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embeddings/oleObject7.bin" ContentType="application/vnd.openxmlformats-officedocument.oleObject"/>
  <Override PartName="/xl/drawings/drawing9.xml" ContentType="application/vnd.openxmlformats-officedocument.drawing+xml"/>
  <Override PartName="/xl/embeddings/oleObject8.bin" ContentType="application/vnd.openxmlformats-officedocument.oleObject"/>
  <Override PartName="/xl/drawings/drawing10.xml" ContentType="application/vnd.openxmlformats-officedocument.drawing+xml"/>
  <Override PartName="/xl/embeddings/oleObject9.bin" ContentType="application/vnd.openxmlformats-officedocument.oleObject"/>
  <Override PartName="/xl/drawings/drawing11.xml" ContentType="application/vnd.openxmlformats-officedocument.drawing+xml"/>
  <Override PartName="/xl/embeddings/oleObject10.bin" ContentType="application/vnd.openxmlformats-officedocument.oleObject"/>
  <Override PartName="/xl/drawings/drawing12.xml" ContentType="application/vnd.openxmlformats-officedocument.drawing+xml"/>
  <Override PartName="/xl/embeddings/oleObject11.bin" ContentType="application/vnd.openxmlformats-officedocument.oleObject"/>
  <Override PartName="/xl/drawings/drawing13.xml" ContentType="application/vnd.openxmlformats-officedocument.drawing+xml"/>
  <Override PartName="/xl/drawings/drawing14.xml" ContentType="application/vnd.openxmlformats-officedocument.drawing+xml"/>
  <Override PartName="/xl/embeddings/oleObject12.bin" ContentType="application/vnd.openxmlformats-officedocument.oleObject"/>
  <Override PartName="/xl/drawings/drawing15.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drawings/drawing16.xml" ContentType="application/vnd.openxmlformats-officedocument.drawing+xml"/>
  <Override PartName="/xl/embeddings/oleObject15.bin" ContentType="application/vnd.openxmlformats-officedocument.oleObject"/>
  <Override PartName="/xl/drawings/drawing17.xml" ContentType="application/vnd.openxmlformats-officedocument.drawing+xml"/>
  <Override PartName="/xl/embeddings/oleObject16.bin" ContentType="application/vnd.openxmlformats-officedocument.oleObject"/>
  <Override PartName="/xl/drawings/drawing18.xml" ContentType="application/vnd.openxmlformats-officedocument.drawing+xml"/>
  <Override PartName="/xl/embeddings/oleObject17.bin" ContentType="application/vnd.openxmlformats-officedocument.oleObject"/>
  <Override PartName="/xl/drawings/drawing19.xml" ContentType="application/vnd.openxmlformats-officedocument.drawing+xml"/>
  <Override PartName="/xl/embeddings/oleObject18.bin" ContentType="application/vnd.openxmlformats-officedocument.oleObject"/>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Questa_cartella_di_lavoro" defaultThemeVersion="124226"/>
  <mc:AlternateContent xmlns:mc="http://schemas.openxmlformats.org/markup-compatibility/2006">
    <mc:Choice Requires="x15">
      <x15ac:absPath xmlns:x15ac="http://schemas.microsoft.com/office/spreadsheetml/2010/11/ac" url="S:\COMMERCIALE\LISTINI CLIENTI\2026\e Maggio 2026\"/>
    </mc:Choice>
  </mc:AlternateContent>
  <xr:revisionPtr revIDLastSave="0" documentId="13_ncr:1_{CCEEAC23-C3C3-4003-8526-EE1A7E64695B}" xr6:coauthVersionLast="47" xr6:coauthVersionMax="47" xr10:uidLastSave="{00000000-0000-0000-0000-000000000000}"/>
  <workbookProtection workbookAlgorithmName="SHA-512" workbookHashValue="rz/+v3cqeLc+7rm1KpkR4qjlkJ/z6Fb6rhHf/CyXHp1fomoWja/10rnRP8WpfKjSLUlG5/aRbfk4yx1dV2Rewg==" workbookSaltValue="kml+Z9nJmgrd1/vZX7s09g==" workbookSpinCount="100000" lockStructure="1"/>
  <bookViews>
    <workbookView xWindow="-108" yWindow="-108" windowWidth="23256" windowHeight="13896" tabRatio="790" firstSheet="3" activeTab="12" xr2:uid="{00000000-000D-0000-FFFF-FFFF00000000}"/>
  </bookViews>
  <sheets>
    <sheet name="COMPASS" sheetId="1" r:id="rId1"/>
    <sheet name="Contatti" sheetId="77" r:id="rId2"/>
    <sheet name="Bosch VideoSystem" sheetId="68" r:id="rId3"/>
    <sheet name="Bosch Storage" sheetId="103" r:id="rId4"/>
    <sheet name="Bosch Intrusion" sheetId="82" r:id="rId5"/>
    <sheet name="Bosch Audio" sheetId="87" r:id="rId6"/>
    <sheet name="Bosch Fire" sheetId="118" r:id="rId7"/>
    <sheet name="Bosch Access" sheetId="115" r:id="rId8"/>
    <sheet name="Arteco" sheetId="81" r:id="rId9"/>
    <sheet name="AXIS" sheetId="91" r:id="rId10"/>
    <sheet name="Esser" sheetId="119" r:id="rId11"/>
    <sheet name="Hanwha" sheetId="90" r:id="rId12"/>
    <sheet name="Honeywell" sheetId="104" r:id="rId13"/>
    <sheet name="Milestone" sheetId="98" r:id="rId14"/>
    <sheet name="CSA" sheetId="105" r:id="rId15"/>
    <sheet name="AITech" sheetId="113" r:id="rId16"/>
    <sheet name="2N" sheetId="109" r:id="rId17"/>
    <sheet name="Videotec" sheetId="112" r:id="rId18"/>
    <sheet name="Cias" sheetId="114" r:id="rId19"/>
    <sheet name="Notifier" sheetId="116" r:id="rId20"/>
    <sheet name="Servizi Logistici" sheetId="44" r:id="rId21"/>
    <sheet name="Modulo di reso" sheetId="99" r:id="rId22"/>
    <sheet name="Condizioni di reso" sheetId="100" r:id="rId23"/>
    <sheet name="Condizioni di vendita" sheetId="74" r:id="rId24"/>
  </sheets>
  <externalReferences>
    <externalReference r:id="rId25"/>
    <externalReference r:id="rId26"/>
  </externalReferences>
  <definedNames>
    <definedName name="_xlnm._FilterDatabase" localSheetId="9" hidden="1">AXIS!$A$1:$I$321</definedName>
    <definedName name="_xlnm._FilterDatabase" localSheetId="7" hidden="1">'Bosch Access'!$A$1:$I$167</definedName>
    <definedName name="_xlnm._FilterDatabase" localSheetId="5" hidden="1">'Bosch Audio'!$A$1:$I$284</definedName>
    <definedName name="_xlnm._FilterDatabase" localSheetId="6" hidden="1">'Bosch Fire'!$A$1:$H$365</definedName>
    <definedName name="_xlnm._FilterDatabase" localSheetId="4" hidden="1">'Bosch Intrusion'!$A$1:$J$90</definedName>
    <definedName name="_xlnm._FilterDatabase" localSheetId="3" hidden="1">'Bosch Storage'!$A$1:$I$136</definedName>
    <definedName name="_xlnm._FilterDatabase" localSheetId="2" hidden="1">'Bosch VideoSystem'!$A$1:$H$640</definedName>
    <definedName name="_xlnm._FilterDatabase" localSheetId="18" hidden="1">Cias!$A$1:$L$360</definedName>
    <definedName name="_xlnm._FilterDatabase" localSheetId="14" hidden="1">CSA!$A$1:$L$352</definedName>
    <definedName name="_xlnm._FilterDatabase" localSheetId="10" hidden="1">Esser!$A$1:$I$326</definedName>
    <definedName name="_xlnm._FilterDatabase" localSheetId="11" hidden="1">Hanwha!$F$1:$F$947</definedName>
    <definedName name="_xlnm._FilterDatabase" localSheetId="12" hidden="1">Honeywell!$F$1:$F$579</definedName>
    <definedName name="_xlnm._FilterDatabase" localSheetId="13" hidden="1">Milestone!$A$1:$H$263</definedName>
    <definedName name="_xlnm._FilterDatabase" localSheetId="19" hidden="1">Notifier!$A$1:$I$465</definedName>
    <definedName name="A" localSheetId="6">'Bosch Fire'!#REF!</definedName>
    <definedName name="A">'Bosch VideoSystem'!#REF!</definedName>
    <definedName name="AA" localSheetId="22">'[1]Condizioni Vendita'!#REF!</definedName>
    <definedName name="AA" localSheetId="21">'[1]Condizioni Vendita'!#REF!</definedName>
    <definedName name="AA">'Condizioni di vendita'!$B$27</definedName>
    <definedName name="aaa" localSheetId="9">AXIS!$A$5</definedName>
    <definedName name="aaa" localSheetId="22">#REF!</definedName>
    <definedName name="aaa" localSheetId="10">Esser!$A$5</definedName>
    <definedName name="aaa" localSheetId="21">#REF!</definedName>
    <definedName name="aaa" localSheetId="19">#REF!</definedName>
    <definedName name="aaa">#REF!</definedName>
    <definedName name="AASTRA_Unità_Centrali_OPENCOM" localSheetId="9">#REF!</definedName>
    <definedName name="AASTRA_Unità_Centrali_OPENCOM" localSheetId="10">#REF!</definedName>
    <definedName name="AASTRA_Unità_Centrali_OPENCOM" localSheetId="12">#REF!</definedName>
    <definedName name="AASTRA_Unità_Centrali_OPENCOM" localSheetId="13">#REF!</definedName>
    <definedName name="AASTRA_Unità_Centrali_OPENCOM" localSheetId="19">#REF!</definedName>
    <definedName name="AASTRA_Unità_Centrali_OPENCOM">#REF!</definedName>
    <definedName name="Access">'Bosch Access'!$A$8</definedName>
    <definedName name="Accessori" localSheetId="9">#REF!</definedName>
    <definedName name="Accessori" localSheetId="22">'[1]LS CABLE'!#REF!</definedName>
    <definedName name="Accessori" localSheetId="10">#REF!</definedName>
    <definedName name="Accessori" localSheetId="11">#REF!</definedName>
    <definedName name="Accessori" localSheetId="12">#REF!</definedName>
    <definedName name="Accessori" localSheetId="13">#REF!</definedName>
    <definedName name="Accessori" localSheetId="21">'[1]LS CABLE'!#REF!</definedName>
    <definedName name="Accessori" localSheetId="19">#REF!</definedName>
    <definedName name="Accessori">#REF!</definedName>
    <definedName name="ACCESSORI_E_SOFTWARE_DI_COMUNICAZIONE" localSheetId="9">#REF!</definedName>
    <definedName name="ACCESSORI_E_SOFTWARE_DI_COMUNICAZIONE" localSheetId="10">#REF!</definedName>
    <definedName name="ACCESSORI_E_SOFTWARE_DI_COMUNICAZIONE" localSheetId="12">#REF!</definedName>
    <definedName name="ACCESSORI_E_SOFTWARE_DI_COMUNICAZIONE" localSheetId="13">#REF!</definedName>
    <definedName name="ACCESSORI_E_SOFTWARE_DI_COMUNICAZIONE" localSheetId="19">#REF!</definedName>
    <definedName name="ACCESSORI_E_SOFTWARE_DI_COMUNICAZIONE">#REF!</definedName>
    <definedName name="ACCO">#REF!</definedName>
    <definedName name="ACCS">#REF!</definedName>
    <definedName name="ACCTVCC" localSheetId="6">'Bosch Fire'!$A$204</definedName>
    <definedName name="ACCTVCC">'Bosch VideoSystem'!$A$204</definedName>
    <definedName name="ACCTVCCBH" localSheetId="6">'Bosch Fire'!#REF!</definedName>
    <definedName name="ACCTVCCBH">'Bosch VideoSystem'!#REF!</definedName>
    <definedName name="ACOME___Cavi_Rame_Cat5E_e_Cat6" localSheetId="9">#REF!</definedName>
    <definedName name="ACOME___Cavi_Rame_Cat5E_e_Cat6" localSheetId="10">#REF!</definedName>
    <definedName name="ACOME___Cavi_Rame_Cat5E_e_Cat6" localSheetId="12">#REF!</definedName>
    <definedName name="ACOME___Cavi_Rame_Cat5E_e_Cat6" localSheetId="13">#REF!</definedName>
    <definedName name="ACOME___Cavi_Rame_Cat5E_e_Cat6" localSheetId="19">#REF!</definedName>
    <definedName name="ACOME___Cavi_Rame_Cat5E_e_Cat6">#REF!</definedName>
    <definedName name="ACTICC">#REF!</definedName>
    <definedName name="ACTIP">#REF!</definedName>
    <definedName name="AF_ACC_SP12" localSheetId="9">#REF!</definedName>
    <definedName name="AF_ACC_SP12" localSheetId="22">'[1]ORCA Fiber System'!#REF!</definedName>
    <definedName name="AF_ACC_SP12" localSheetId="10">#REF!</definedName>
    <definedName name="AF_ACC_SP12" localSheetId="11">#REF!</definedName>
    <definedName name="AF_ACC_SP12" localSheetId="12">#REF!</definedName>
    <definedName name="AF_ACC_SP12" localSheetId="13">#REF!</definedName>
    <definedName name="AF_ACC_SP12" localSheetId="21">'[1]ORCA Fiber System'!#REF!</definedName>
    <definedName name="AF_ACC_SP12" localSheetId="19">#REF!</definedName>
    <definedName name="AF_ACC_SP12">#REF!</definedName>
    <definedName name="AF_FAD_STMM" localSheetId="9">#REF!</definedName>
    <definedName name="AF_FAD_STMM" localSheetId="10">#REF!</definedName>
    <definedName name="AF_FAD_STMM" localSheetId="12">#REF!</definedName>
    <definedName name="AF_FAD_STMM" localSheetId="13">#REF!</definedName>
    <definedName name="AF_FAD_STMM" localSheetId="19">#REF!</definedName>
    <definedName name="AF_FAD_STMM">#REF!</definedName>
    <definedName name="AF_FPS_SC50_1" localSheetId="9">#REF!</definedName>
    <definedName name="AF_FPS_SC50_1" localSheetId="10">#REF!</definedName>
    <definedName name="AF_FPS_SC50_1" localSheetId="12">#REF!</definedName>
    <definedName name="AF_FPS_SC50_1" localSheetId="13">#REF!</definedName>
    <definedName name="AF_FPS_SC50_1" localSheetId="19">#REF!</definedName>
    <definedName name="AF_FPS_SC50_1">#REF!</definedName>
    <definedName name="AF_PGT_50SC_2" localSheetId="9">#REF!</definedName>
    <definedName name="AF_PGT_50SC_2" localSheetId="22">'[1]ORCA Fiber System'!#REF!</definedName>
    <definedName name="AF_PGT_50SC_2" localSheetId="10">#REF!</definedName>
    <definedName name="AF_PGT_50SC_2" localSheetId="11">#REF!</definedName>
    <definedName name="AF_PGT_50SC_2" localSheetId="12">#REF!</definedName>
    <definedName name="AF_PGT_50SC_2" localSheetId="13">#REF!</definedName>
    <definedName name="AF_PGT_50SC_2" localSheetId="21">'[1]ORCA Fiber System'!#REF!</definedName>
    <definedName name="AF_PGT_50SC_2" localSheetId="19">#REF!</definedName>
    <definedName name="AF_PGT_50SC_2">#REF!</definedName>
    <definedName name="AG_WireScope_PRO" localSheetId="9">#REF!</definedName>
    <definedName name="AG_WireScope_PRO" localSheetId="22">#REF!</definedName>
    <definedName name="AG_WireScope_PRO" localSheetId="10">#REF!</definedName>
    <definedName name="AG_WireScope_PRO" localSheetId="11">#REF!</definedName>
    <definedName name="AG_WireScope_PRO" localSheetId="12">#REF!</definedName>
    <definedName name="AG_WireScope_PRO" localSheetId="13">#REF!</definedName>
    <definedName name="AG_WireScope_PRO" localSheetId="21">#REF!</definedName>
    <definedName name="AG_WireScope_PRO" localSheetId="19">#REF!</definedName>
    <definedName name="AG_WireScope_PRO">#REF!</definedName>
    <definedName name="AITech">AITech!#REF!</definedName>
    <definedName name="Alimentat" localSheetId="19">#REF!</definedName>
    <definedName name="Alimentat">#REF!</definedName>
    <definedName name="Altesys_Professional_Headset___Top_Line_PRO___Amplificatori" localSheetId="9">#REF!</definedName>
    <definedName name="Altesys_Professional_Headset___Top_Line_PRO___Amplificatori" localSheetId="22">#REF!</definedName>
    <definedName name="Altesys_Professional_Headset___Top_Line_PRO___Amplificatori" localSheetId="10">#REF!</definedName>
    <definedName name="Altesys_Professional_Headset___Top_Line_PRO___Amplificatori" localSheetId="11">#REF!</definedName>
    <definedName name="Altesys_Professional_Headset___Top_Line_PRO___Amplificatori" localSheetId="12">#REF!</definedName>
    <definedName name="Altesys_Professional_Headset___Top_Line_PRO___Amplificatori" localSheetId="13">#REF!</definedName>
    <definedName name="Altesys_Professional_Headset___Top_Line_PRO___Amplificatori" localSheetId="21">#REF!</definedName>
    <definedName name="Altesys_Professional_Headset___Top_Line_PRO___Amplificatori" localSheetId="19">#REF!</definedName>
    <definedName name="Altesys_Professional_Headset___Top_Line_PRO___Amplificatori">#REF!</definedName>
    <definedName name="AM_ACO_147930601" localSheetId="9">#REF!</definedName>
    <definedName name="AM_ACO_147930601" localSheetId="22">'[1]AMP Netconnetc'!#REF!</definedName>
    <definedName name="AM_ACO_147930601" localSheetId="10">#REF!</definedName>
    <definedName name="AM_ACO_147930601" localSheetId="12">#REF!</definedName>
    <definedName name="AM_ACO_147930601" localSheetId="13">#REF!</definedName>
    <definedName name="AM_ACO_147930601" localSheetId="21">'[1]AMP Netconnetc'!#REF!</definedName>
    <definedName name="AM_ACO_147930601" localSheetId="19">#REF!</definedName>
    <definedName name="AM_ACO_147930601">#REF!</definedName>
    <definedName name="AM_CVF_59914127" localSheetId="9">#REF!</definedName>
    <definedName name="AM_CVF_59914127" localSheetId="10">#REF!</definedName>
    <definedName name="AM_CVF_59914127" localSheetId="12">#REF!</definedName>
    <definedName name="AM_CVF_59914127" localSheetId="13">#REF!</definedName>
    <definedName name="AM_CVF_59914127" localSheetId="19">#REF!</definedName>
    <definedName name="AM_CVF_59914127">#REF!</definedName>
    <definedName name="AM_CVR_21958402" localSheetId="9">#REF!</definedName>
    <definedName name="AM_CVR_21958402" localSheetId="10">#REF!</definedName>
    <definedName name="AM_CVR_21958402" localSheetId="12">#REF!</definedName>
    <definedName name="AM_CVR_21958402" localSheetId="13">#REF!</definedName>
    <definedName name="AM_CVR_21958402" localSheetId="19">#REF!</definedName>
    <definedName name="AM_CVR_21958402">#REF!</definedName>
    <definedName name="AM_ETS_147956502" localSheetId="9">#REF!</definedName>
    <definedName name="AM_ETS_147956502" localSheetId="10">#REF!</definedName>
    <definedName name="AM_ETS_147956502" localSheetId="12">#REF!</definedName>
    <definedName name="AM_ETS_147956502" localSheetId="13">#REF!</definedName>
    <definedName name="AM_ETS_147956502" localSheetId="19">#REF!</definedName>
    <definedName name="AM_ETS_147956502">#REF!</definedName>
    <definedName name="AM_FCM_550400803" localSheetId="9">#REF!</definedName>
    <definedName name="AM_FCM_550400803" localSheetId="10">#REF!</definedName>
    <definedName name="AM_FCM_550400803" localSheetId="12">#REF!</definedName>
    <definedName name="AM_FCM_550400803" localSheetId="13">#REF!</definedName>
    <definedName name="AM_FCM_550400803" localSheetId="19">#REF!</definedName>
    <definedName name="AM_FCM_550400803">#REF!</definedName>
    <definedName name="AM_FPM_620661701" localSheetId="9">#REF!</definedName>
    <definedName name="AM_FPM_620661701" localSheetId="10">#REF!</definedName>
    <definedName name="AM_FPM_620661701" localSheetId="12">#REF!</definedName>
    <definedName name="AM_FPM_620661701" localSheetId="13">#REF!</definedName>
    <definedName name="AM_FPM_620661701" localSheetId="19">#REF!</definedName>
    <definedName name="AM_FPM_620661701">#REF!</definedName>
    <definedName name="AM_FPP_143512801" localSheetId="9">#REF!</definedName>
    <definedName name="AM_FPP_143512801" localSheetId="10">#REF!</definedName>
    <definedName name="AM_FPP_143512801" localSheetId="12">#REF!</definedName>
    <definedName name="AM_FPP_143512801" localSheetId="13">#REF!</definedName>
    <definedName name="AM_FPP_143512801" localSheetId="19">#REF!</definedName>
    <definedName name="AM_FPP_143512801">#REF!</definedName>
    <definedName name="AM_MPO_205570710" localSheetId="9">#REF!</definedName>
    <definedName name="AM_MPO_205570710" localSheetId="10">#REF!</definedName>
    <definedName name="AM_MPO_205570710" localSheetId="12">#REF!</definedName>
    <definedName name="AM_MPO_205570710" localSheetId="13">#REF!</definedName>
    <definedName name="AM_MPO_205570710" localSheetId="19">#REF!</definedName>
    <definedName name="AM_MPO_205570710">#REF!</definedName>
    <definedName name="AM_MRJ_147945101" localSheetId="9">#REF!</definedName>
    <definedName name="AM_MRJ_147945101" localSheetId="10">#REF!</definedName>
    <definedName name="AM_MRJ_147945101" localSheetId="12">#REF!</definedName>
    <definedName name="AM_MRJ_147945101" localSheetId="13">#REF!</definedName>
    <definedName name="AM_MRJ_147945101" localSheetId="19">#REF!</definedName>
    <definedName name="AM_MRJ_147945101">#REF!</definedName>
    <definedName name="AM_PC6_171109111" localSheetId="9">#REF!</definedName>
    <definedName name="AM_PC6_171109111" localSheetId="10">#REF!</definedName>
    <definedName name="AM_PC6_171109111" localSheetId="12">#REF!</definedName>
    <definedName name="AM_PC6_171109111" localSheetId="13">#REF!</definedName>
    <definedName name="AM_PC6_171109111" localSheetId="19">#REF!</definedName>
    <definedName name="AM_PC6_171109111">#REF!</definedName>
    <definedName name="AM_RKF_171136101" localSheetId="9">#REF!</definedName>
    <definedName name="AM_RKF_171136101" localSheetId="10">#REF!</definedName>
    <definedName name="AM_RKF_171136101" localSheetId="12">#REF!</definedName>
    <definedName name="AM_RKF_171136101" localSheetId="13">#REF!</definedName>
    <definedName name="AM_RKF_171136101" localSheetId="19">#REF!</definedName>
    <definedName name="AM_RKF_171136101">#REF!</definedName>
    <definedName name="AM_TL_23165221" localSheetId="9">#REF!</definedName>
    <definedName name="AM_TL_23165221" localSheetId="10">#REF!</definedName>
    <definedName name="AM_TL_23165221" localSheetId="12">#REF!</definedName>
    <definedName name="AM_TL_23165221" localSheetId="13">#REF!</definedName>
    <definedName name="AM_TL_23165221" localSheetId="19">#REF!</definedName>
    <definedName name="AM_TL_23165221">#REF!</definedName>
    <definedName name="AM_UCS_119920380" localSheetId="9">#REF!</definedName>
    <definedName name="AM_UCS_119920380" localSheetId="10">#REF!</definedName>
    <definedName name="AM_UCS_119920380" localSheetId="12">#REF!</definedName>
    <definedName name="AM_UCS_119920380" localSheetId="13">#REF!</definedName>
    <definedName name="AM_UCS_119920380" localSheetId="19">#REF!</definedName>
    <definedName name="AM_UCS_119920380">#REF!</definedName>
    <definedName name="AM_XC5_55840101" localSheetId="9">#REF!</definedName>
    <definedName name="AM_XC5_55840101" localSheetId="10">#REF!</definedName>
    <definedName name="AM_XC5_55840101" localSheetId="12">#REF!</definedName>
    <definedName name="AM_XC5_55840101" localSheetId="13">#REF!</definedName>
    <definedName name="AM_XC5_55840101" localSheetId="19">#REF!</definedName>
    <definedName name="AM_XC5_55840101">#REF!</definedName>
    <definedName name="AMP_AMP_RACK_System_Floor_Mount" localSheetId="9">#REF!</definedName>
    <definedName name="AMP_AMP_RACK_System_Floor_Mount" localSheetId="10">#REF!</definedName>
    <definedName name="AMP_AMP_RACK_System_Floor_Mount" localSheetId="12">#REF!</definedName>
    <definedName name="AMP_AMP_RACK_System_Floor_Mount" localSheetId="13">#REF!</definedName>
    <definedName name="AMP_AMP_RACK_System_Floor_Mount" localSheetId="19">#REF!</definedName>
    <definedName name="AMP_AMP_RACK_System_Floor_Mount">#REF!</definedName>
    <definedName name="AMP_Attrezzatura_per_le_connessioni_in_RAME" localSheetId="9">#REF!</definedName>
    <definedName name="AMP_Attrezzatura_per_le_connessioni_in_RAME" localSheetId="10">#REF!</definedName>
    <definedName name="AMP_Attrezzatura_per_le_connessioni_in_RAME" localSheetId="12">#REF!</definedName>
    <definedName name="AMP_Attrezzatura_per_le_connessioni_in_RAME" localSheetId="13">#REF!</definedName>
    <definedName name="AMP_Attrezzatura_per_le_connessioni_in_RAME" localSheetId="19">#REF!</definedName>
    <definedName name="AMP_Attrezzatura_per_le_connessioni_in_RAME">#REF!</definedName>
    <definedName name="AMP_Bretelle_di_permutazione_UTP_Cat5E_RJ45" localSheetId="9">#REF!</definedName>
    <definedName name="AMP_Bretelle_di_permutazione_UTP_Cat5E_RJ45" localSheetId="10">#REF!</definedName>
    <definedName name="AMP_Bretelle_di_permutazione_UTP_Cat5E_RJ45" localSheetId="12">#REF!</definedName>
    <definedName name="AMP_Bretelle_di_permutazione_UTP_Cat5E_RJ45" localSheetId="13">#REF!</definedName>
    <definedName name="AMP_Bretelle_di_permutazione_UTP_Cat5E_RJ45" localSheetId="19">#REF!</definedName>
    <definedName name="AMP_Bretelle_di_permutazione_UTP_Cat5E_RJ45">#REF!</definedName>
    <definedName name="AMP_Bretelle_di_permutazione_UTP_Cat6_RJ45" localSheetId="9">#REF!</definedName>
    <definedName name="AMP_Bretelle_di_permutazione_UTP_Cat6_RJ45" localSheetId="10">#REF!</definedName>
    <definedName name="AMP_Bretelle_di_permutazione_UTP_Cat6_RJ45" localSheetId="12">#REF!</definedName>
    <definedName name="AMP_Bretelle_di_permutazione_UTP_Cat6_RJ45" localSheetId="13">#REF!</definedName>
    <definedName name="AMP_Bretelle_di_permutazione_UTP_Cat6_RJ45" localSheetId="19">#REF!</definedName>
    <definedName name="AMP_Bretelle_di_permutazione_UTP_Cat6_RJ45">#REF!</definedName>
    <definedName name="AMP_Bretelle_Ottiche_MT_RJ" localSheetId="9">#REF!</definedName>
    <definedName name="AMP_Bretelle_Ottiche_MT_RJ" localSheetId="10">#REF!</definedName>
    <definedName name="AMP_Bretelle_Ottiche_MT_RJ" localSheetId="12">#REF!</definedName>
    <definedName name="AMP_Bretelle_Ottiche_MT_RJ" localSheetId="13">#REF!</definedName>
    <definedName name="AMP_Bretelle_Ottiche_MT_RJ" localSheetId="19">#REF!</definedName>
    <definedName name="AMP_Bretelle_Ottiche_MT_RJ">#REF!</definedName>
    <definedName name="AMP_Cassetti_ottici_estraibili" localSheetId="9">#REF!</definedName>
    <definedName name="AMP_Cassetti_ottici_estraibili" localSheetId="10">#REF!</definedName>
    <definedName name="AMP_Cassetti_ottici_estraibili" localSheetId="12">#REF!</definedName>
    <definedName name="AMP_Cassetti_ottici_estraibili" localSheetId="13">#REF!</definedName>
    <definedName name="AMP_Cassetti_ottici_estraibili" localSheetId="19">#REF!</definedName>
    <definedName name="AMP_Cassetti_ottici_estraibili">#REF!</definedName>
    <definedName name="AMP_Cavi_Fibra_ottica_per_interconnessione_tight_900um" localSheetId="9">#REF!</definedName>
    <definedName name="AMP_Cavi_Fibra_ottica_per_interconnessione_tight_900um" localSheetId="10">#REF!</definedName>
    <definedName name="AMP_Cavi_Fibra_ottica_per_interconnessione_tight_900um" localSheetId="12">#REF!</definedName>
    <definedName name="AMP_Cavi_Fibra_ottica_per_interconnessione_tight_900um" localSheetId="13">#REF!</definedName>
    <definedName name="AMP_Cavi_Fibra_ottica_per_interconnessione_tight_900um" localSheetId="19">#REF!</definedName>
    <definedName name="AMP_Cavi_Fibra_ottica_per_interconnessione_tight_900um">#REF!</definedName>
    <definedName name="AMP_Cavi_in_Rame_Cat5e___Fonia" localSheetId="9">#REF!</definedName>
    <definedName name="AMP_Cavi_in_Rame_Cat5e___Fonia" localSheetId="10">#REF!</definedName>
    <definedName name="AMP_Cavi_in_Rame_Cat5e___Fonia" localSheetId="12">#REF!</definedName>
    <definedName name="AMP_Cavi_in_Rame_Cat5e___Fonia" localSheetId="13">#REF!</definedName>
    <definedName name="AMP_Cavi_in_Rame_Cat5e___Fonia" localSheetId="19">#REF!</definedName>
    <definedName name="AMP_Cavi_in_Rame_Cat5e___Fonia">#REF!</definedName>
    <definedName name="AMP_Cavi_in_Rame_Cat6" localSheetId="9">#REF!</definedName>
    <definedName name="AMP_Cavi_in_Rame_Cat6" localSheetId="10">#REF!</definedName>
    <definedName name="AMP_Cavi_in_Rame_Cat6" localSheetId="12">#REF!</definedName>
    <definedName name="AMP_Cavi_in_Rame_Cat6" localSheetId="13">#REF!</definedName>
    <definedName name="AMP_Cavi_in_Rame_Cat6" localSheetId="19">#REF!</definedName>
    <definedName name="AMP_Cavi_in_Rame_Cat6">#REF!</definedName>
    <definedName name="AMP_Connettori_ottici_a_resinare" localSheetId="9">#REF!</definedName>
    <definedName name="AMP_Connettori_ottici_a_resinare" localSheetId="10">#REF!</definedName>
    <definedName name="AMP_Connettori_ottici_a_resinare" localSheetId="12">#REF!</definedName>
    <definedName name="AMP_Connettori_ottici_a_resinare" localSheetId="13">#REF!</definedName>
    <definedName name="AMP_Connettori_ottici_a_resinare" localSheetId="19">#REF!</definedName>
    <definedName name="AMP_Connettori_ottici_a_resinare">#REF!</definedName>
    <definedName name="AMP_LAN_Electronics___Media_Converter_STAND_ALONE" localSheetId="9">#REF!</definedName>
    <definedName name="AMP_LAN_Electronics___Media_Converter_STAND_ALONE" localSheetId="10">#REF!</definedName>
    <definedName name="AMP_LAN_Electronics___Media_Converter_STAND_ALONE" localSheetId="12">#REF!</definedName>
    <definedName name="AMP_LAN_Electronics___Media_Converter_STAND_ALONE" localSheetId="13">#REF!</definedName>
    <definedName name="AMP_LAN_Electronics___Media_Converter_STAND_ALONE" localSheetId="19">#REF!</definedName>
    <definedName name="AMP_LAN_Electronics___Media_Converter_STAND_ALONE">#REF!</definedName>
    <definedName name="AMP_Modular_Plug" localSheetId="9">#REF!</definedName>
    <definedName name="AMP_Modular_Plug" localSheetId="10">#REF!</definedName>
    <definedName name="AMP_Modular_Plug" localSheetId="12">#REF!</definedName>
    <definedName name="AMP_Modular_Plug" localSheetId="13">#REF!</definedName>
    <definedName name="AMP_Modular_Plug" localSheetId="19">#REF!</definedName>
    <definedName name="AMP_Modular_Plug">#REF!</definedName>
    <definedName name="AMP_Pannelli_di_permutazione_Telefonici" localSheetId="9">#REF!</definedName>
    <definedName name="AMP_Pannelli_di_permutazione_Telefonici" localSheetId="10">#REF!</definedName>
    <definedName name="AMP_Pannelli_di_permutazione_Telefonici" localSheetId="12">#REF!</definedName>
    <definedName name="AMP_Pannelli_di_permutazione_Telefonici" localSheetId="13">#REF!</definedName>
    <definedName name="AMP_Pannelli_di_permutazione_Telefonici" localSheetId="19">#REF!</definedName>
    <definedName name="AMP_Pannelli_di_permutazione_Telefonici">#REF!</definedName>
    <definedName name="AMP_Pannelli_scarichi" localSheetId="9">#REF!</definedName>
    <definedName name="AMP_Pannelli_scarichi" localSheetId="10">#REF!</definedName>
    <definedName name="AMP_Pannelli_scarichi" localSheetId="12">#REF!</definedName>
    <definedName name="AMP_Pannelli_scarichi" localSheetId="13">#REF!</definedName>
    <definedName name="AMP_Pannelli_scarichi" localSheetId="19">#REF!</definedName>
    <definedName name="AMP_Pannelli_scarichi">#REF!</definedName>
    <definedName name="AMP_Placche_autoportanti" localSheetId="9">#REF!</definedName>
    <definedName name="AMP_Placche_autoportanti" localSheetId="10">#REF!</definedName>
    <definedName name="AMP_Placche_autoportanti" localSheetId="12">#REF!</definedName>
    <definedName name="AMP_Placche_autoportanti" localSheetId="13">#REF!</definedName>
    <definedName name="AMP_Placche_autoportanti" localSheetId="19">#REF!</definedName>
    <definedName name="AMP_Placche_autoportanti">#REF!</definedName>
    <definedName name="AMP_Sistema_110XC_Cat5E" localSheetId="9">#REF!</definedName>
    <definedName name="AMP_Sistema_110XC_Cat5E" localSheetId="10">#REF!</definedName>
    <definedName name="AMP_Sistema_110XC_Cat5E" localSheetId="12">#REF!</definedName>
    <definedName name="AMP_Sistema_110XC_Cat5E" localSheetId="13">#REF!</definedName>
    <definedName name="AMP_Sistema_110XC_Cat5E" localSheetId="19">#REF!</definedName>
    <definedName name="AMP_Sistema_110XC_Cat5E">#REF!</definedName>
    <definedName name="AMP_Sistema_ACO___Kit_di_installazione" localSheetId="9">#REF!</definedName>
    <definedName name="AMP_Sistema_ACO___Kit_di_installazione" localSheetId="10">#REF!</definedName>
    <definedName name="AMP_Sistema_ACO___Kit_di_installazione" localSheetId="12">#REF!</definedName>
    <definedName name="AMP_Sistema_ACO___Kit_di_installazione" localSheetId="13">#REF!</definedName>
    <definedName name="AMP_Sistema_ACO___Kit_di_installazione" localSheetId="19">#REF!</definedName>
    <definedName name="AMP_Sistema_ACO___Kit_di_installazione">#REF!</definedName>
    <definedName name="AMP_Sistema_Etherseal_IP67___Jack" localSheetId="9">#REF!</definedName>
    <definedName name="AMP_Sistema_Etherseal_IP67___Jack" localSheetId="10">#REF!</definedName>
    <definedName name="AMP_Sistema_Etherseal_IP67___Jack" localSheetId="12">#REF!</definedName>
    <definedName name="AMP_Sistema_Etherseal_IP67___Jack" localSheetId="13">#REF!</definedName>
    <definedName name="AMP_Sistema_Etherseal_IP67___Jack" localSheetId="19">#REF!</definedName>
    <definedName name="AMP_Sistema_Etherseal_IP67___Jack">#REF!</definedName>
    <definedName name="AMP_Sistema_MRJ21___Pannelli" localSheetId="9">#REF!</definedName>
    <definedName name="AMP_Sistema_MRJ21___Pannelli" localSheetId="10">#REF!</definedName>
    <definedName name="AMP_Sistema_MRJ21___Pannelli" localSheetId="12">#REF!</definedName>
    <definedName name="AMP_Sistema_MRJ21___Pannelli" localSheetId="13">#REF!</definedName>
    <definedName name="AMP_Sistema_MRJ21___Pannelli" localSheetId="19">#REF!</definedName>
    <definedName name="AMP_Sistema_MRJ21___Pannelli">#REF!</definedName>
    <definedName name="AMP_Sistema_Ottico_MPO_Pannelli_ottici" localSheetId="9">#REF!</definedName>
    <definedName name="AMP_Sistema_Ottico_MPO_Pannelli_ottici" localSheetId="10">#REF!</definedName>
    <definedName name="AMP_Sistema_Ottico_MPO_Pannelli_ottici" localSheetId="12">#REF!</definedName>
    <definedName name="AMP_Sistema_Ottico_MPO_Pannelli_ottici" localSheetId="13">#REF!</definedName>
    <definedName name="AMP_Sistema_Ottico_MPO_Pannelli_ottici" localSheetId="19">#REF!</definedName>
    <definedName name="AMP_Sistema_Ottico_MPO_Pannelli_ottici">#REF!</definedName>
    <definedName name="AMP_Sistema_UCS" localSheetId="9">#REF!</definedName>
    <definedName name="AMP_Sistema_UCS" localSheetId="10">#REF!</definedName>
    <definedName name="AMP_Sistema_UCS" localSheetId="12">#REF!</definedName>
    <definedName name="AMP_Sistema_UCS" localSheetId="13">#REF!</definedName>
    <definedName name="AMP_Sistema_UCS" localSheetId="19">#REF!</definedName>
    <definedName name="AMP_Sistema_UCS">#REF!</definedName>
    <definedName name="AMP_Tyco_Cavi_ottici_ZIP_LSZH" localSheetId="9">#REF!</definedName>
    <definedName name="AMP_Tyco_Cavi_ottici_ZIP_LSZH" localSheetId="10">#REF!</definedName>
    <definedName name="AMP_Tyco_Cavi_ottici_ZIP_LSZH" localSheetId="12">#REF!</definedName>
    <definedName name="AMP_Tyco_Cavi_ottici_ZIP_LSZH" localSheetId="13">#REF!</definedName>
    <definedName name="AMP_Tyco_Cavi_ottici_ZIP_LSZH" localSheetId="19">#REF!</definedName>
    <definedName name="AMP_Tyco_Cavi_ottici_ZIP_LSZH">#REF!</definedName>
    <definedName name="analog" localSheetId="6">'Bosch Fire'!$A$90</definedName>
    <definedName name="analog">'Bosch VideoSystem'!$A$90</definedName>
    <definedName name="Antifurto">#REF!</definedName>
    <definedName name="Antincendio">CSA!$A$178</definedName>
    <definedName name="Antintrusione">CSA!$A$5</definedName>
    <definedName name="ApiceAntenne">#REF!</definedName>
    <definedName name="ApiceSW">#REF!</definedName>
    <definedName name="ApiceTessere">#REF!</definedName>
    <definedName name="APW_Electronics___Accessori_S_MAX" localSheetId="9">#REF!</definedName>
    <definedName name="APW_Electronics___Accessori_S_MAX" localSheetId="22">#REF!</definedName>
    <definedName name="APW_Electronics___Accessori_S_MAX" localSheetId="10">#REF!</definedName>
    <definedName name="APW_Electronics___Accessori_S_MAX" localSheetId="11">#REF!</definedName>
    <definedName name="APW_Electronics___Accessori_S_MAX" localSheetId="12">#REF!</definedName>
    <definedName name="APW_Electronics___Accessori_S_MAX" localSheetId="13">#REF!</definedName>
    <definedName name="APW_Electronics___Accessori_S_MAX" localSheetId="21">#REF!</definedName>
    <definedName name="APW_Electronics___Accessori_S_MAX" localSheetId="19">#REF!</definedName>
    <definedName name="APW_Electronics___Accessori_S_MAX">#REF!</definedName>
    <definedName name="APW_Electronics___IMLAN" localSheetId="9">#REF!</definedName>
    <definedName name="APW_Electronics___IMLAN" localSheetId="22">#REF!</definedName>
    <definedName name="APW_Electronics___IMLAN" localSheetId="10">#REF!</definedName>
    <definedName name="APW_Electronics___IMLAN" localSheetId="11">#REF!</definedName>
    <definedName name="APW_Electronics___IMLAN" localSheetId="12">#REF!</definedName>
    <definedName name="APW_Electronics___IMLAN" localSheetId="13">#REF!</definedName>
    <definedName name="APW_Electronics___IMLAN" localSheetId="21">#REF!</definedName>
    <definedName name="APW_Electronics___IMLAN" localSheetId="19">#REF!</definedName>
    <definedName name="APW_Electronics___IMLAN">#REF!</definedName>
    <definedName name="AR_ACC_AACCL" localSheetId="9">#REF!</definedName>
    <definedName name="AR_ACC_AACCL" localSheetId="10">#REF!</definedName>
    <definedName name="AR_ACC_AACCL" localSheetId="12">#REF!</definedName>
    <definedName name="AR_ACC_AACCL" localSheetId="13">#REF!</definedName>
    <definedName name="AR_ACC_AACCL" localSheetId="19">#REF!</definedName>
    <definedName name="AR_ACC_AACCL">#REF!</definedName>
    <definedName name="AR_ACC_SCPW" localSheetId="9">#REF!</definedName>
    <definedName name="AR_ACC_SCPW" localSheetId="10">#REF!</definedName>
    <definedName name="AR_ACC_SCPW" localSheetId="12">#REF!</definedName>
    <definedName name="AR_ACC_SCPW" localSheetId="13">#REF!</definedName>
    <definedName name="AR_ACC_SCPW" localSheetId="19">#REF!</definedName>
    <definedName name="AR_ACC_SCPW">#REF!</definedName>
    <definedName name="AR_ACC_SDFP5" localSheetId="9">#REF!</definedName>
    <definedName name="AR_ACC_SDFP5" localSheetId="10">#REF!</definedName>
    <definedName name="AR_ACC_SDFP5" localSheetId="12">#REF!</definedName>
    <definedName name="AR_ACC_SDFP5" localSheetId="13">#REF!</definedName>
    <definedName name="AR_ACC_SDFP5" localSheetId="19">#REF!</definedName>
    <definedName name="AR_ACC_SDFP5">#REF!</definedName>
    <definedName name="AR_CVR_T8CN" localSheetId="9">#REF!</definedName>
    <definedName name="AR_CVR_T8CN" localSheetId="10">#REF!</definedName>
    <definedName name="AR_CVR_T8CN" localSheetId="12">#REF!</definedName>
    <definedName name="AR_CVR_T8CN" localSheetId="13">#REF!</definedName>
    <definedName name="AR_CVR_T8CN" localSheetId="19">#REF!</definedName>
    <definedName name="AR_CVR_T8CN">#REF!</definedName>
    <definedName name="AR_PC5_U5EG_05" localSheetId="9">#REF!</definedName>
    <definedName name="AR_PC5_U5EG_05" localSheetId="10">#REF!</definedName>
    <definedName name="AR_PC5_U5EG_05" localSheetId="12">#REF!</definedName>
    <definedName name="AR_PC5_U5EG_05" localSheetId="13">#REF!</definedName>
    <definedName name="AR_PC5_U5EG_05" localSheetId="19">#REF!</definedName>
    <definedName name="AR_PC5_U5EG_05">#REF!</definedName>
    <definedName name="AR_PLG_U4" localSheetId="9">#REF!</definedName>
    <definedName name="AR_PLG_U4" localSheetId="10">#REF!</definedName>
    <definedName name="AR_PLG_U4" localSheetId="12">#REF!</definedName>
    <definedName name="AR_PLG_U4" localSheetId="13">#REF!</definedName>
    <definedName name="AR_PLG_U4" localSheetId="19">#REF!</definedName>
    <definedName name="AR_PLG_U4">#REF!</definedName>
    <definedName name="AR_PPT_50P" localSheetId="9">#REF!</definedName>
    <definedName name="AR_PPT_50P" localSheetId="10">#REF!</definedName>
    <definedName name="AR_PPT_50P" localSheetId="12">#REF!</definedName>
    <definedName name="AR_PPT_50P" localSheetId="13">#REF!</definedName>
    <definedName name="AR_PPT_50P" localSheetId="19">#REF!</definedName>
    <definedName name="AR_PPT_50P">#REF!</definedName>
    <definedName name="AR_PTL_1W" localSheetId="9">#REF!</definedName>
    <definedName name="AR_PTL_1W" localSheetId="10">#REF!</definedName>
    <definedName name="AR_PTL_1W" localSheetId="12">#REF!</definedName>
    <definedName name="AR_PTL_1W" localSheetId="13">#REF!</definedName>
    <definedName name="AR_PTL_1W" localSheetId="19">#REF!</definedName>
    <definedName name="AR_PTL_1W">#REF!</definedName>
    <definedName name="AR_TCM_10PD" localSheetId="9">#REF!</definedName>
    <definedName name="AR_TCM_10PD" localSheetId="10">#REF!</definedName>
    <definedName name="AR_TCM_10PD" localSheetId="12">#REF!</definedName>
    <definedName name="AR_TCM_10PD" localSheetId="13">#REF!</definedName>
    <definedName name="AR_TCM_10PD" localSheetId="19">#REF!</definedName>
    <definedName name="AR_TCM_10PD">#REF!</definedName>
    <definedName name="AR_TL_IMPTMC" localSheetId="9">#REF!</definedName>
    <definedName name="AR_TL_IMPTMC" localSheetId="10">#REF!</definedName>
    <definedName name="AR_TL_IMPTMC" localSheetId="12">#REF!</definedName>
    <definedName name="AR_TL_IMPTMC" localSheetId="13">#REF!</definedName>
    <definedName name="AR_TL_IMPTMC" localSheetId="19">#REF!</definedName>
    <definedName name="AR_TL_IMPTMC">#REF!</definedName>
    <definedName name="AR700_Series___Small_Enterprise_Routers" localSheetId="9">#REF!</definedName>
    <definedName name="AR700_Series___Small_Enterprise_Routers" localSheetId="10">#REF!</definedName>
    <definedName name="AR700_Series___Small_Enterprise_Routers" localSheetId="12">#REF!</definedName>
    <definedName name="AR700_Series___Small_Enterprise_Routers" localSheetId="13">#REF!</definedName>
    <definedName name="AR700_Series___Small_Enterprise_Routers" localSheetId="19">#REF!</definedName>
    <definedName name="AR700_Series___Small_Enterprise_Routers">#REF!</definedName>
    <definedName name="_xlnm.Print_Area" localSheetId="16">'2N'!$A$1:$G$260</definedName>
    <definedName name="_xlnm.Print_Area" localSheetId="15">AITech!$A$1:$G$73</definedName>
    <definedName name="_xlnm.Print_Area" localSheetId="8">Arteco!$A$1:$G$70</definedName>
    <definedName name="_xlnm.Print_Area" localSheetId="9">AXIS!$A$1:$G$321</definedName>
    <definedName name="_xlnm.Print_Area" localSheetId="7">'Bosch Access'!$A$1:$G$227</definedName>
    <definedName name="_xlnm.Print_Area" localSheetId="5">'Bosch Audio'!$A$1:$G$284</definedName>
    <definedName name="_xlnm.Print_Area" localSheetId="6">'Bosch Fire'!$A$1:$G$365</definedName>
    <definedName name="_xlnm.Print_Area" localSheetId="4">'Bosch Intrusion'!$A$1:$G$90</definedName>
    <definedName name="_xlnm.Print_Area" localSheetId="3">'Bosch Storage'!$A$1:$G$130</definedName>
    <definedName name="_xlnm.Print_Area" localSheetId="2">'Bosch VideoSystem'!$A$1:$G$640</definedName>
    <definedName name="_xlnm.Print_Area" localSheetId="18">Cias!$A$1:$G$360</definedName>
    <definedName name="_xlnm.Print_Area" localSheetId="0">COMPASS!$A$1:$AD$126</definedName>
    <definedName name="_xlnm.Print_Area" localSheetId="23">'Condizioni di vendita'!$A$1:$O$143</definedName>
    <definedName name="_xlnm.Print_Area" localSheetId="1">Contatti!$B$1:$L$52</definedName>
    <definedName name="_xlnm.Print_Area" localSheetId="14">CSA!$A$1:$G$356</definedName>
    <definedName name="_xlnm.Print_Area" localSheetId="10">Esser!$A$1:$G$699</definedName>
    <definedName name="_xlnm.Print_Area" localSheetId="11">Hanwha!$A$1:$G$1008</definedName>
    <definedName name="_xlnm.Print_Area" localSheetId="12">Honeywell!$A$1:$G$579</definedName>
    <definedName name="_xlnm.Print_Area" localSheetId="13">Milestone!$A$1:$G$263</definedName>
    <definedName name="_xlnm.Print_Area" localSheetId="21">'Modulo di reso'!$A$1:$O$29</definedName>
    <definedName name="_xlnm.Print_Area" localSheetId="19">Notifier!$A$1:$G$465</definedName>
    <definedName name="_xlnm.Print_Area" localSheetId="20">'Servizi Logistici'!$A$1:$K$47</definedName>
    <definedName name="_xlnm.Print_Area" localSheetId="17">Videotec!$A$1:$G$644</definedName>
    <definedName name="Armadi_serie_NET_Leader" localSheetId="9">#REF!</definedName>
    <definedName name="Armadi_serie_NET_Leader" localSheetId="10">#REF!</definedName>
    <definedName name="Armadi_serie_NET_Leader" localSheetId="12">#REF!</definedName>
    <definedName name="Armadi_serie_NET_Leader" localSheetId="13">#REF!</definedName>
    <definedName name="Armadi_serie_NET_Leader" localSheetId="19">#REF!</definedName>
    <definedName name="Armadi_serie_NET_Leader">#REF!</definedName>
    <definedName name="Armadi1_da_parete_serie_TECNO_300" localSheetId="9">#REF!</definedName>
    <definedName name="Armadi1_da_parete_serie_TECNO_300" localSheetId="10">#REF!</definedName>
    <definedName name="Armadi1_da_parete_serie_TECNO_300" localSheetId="12">#REF!</definedName>
    <definedName name="Armadi1_da_parete_serie_TECNO_300" localSheetId="13">#REF!</definedName>
    <definedName name="Armadi1_da_parete_serie_TECNO_300" localSheetId="19">#REF!</definedName>
    <definedName name="Armadi1_da_parete_serie_TECNO_300">#REF!</definedName>
    <definedName name="Armadi10_da_parete_serie_TECNO_300" localSheetId="9">#REF!</definedName>
    <definedName name="Armadi10_da_parete_serie_TECNO_300" localSheetId="10">#REF!</definedName>
    <definedName name="Armadi10_da_parete_serie_TECNO_300" localSheetId="12">#REF!</definedName>
    <definedName name="Armadi10_da_parete_serie_TECNO_300" localSheetId="13">#REF!</definedName>
    <definedName name="Armadi10_da_parete_serie_TECNO_300" localSheetId="19">#REF!</definedName>
    <definedName name="Armadi10_da_parete_serie_TECNO_300">#REF!</definedName>
    <definedName name="Armadi11_da_parete_serie_TECNO_300" localSheetId="9">#REF!</definedName>
    <definedName name="Armadi11_da_parete_serie_TECNO_300" localSheetId="10">#REF!</definedName>
    <definedName name="Armadi11_da_parete_serie_TECNO_300" localSheetId="12">#REF!</definedName>
    <definedName name="Armadi11_da_parete_serie_TECNO_300" localSheetId="13">#REF!</definedName>
    <definedName name="Armadi11_da_parete_serie_TECNO_300" localSheetId="19">#REF!</definedName>
    <definedName name="Armadi11_da_parete_serie_TECNO_300">#REF!</definedName>
    <definedName name="Armadi12_da_parete_serie_TECNO_300" localSheetId="9">#REF!</definedName>
    <definedName name="Armadi12_da_parete_serie_TECNO_300" localSheetId="10">#REF!</definedName>
    <definedName name="Armadi12_da_parete_serie_TECNO_300" localSheetId="12">#REF!</definedName>
    <definedName name="Armadi12_da_parete_serie_TECNO_300" localSheetId="13">#REF!</definedName>
    <definedName name="Armadi12_da_parete_serie_TECNO_300" localSheetId="19">#REF!</definedName>
    <definedName name="Armadi12_da_parete_serie_TECNO_300">#REF!</definedName>
    <definedName name="Armadi2_da_parete_serie_TECNO_300" localSheetId="9">#REF!</definedName>
    <definedName name="Armadi2_da_parete_serie_TECNO_300" localSheetId="10">#REF!</definedName>
    <definedName name="Armadi2_da_parete_serie_TECNO_300" localSheetId="12">#REF!</definedName>
    <definedName name="Armadi2_da_parete_serie_TECNO_300" localSheetId="13">#REF!</definedName>
    <definedName name="Armadi2_da_parete_serie_TECNO_300" localSheetId="19">#REF!</definedName>
    <definedName name="Armadi2_da_parete_serie_TECNO_300">#REF!</definedName>
    <definedName name="Armadi3_da_parete_serie_TECNO_300" localSheetId="9">#REF!</definedName>
    <definedName name="Armadi3_da_parete_serie_TECNO_300" localSheetId="10">#REF!</definedName>
    <definedName name="Armadi3_da_parete_serie_TECNO_300" localSheetId="12">#REF!</definedName>
    <definedName name="Armadi3_da_parete_serie_TECNO_300" localSheetId="13">#REF!</definedName>
    <definedName name="Armadi3_da_parete_serie_TECNO_300" localSheetId="19">#REF!</definedName>
    <definedName name="Armadi3_da_parete_serie_TECNO_300">#REF!</definedName>
    <definedName name="Armadi4_da_parete_serie_TECNO_300" localSheetId="9">#REF!</definedName>
    <definedName name="Armadi4_da_parete_serie_TECNO_300" localSheetId="10">#REF!</definedName>
    <definedName name="Armadi4_da_parete_serie_TECNO_300" localSheetId="12">#REF!</definedName>
    <definedName name="Armadi4_da_parete_serie_TECNO_300" localSheetId="13">#REF!</definedName>
    <definedName name="Armadi4_da_parete_serie_TECNO_300" localSheetId="19">#REF!</definedName>
    <definedName name="Armadi4_da_parete_serie_TECNO_300">#REF!</definedName>
    <definedName name="Armadi5_da_parete_serie_TECNO_300" localSheetId="9">#REF!</definedName>
    <definedName name="Armadi5_da_parete_serie_TECNO_300" localSheetId="10">#REF!</definedName>
    <definedName name="Armadi5_da_parete_serie_TECNO_300" localSheetId="12">#REF!</definedName>
    <definedName name="Armadi5_da_parete_serie_TECNO_300" localSheetId="13">#REF!</definedName>
    <definedName name="Armadi5_da_parete_serie_TECNO_300" localSheetId="19">#REF!</definedName>
    <definedName name="Armadi5_da_parete_serie_TECNO_300">#REF!</definedName>
    <definedName name="Armadi6_da_parete_serie_TECNO_300" localSheetId="9">#REF!</definedName>
    <definedName name="Armadi6_da_parete_serie_TECNO_300" localSheetId="10">#REF!</definedName>
    <definedName name="Armadi6_da_parete_serie_TECNO_300" localSheetId="12">#REF!</definedName>
    <definedName name="Armadi6_da_parete_serie_TECNO_300" localSheetId="13">#REF!</definedName>
    <definedName name="Armadi6_da_parete_serie_TECNO_300" localSheetId="19">#REF!</definedName>
    <definedName name="Armadi6_da_parete_serie_TECNO_300">#REF!</definedName>
    <definedName name="Armadi7_da_parete_serie_TECNO_300" localSheetId="9">#REF!</definedName>
    <definedName name="Armadi7_da_parete_serie_TECNO_300" localSheetId="10">#REF!</definedName>
    <definedName name="Armadi7_da_parete_serie_TECNO_300" localSheetId="12">#REF!</definedName>
    <definedName name="Armadi7_da_parete_serie_TECNO_300" localSheetId="13">#REF!</definedName>
    <definedName name="Armadi7_da_parete_serie_TECNO_300" localSheetId="19">#REF!</definedName>
    <definedName name="Armadi7_da_parete_serie_TECNO_300">#REF!</definedName>
    <definedName name="Armadi8_da_parete_serie_TECNO_300" localSheetId="9">#REF!</definedName>
    <definedName name="Armadi8_da_parete_serie_TECNO_300" localSheetId="10">#REF!</definedName>
    <definedName name="Armadi8_da_parete_serie_TECNO_300" localSheetId="12">#REF!</definedName>
    <definedName name="Armadi8_da_parete_serie_TECNO_300" localSheetId="13">#REF!</definedName>
    <definedName name="Armadi8_da_parete_serie_TECNO_300" localSheetId="19">#REF!</definedName>
    <definedName name="Armadi8_da_parete_serie_TECNO_300">#REF!</definedName>
    <definedName name="Armadi9_da_parete_serie_TECNO_300" localSheetId="9">#REF!</definedName>
    <definedName name="Armadi9_da_parete_serie_TECNO_300" localSheetId="10">#REF!</definedName>
    <definedName name="Armadi9_da_parete_serie_TECNO_300" localSheetId="12">#REF!</definedName>
    <definedName name="Armadi9_da_parete_serie_TECNO_300" localSheetId="13">#REF!</definedName>
    <definedName name="Armadi9_da_parete_serie_TECNO_300" localSheetId="19">#REF!</definedName>
    <definedName name="Armadi9_da_parete_serie_TECNO_300">#REF!</definedName>
    <definedName name="AutoView_Switch_Hardware" localSheetId="9">Arteco!#REF!</definedName>
    <definedName name="AutoView_Switch_Hardware" localSheetId="22">#REF!</definedName>
    <definedName name="AutoView_Switch_Hardware" localSheetId="10">Arteco!#REF!</definedName>
    <definedName name="AutoView_Switch_Hardware" localSheetId="11">Arteco!#REF!</definedName>
    <definedName name="AutoView_Switch_Hardware" localSheetId="12">Honeywell!#REF!</definedName>
    <definedName name="AutoView_Switch_Hardware" localSheetId="13">Arteco!#REF!</definedName>
    <definedName name="AutoView_Switch_Hardware" localSheetId="21">#REF!</definedName>
    <definedName name="AutoView_Switch_Hardware" localSheetId="19">Arteco!#REF!</definedName>
    <definedName name="AutoView_Switch_Hardware">Arteco!#REF!</definedName>
    <definedName name="Avocent_DSView_3_Management_Software" localSheetId="9">Arteco!#REF!</definedName>
    <definedName name="Avocent_DSView_3_Management_Software" localSheetId="22">#REF!</definedName>
    <definedName name="Avocent_DSView_3_Management_Software" localSheetId="10">Arteco!#REF!</definedName>
    <definedName name="Avocent_DSView_3_Management_Software" localSheetId="11">Arteco!#REF!</definedName>
    <definedName name="Avocent_DSView_3_Management_Software" localSheetId="12">Honeywell!#REF!</definedName>
    <definedName name="Avocent_DSView_3_Management_Software" localSheetId="13">Arteco!#REF!</definedName>
    <definedName name="Avocent_DSView_3_Management_Software" localSheetId="21">#REF!</definedName>
    <definedName name="Avocent_DSView_3_Management_Software" localSheetId="19">Arteco!#REF!</definedName>
    <definedName name="Avocent_DSView_3_Management_Software">Arteco!#REF!</definedName>
    <definedName name="Avocent_PM_3000_Intelligent_power_distribution_units" localSheetId="9">Arteco!#REF!</definedName>
    <definedName name="Avocent_PM_3000_Intelligent_power_distribution_units" localSheetId="22">#REF!</definedName>
    <definedName name="Avocent_PM_3000_Intelligent_power_distribution_units" localSheetId="10">Arteco!#REF!</definedName>
    <definedName name="Avocent_PM_3000_Intelligent_power_distribution_units" localSheetId="11">Arteco!#REF!</definedName>
    <definedName name="Avocent_PM_3000_Intelligent_power_distribution_units" localSheetId="12">Honeywell!#REF!</definedName>
    <definedName name="Avocent_PM_3000_Intelligent_power_distribution_units" localSheetId="13">Arteco!#REF!</definedName>
    <definedName name="Avocent_PM_3000_Intelligent_power_distribution_units" localSheetId="21">#REF!</definedName>
    <definedName name="Avocent_PM_3000_Intelligent_power_distribution_units" localSheetId="19">Arteco!#REF!</definedName>
    <definedName name="Avocent_PM_3000_Intelligent_power_distribution_units">Arteco!#REF!</definedName>
    <definedName name="Batterie">'2N'!$A$7</definedName>
    <definedName name="BH_LBB9080_00" localSheetId="22">#REF!</definedName>
    <definedName name="BH_LBB9080_00" localSheetId="21">#REF!</definedName>
    <definedName name="BH_LBB9080_00">'Bosch Audio'!$A$6</definedName>
    <definedName name="BH_LBC1402_10" localSheetId="22">#REF!</definedName>
    <definedName name="BH_LBC1402_10" localSheetId="21">#REF!</definedName>
    <definedName name="BH_LBC1402_10">'Bosch Audio'!$A$209</definedName>
    <definedName name="BH_LBC3018_00" localSheetId="22">#REF!</definedName>
    <definedName name="BH_LBC3018_00" localSheetId="21">#REF!</definedName>
    <definedName name="BH_LBC3018_00">'Bosch Audio'!$A$121</definedName>
    <definedName name="BHI_Rilevatori_Intrusione" localSheetId="22">#REF!</definedName>
    <definedName name="BHI_Rilevatori_Intrusione" localSheetId="21">#REF!</definedName>
    <definedName name="BHI_Rilevatori_Intrusione">'Bosch Intrusion'!$A$5</definedName>
    <definedName name="Bocchiotti_Linea_TA_N_Plus" localSheetId="9">#REF!</definedName>
    <definedName name="Bocchiotti_Linea_TA_N_Plus" localSheetId="10">#REF!</definedName>
    <definedName name="Bocchiotti_Linea_TA_N_Plus" localSheetId="12">#REF!</definedName>
    <definedName name="Bocchiotti_Linea_TA_N_Plus" localSheetId="13">#REF!</definedName>
    <definedName name="Bocchiotti_Linea_TA_N_Plus" localSheetId="19">#REF!</definedName>
    <definedName name="Bocchiotti_Linea_TA_N_Plus">#REF!</definedName>
    <definedName name="BOSC_Accessori_CAVI_e_Connettori" localSheetId="9">'Bosch VideoSystem'!#REF!</definedName>
    <definedName name="BOSC_Accessori_CAVI_e_Connettori" localSheetId="6">'Bosch Fire'!#REF!</definedName>
    <definedName name="BOSC_Accessori_CAVI_e_Connettori" localSheetId="22">#REF!</definedName>
    <definedName name="BOSC_Accessori_CAVI_e_Connettori" localSheetId="10">'Bosch VideoSystem'!#REF!</definedName>
    <definedName name="BOSC_Accessori_CAVI_e_Connettori" localSheetId="11">Hanwha!#REF!</definedName>
    <definedName name="BOSC_Accessori_CAVI_e_Connettori" localSheetId="12">'Bosch VideoSystem'!#REF!</definedName>
    <definedName name="BOSC_Accessori_CAVI_e_Connettori" localSheetId="13">'Bosch VideoSystem'!#REF!</definedName>
    <definedName name="BOSC_Accessori_CAVI_e_Connettori" localSheetId="21">#REF!</definedName>
    <definedName name="BOSC_Accessori_CAVI_e_Connettori" localSheetId="19">'Bosch VideoSystem'!#REF!</definedName>
    <definedName name="BOSC_Accessori_CAVI_e_Connettori">'Bosch VideoSystem'!#REF!</definedName>
    <definedName name="Bosch_Audio" localSheetId="22">#REF!</definedName>
    <definedName name="Bosch_Audio" localSheetId="21">#REF!</definedName>
    <definedName name="Bosch_Audio">'Bosch Audio'!$A$3</definedName>
    <definedName name="Bosch_Telecamere_colore_e_day_night" localSheetId="6">'Bosch Fire'!$A$5</definedName>
    <definedName name="Bosch_Telecamere_colore_e_day_night" localSheetId="22">#REF!</definedName>
    <definedName name="Bosch_Telecamere_colore_e_day_night" localSheetId="11">Hanwha!$A$5</definedName>
    <definedName name="Bosch_Telecamere_colore_e_day_night" localSheetId="21">#REF!</definedName>
    <definedName name="Bosch_Telecamere_colore_e_day_night">'Bosch VideoSystem'!$A$5</definedName>
    <definedName name="BP" localSheetId="12">#REF!</definedName>
    <definedName name="BP" localSheetId="13">#REF!</definedName>
    <definedName name="BP" localSheetId="19">#REF!</definedName>
    <definedName name="BP">#REF!</definedName>
    <definedName name="BPC" localSheetId="12">#REF!</definedName>
    <definedName name="BPC" localSheetId="19">#REF!</definedName>
    <definedName name="BPC">#REF!</definedName>
    <definedName name="Brady" localSheetId="9">#REF!</definedName>
    <definedName name="Brady" localSheetId="22">'[1]BRADY LABEL &amp; PRINTER'!#REF!</definedName>
    <definedName name="Brady" localSheetId="10">#REF!</definedName>
    <definedName name="Brady" localSheetId="12">#REF!</definedName>
    <definedName name="Brady" localSheetId="13">#REF!</definedName>
    <definedName name="Brady" localSheetId="21">'[1]BRADY LABEL &amp; PRINTER'!#REF!</definedName>
    <definedName name="Brady" localSheetId="19">#REF!</definedName>
    <definedName name="Brady">#REF!</definedName>
    <definedName name="BRET1" localSheetId="9">#REF!</definedName>
    <definedName name="BRET1" localSheetId="10">#REF!</definedName>
    <definedName name="BRET1" localSheetId="12">#REF!</definedName>
    <definedName name="BRET1" localSheetId="13">#REF!</definedName>
    <definedName name="BRET1" localSheetId="19">#REF!</definedName>
    <definedName name="BRET1">#REF!</definedName>
    <definedName name="BRET2" localSheetId="9">#REF!</definedName>
    <definedName name="BRET2" localSheetId="10">#REF!</definedName>
    <definedName name="BRET2" localSheetId="12">#REF!</definedName>
    <definedName name="BRET2" localSheetId="13">#REF!</definedName>
    <definedName name="BRET2" localSheetId="19">#REF!</definedName>
    <definedName name="BRET2">#REF!</definedName>
    <definedName name="BRET3" localSheetId="9">#REF!</definedName>
    <definedName name="BRET3" localSheetId="10">#REF!</definedName>
    <definedName name="BRET3" localSheetId="12">#REF!</definedName>
    <definedName name="BRET3" localSheetId="13">#REF!</definedName>
    <definedName name="BRET3" localSheetId="19">#REF!</definedName>
    <definedName name="BRET3">#REF!</definedName>
    <definedName name="Bretelle_di_permutazione_UTP_Cat5E_RJ45" localSheetId="6">'Bosch Fire'!#REF!</definedName>
    <definedName name="Bretelle_di_permutazione_UTP_Cat5E_RJ45" localSheetId="2">'Bosch VideoSystem'!#REF!</definedName>
    <definedName name="Bretelle_di_permutazione_UTP_Cat5E_RJ45" localSheetId="11">Hanwha!#REF!</definedName>
    <definedName name="BROADCASTER" localSheetId="9">#REF!</definedName>
    <definedName name="BROADCASTER" localSheetId="22">#REF!</definedName>
    <definedName name="BROADCASTER" localSheetId="10">#REF!</definedName>
    <definedName name="BROADCASTER" localSheetId="11">#REF!</definedName>
    <definedName name="BROADCASTER" localSheetId="12">#REF!</definedName>
    <definedName name="BROADCASTER" localSheetId="13">#REF!</definedName>
    <definedName name="BROADCASTER" localSheetId="21">#REF!</definedName>
    <definedName name="BROADCASTER" localSheetId="19">#REF!</definedName>
    <definedName name="BROADCASTER">#REF!</definedName>
    <definedName name="Brugg___Cavo_ottico_ZIP_LSZH" localSheetId="9">#REF!</definedName>
    <definedName name="Brugg___Cavo_ottico_ZIP_LSZH" localSheetId="22">#REF!</definedName>
    <definedName name="Brugg___Cavo_ottico_ZIP_LSZH" localSheetId="10">#REF!</definedName>
    <definedName name="Brugg___Cavo_ottico_ZIP_LSZH" localSheetId="11">#REF!</definedName>
    <definedName name="Brugg___Cavo_ottico_ZIP_LSZH" localSheetId="12">#REF!</definedName>
    <definedName name="Brugg___Cavo_ottico_ZIP_LSZH" localSheetId="13">#REF!</definedName>
    <definedName name="Brugg___Cavo_ottico_ZIP_LSZH" localSheetId="21">#REF!</definedName>
    <definedName name="Brugg___Cavo_ottico_ZIP_LSZH" localSheetId="19">#REF!</definedName>
    <definedName name="Brugg___Cavo_ottico_ZIP_LSZH">#REF!</definedName>
    <definedName name="Canaline_di_alimentazione" localSheetId="9">#REF!</definedName>
    <definedName name="Canaline_di_alimentazione" localSheetId="22">'[1]TS RACK TECNO'!#REF!</definedName>
    <definedName name="Canaline_di_alimentazione" localSheetId="10">#REF!</definedName>
    <definedName name="Canaline_di_alimentazione" localSheetId="11">#REF!</definedName>
    <definedName name="Canaline_di_alimentazione" localSheetId="12">#REF!</definedName>
    <definedName name="Canaline_di_alimentazione" localSheetId="13">#REF!</definedName>
    <definedName name="Canaline_di_alimentazione" localSheetId="21">'[1]TS RACK TECNO'!#REF!</definedName>
    <definedName name="Canaline_di_alimentazione" localSheetId="19">#REF!</definedName>
    <definedName name="Canaline_di_alimentazione">#REF!</definedName>
    <definedName name="CAVI_IN_RAME_Cat5e___Fonia" localSheetId="6">'Bosch Fire'!#REF!</definedName>
    <definedName name="CAVI_IN_RAME_Cat5e___Fonia" localSheetId="2">'Bosch VideoSystem'!#REF!</definedName>
    <definedName name="CAVI_IN_RAME_Cat5e___Fonia" localSheetId="11">Hanwha!#REF!</definedName>
    <definedName name="Cavi_in_Rame_Fonia" localSheetId="6">'Bosch Fire'!#REF!</definedName>
    <definedName name="Cavi_in_Rame_Fonia" localSheetId="2">'Bosch VideoSystem'!#REF!</definedName>
    <definedName name="Cavi_in_Rame_Fonia" localSheetId="11">Hanwha!#REF!</definedName>
    <definedName name="Cavi_Ottici_non_armati" localSheetId="9">#REF!</definedName>
    <definedName name="Cavi_Ottici_non_armati" localSheetId="22">'[1]LS CABLE'!#REF!</definedName>
    <definedName name="Cavi_Ottici_non_armati" localSheetId="10">#REF!</definedName>
    <definedName name="Cavi_Ottici_non_armati" localSheetId="11">#REF!</definedName>
    <definedName name="Cavi_Ottici_non_armati" localSheetId="12">#REF!</definedName>
    <definedName name="Cavi_Ottici_non_armati" localSheetId="13">#REF!</definedName>
    <definedName name="Cavi_Ottici_non_armati" localSheetId="21">'[1]LS CABLE'!#REF!</definedName>
    <definedName name="Cavi_Ottici_non_armati" localSheetId="19">#REF!</definedName>
    <definedName name="Cavi_Ottici_non_armati">#REF!</definedName>
    <definedName name="CaviRychemRF" localSheetId="12">#REF!</definedName>
    <definedName name="CaviRychemRF" localSheetId="19">#REF!</definedName>
    <definedName name="CaviRychemRF">#REF!</definedName>
    <definedName name="Centrali" localSheetId="19">Honeywell!#REF!</definedName>
    <definedName name="Centrali">Honeywell!#REF!</definedName>
    <definedName name="CIASB" localSheetId="19">Notifier!#REF!</definedName>
    <definedName name="CIASB">Cias!$A$76</definedName>
    <definedName name="CIASD" localSheetId="19">Notifier!#REF!</definedName>
    <definedName name="CIASD">Cias!$A$195</definedName>
    <definedName name="CIASPP" localSheetId="19">Notifier!$A$7</definedName>
    <definedName name="CIASPP">Cias!$A$6</definedName>
    <definedName name="CISCO___Access_Point" localSheetId="9">#REF!</definedName>
    <definedName name="CISCO___Access_Point" localSheetId="10">#REF!</definedName>
    <definedName name="CISCO___Access_Point" localSheetId="12">#REF!</definedName>
    <definedName name="CISCO___Access_Point" localSheetId="13">#REF!</definedName>
    <definedName name="CISCO___Access_Point" localSheetId="19">#REF!</definedName>
    <definedName name="CISCO___Access_Point">#REF!</definedName>
    <definedName name="CISCO___Managed_Switch" localSheetId="9">#REF!</definedName>
    <definedName name="CISCO___Managed_Switch" localSheetId="22">[1]Cisco!#REF!</definedName>
    <definedName name="CISCO___Managed_Switch" localSheetId="10">#REF!</definedName>
    <definedName name="CISCO___Managed_Switch" localSheetId="12">#REF!</definedName>
    <definedName name="CISCO___Managed_Switch" localSheetId="13">#REF!</definedName>
    <definedName name="CISCO___Managed_Switch" localSheetId="21">[1]Cisco!#REF!</definedName>
    <definedName name="CISCO___Managed_Switch" localSheetId="19">#REF!</definedName>
    <definedName name="CISCO___Managed_Switch">#REF!</definedName>
    <definedName name="Coax" localSheetId="12">#REF!</definedName>
    <definedName name="Coax" localSheetId="19">#REF!</definedName>
    <definedName name="Coax">#REF!</definedName>
    <definedName name="Connettori_Ottici_a_resinare_Multimodali" localSheetId="9">#REF!</definedName>
    <definedName name="Connettori_Ottici_a_resinare_Multimodali" localSheetId="22">'[1]LS CABLE'!#REF!</definedName>
    <definedName name="Connettori_Ottici_a_resinare_Multimodali" localSheetId="10">#REF!</definedName>
    <definedName name="Connettori_Ottici_a_resinare_Multimodali" localSheetId="11">#REF!</definedName>
    <definedName name="Connettori_Ottici_a_resinare_Multimodali" localSheetId="12">#REF!</definedName>
    <definedName name="Connettori_Ottici_a_resinare_Multimodali" localSheetId="13">#REF!</definedName>
    <definedName name="Connettori_Ottici_a_resinare_Multimodali" localSheetId="21">'[1]LS CABLE'!#REF!</definedName>
    <definedName name="Connettori_Ottici_a_resinare_Multimodali" localSheetId="19">#REF!</definedName>
    <definedName name="Connettori_Ottici_a_resinare_Multimodali">#REF!</definedName>
    <definedName name="D4F" localSheetId="12">#REF!</definedName>
    <definedName name="D4F" localSheetId="13">#REF!</definedName>
    <definedName name="D4F" localSheetId="19">#REF!</definedName>
    <definedName name="D4F">#REF!</definedName>
    <definedName name="DIFFUSORI_ACUSTICI___Diffusori_a_cassa" localSheetId="22">#REF!</definedName>
    <definedName name="DIFFUSORI_ACUSTICI___Diffusori_a_cassa" localSheetId="21">#REF!</definedName>
    <definedName name="DIFFUSORI_ACUSTICI___Diffusori_a_cassa">'Bosch Audio'!$A$120</definedName>
    <definedName name="DIGITAL_VIDEO_RECORDER___DVR_con_compressione_H.264" localSheetId="9">AXIS!$A$5</definedName>
    <definedName name="DIGITAL_VIDEO_RECORDER___DVR_con_compressione_H.264" localSheetId="22">#REF!</definedName>
    <definedName name="DIGITAL_VIDEO_RECORDER___DVR_con_compressione_H.264" localSheetId="10">Esser!$A$5</definedName>
    <definedName name="DIGITAL_VIDEO_RECORDER___DVR_con_compressione_H.264" localSheetId="21">#REF!</definedName>
    <definedName name="DIGITAL_VIDEO_RECORDER___DVR_con_compressione_H.264" localSheetId="19">#REF!</definedName>
    <definedName name="DIGITAL_VIDEO_RECORDER___DVR_con_compressione_H.264">#REF!</definedName>
    <definedName name="Dome" localSheetId="12">#REF!</definedName>
    <definedName name="Dome" localSheetId="13">#REF!</definedName>
    <definedName name="Dome" localSheetId="19">#REF!</definedName>
    <definedName name="Dome">#REF!</definedName>
    <definedName name="Domotec">#REF!</definedName>
    <definedName name="DS_VISION" localSheetId="9">#REF!</definedName>
    <definedName name="DS_VISION" localSheetId="22">#REF!</definedName>
    <definedName name="DS_VISION" localSheetId="10">#REF!</definedName>
    <definedName name="DS_VISION" localSheetId="11">#REF!</definedName>
    <definedName name="DS_VISION" localSheetId="12">#REF!</definedName>
    <definedName name="DS_VISION" localSheetId="13">#REF!</definedName>
    <definedName name="DS_VISION" localSheetId="21">#REF!</definedName>
    <definedName name="DS_VISION" localSheetId="19">#REF!</definedName>
    <definedName name="DS_VISION">#REF!</definedName>
    <definedName name="DSView_3_Management_Software" localSheetId="9">Arteco!#REF!</definedName>
    <definedName name="DSView_3_Management_Software" localSheetId="22">#REF!</definedName>
    <definedName name="DSView_3_Management_Software" localSheetId="10">Arteco!#REF!</definedName>
    <definedName name="DSView_3_Management_Software" localSheetId="11">Arteco!#REF!</definedName>
    <definedName name="DSView_3_Management_Software" localSheetId="12">Honeywell!#REF!</definedName>
    <definedName name="DSView_3_Management_Software" localSheetId="13">Arteco!#REF!</definedName>
    <definedName name="DSView_3_Management_Software" localSheetId="21">#REF!</definedName>
    <definedName name="DSView_3_Management_Software" localSheetId="19">Arteco!#REF!</definedName>
    <definedName name="DSView_3_Management_Software">Arteco!#REF!</definedName>
    <definedName name="ES">#REF!</definedName>
    <definedName name="Essentia_Antennas_and_Radomes" localSheetId="9">#REF!</definedName>
    <definedName name="Essentia_Antennas_and_Radomes" localSheetId="22">[1]Panduit!#REF!</definedName>
    <definedName name="Essentia_Antennas_and_Radomes" localSheetId="10">#REF!</definedName>
    <definedName name="Essentia_Antennas_and_Radomes" localSheetId="11">#REF!</definedName>
    <definedName name="Essentia_Antennas_and_Radomes" localSheetId="12">#REF!</definedName>
    <definedName name="Essentia_Antennas_and_Radomes" localSheetId="13">#REF!</definedName>
    <definedName name="Essentia_Antennas_and_Radomes" localSheetId="21">[1]Panduit!#REF!</definedName>
    <definedName name="Essentia_Antennas_and_Radomes" localSheetId="19">#REF!</definedName>
    <definedName name="Essentia_Antennas_and_Radomes">#REF!</definedName>
    <definedName name="Essentia_Cables" localSheetId="9">#REF!</definedName>
    <definedName name="Essentia_Cables" localSheetId="22">[1]Panduit!#REF!</definedName>
    <definedName name="Essentia_Cables" localSheetId="10">#REF!</definedName>
    <definedName name="Essentia_Cables" localSheetId="11">#REF!</definedName>
    <definedName name="Essentia_Cables" localSheetId="12">#REF!</definedName>
    <definedName name="Essentia_Cables" localSheetId="13">#REF!</definedName>
    <definedName name="Essentia_Cables" localSheetId="21">[1]Panduit!#REF!</definedName>
    <definedName name="Essentia_Cables" localSheetId="19">#REF!</definedName>
    <definedName name="Essentia_Cables">#REF!</definedName>
    <definedName name="Essentia_ProNODE_Radio_Devices___AP_Bridge_Router_Mesh_Node" localSheetId="9">#REF!</definedName>
    <definedName name="Essentia_ProNODE_Radio_Devices___AP_Bridge_Router_Mesh_Node" localSheetId="10">#REF!</definedName>
    <definedName name="Essentia_ProNODE_Radio_Devices___AP_Bridge_Router_Mesh_Node" localSheetId="12">#REF!</definedName>
    <definedName name="Essentia_ProNODE_Radio_Devices___AP_Bridge_Router_Mesh_Node" localSheetId="13">#REF!</definedName>
    <definedName name="Essentia_ProNODE_Radio_Devices___AP_Bridge_Router_Mesh_Node" localSheetId="19">#REF!</definedName>
    <definedName name="Essentia_ProNODE_Radio_Devices___AP_Bridge_Router_Mesh_Node">#REF!</definedName>
    <definedName name="ETH">#REF!</definedName>
    <definedName name="FIBRA" localSheetId="9">#REF!</definedName>
    <definedName name="FIBRA" localSheetId="10">#REF!</definedName>
    <definedName name="FIBRA" localSheetId="12">#REF!</definedName>
    <definedName name="FIBRA" localSheetId="13">#REF!</definedName>
    <definedName name="FIBRA" localSheetId="19">#REF!</definedName>
    <definedName name="FIBRA">#REF!</definedName>
    <definedName name="FLEX">#REF!</definedName>
    <definedName name="Fluke_CableIQ" localSheetId="9">#REF!</definedName>
    <definedName name="Fluke_CableIQ" localSheetId="22">[1]Fluke!#REF!</definedName>
    <definedName name="Fluke_CableIQ" localSheetId="10">#REF!</definedName>
    <definedName name="Fluke_CableIQ" localSheetId="11">#REF!</definedName>
    <definedName name="Fluke_CableIQ" localSheetId="12">#REF!</definedName>
    <definedName name="Fluke_CableIQ" localSheetId="13">#REF!</definedName>
    <definedName name="Fluke_CableIQ" localSheetId="21">[1]Fluke!#REF!</definedName>
    <definedName name="Fluke_CableIQ" localSheetId="19">#REF!</definedName>
    <definedName name="Fluke_CableIQ">#REF!</definedName>
    <definedName name="Fluke_DTX" localSheetId="9">#REF!</definedName>
    <definedName name="Fluke_DTX" localSheetId="22">[1]Fluke!#REF!</definedName>
    <definedName name="Fluke_DTX" localSheetId="10">#REF!</definedName>
    <definedName name="Fluke_DTX" localSheetId="11">#REF!</definedName>
    <definedName name="Fluke_DTX" localSheetId="12">#REF!</definedName>
    <definedName name="Fluke_DTX" localSheetId="13">#REF!</definedName>
    <definedName name="Fluke_DTX" localSheetId="21">[1]Fluke!#REF!</definedName>
    <definedName name="Fluke_DTX" localSheetId="19">#REF!</definedName>
    <definedName name="Fluke_DTX">#REF!</definedName>
    <definedName name="Fluke_EtherScope" localSheetId="9">#REF!</definedName>
    <definedName name="Fluke_EtherScope" localSheetId="22">[1]Fluke!#REF!</definedName>
    <definedName name="Fluke_EtherScope" localSheetId="10">#REF!</definedName>
    <definedName name="Fluke_EtherScope" localSheetId="11">#REF!</definedName>
    <definedName name="Fluke_EtherScope" localSheetId="12">#REF!</definedName>
    <definedName name="Fluke_EtherScope" localSheetId="13">#REF!</definedName>
    <definedName name="Fluke_EtherScope" localSheetId="21">[1]Fluke!#REF!</definedName>
    <definedName name="Fluke_EtherScope" localSheetId="19">#REF!</definedName>
    <definedName name="Fluke_EtherScope">#REF!</definedName>
    <definedName name="Fluke_OptiFiber" localSheetId="9">#REF!</definedName>
    <definedName name="Fluke_OptiFiber" localSheetId="22">[1]Fluke!#REF!</definedName>
    <definedName name="Fluke_OptiFiber" localSheetId="10">#REF!</definedName>
    <definedName name="Fluke_OptiFiber" localSheetId="11">#REF!</definedName>
    <definedName name="Fluke_OptiFiber" localSheetId="12">#REF!</definedName>
    <definedName name="Fluke_OptiFiber" localSheetId="13">#REF!</definedName>
    <definedName name="Fluke_OptiFiber" localSheetId="21">[1]Fluke!#REF!</definedName>
    <definedName name="Fluke_OptiFiber" localSheetId="19">#REF!</definedName>
    <definedName name="Fluke_OptiFiber">#REF!</definedName>
    <definedName name="Fluke_Strumenti_Misura" localSheetId="9">#REF!</definedName>
    <definedName name="Fluke_Strumenti_Misura" localSheetId="10">#REF!</definedName>
    <definedName name="Fluke_Strumenti_Misura" localSheetId="12">#REF!</definedName>
    <definedName name="Fluke_Strumenti_Misura" localSheetId="13">#REF!</definedName>
    <definedName name="Fluke_Strumenti_Misura" localSheetId="19">#REF!</definedName>
    <definedName name="Fluke_Strumenti_Misura">#REF!</definedName>
    <definedName name="Foxtream">#REF!</definedName>
    <definedName name="Furukawa" localSheetId="9">#REF!</definedName>
    <definedName name="Furukawa" localSheetId="10">#REF!</definedName>
    <definedName name="Furukawa" localSheetId="12">#REF!</definedName>
    <definedName name="Furukawa" localSheetId="13">#REF!</definedName>
    <definedName name="Furukawa" localSheetId="19">#REF!</definedName>
    <definedName name="Furukawa">#REF!</definedName>
    <definedName name="GN_NET____Amplificatori_cavi_e_adattatori" localSheetId="9">#REF!</definedName>
    <definedName name="GN_NET____Amplificatori_cavi_e_adattatori" localSheetId="22">'[1]GN Net'!#REF!</definedName>
    <definedName name="GN_NET____Amplificatori_cavi_e_adattatori" localSheetId="10">#REF!</definedName>
    <definedName name="GN_NET____Amplificatori_cavi_e_adattatori" localSheetId="12">#REF!</definedName>
    <definedName name="GN_NET____Amplificatori_cavi_e_adattatori" localSheetId="13">#REF!</definedName>
    <definedName name="GN_NET____Amplificatori_cavi_e_adattatori" localSheetId="21">'[1]GN Net'!#REF!</definedName>
    <definedName name="GN_NET____Amplificatori_cavi_e_adattatori" localSheetId="19">#REF!</definedName>
    <definedName name="GN_NET____Amplificatori_cavi_e_adattatori">#REF!</definedName>
    <definedName name="GN_NET____Wireless_accessori" localSheetId="9">#REF!</definedName>
    <definedName name="GN_NET____Wireless_accessori" localSheetId="22">'[1]GN Net'!#REF!</definedName>
    <definedName name="GN_NET____Wireless_accessori" localSheetId="10">#REF!</definedName>
    <definedName name="GN_NET____Wireless_accessori" localSheetId="12">#REF!</definedName>
    <definedName name="GN_NET____Wireless_accessori" localSheetId="13">#REF!</definedName>
    <definedName name="GN_NET____Wireless_accessori" localSheetId="21">'[1]GN Net'!#REF!</definedName>
    <definedName name="GN_NET____Wireless_accessori" localSheetId="19">#REF!</definedName>
    <definedName name="GN_NET____Wireless_accessori">#REF!</definedName>
    <definedName name="GN_NET___Bluethooth__Mobile" localSheetId="9">#REF!</definedName>
    <definedName name="GN_NET___Bluethooth__Mobile" localSheetId="22">'[1]GN Net'!#REF!</definedName>
    <definedName name="GN_NET___Bluethooth__Mobile" localSheetId="10">#REF!</definedName>
    <definedName name="GN_NET___Bluethooth__Mobile" localSheetId="12">#REF!</definedName>
    <definedName name="GN_NET___Bluethooth__Mobile" localSheetId="13">#REF!</definedName>
    <definedName name="GN_NET___Bluethooth__Mobile" localSheetId="21">'[1]GN Net'!#REF!</definedName>
    <definedName name="GN_NET___Bluethooth__Mobile" localSheetId="19">#REF!</definedName>
    <definedName name="GN_NET___Bluethooth__Mobile">#REF!</definedName>
    <definedName name="GN_NET___Cuffie_telefoniche_Wireless_per_telefoni_fissi" localSheetId="9">#REF!</definedName>
    <definedName name="GN_NET___Cuffie_telefoniche_Wireless_per_telefoni_fissi" localSheetId="10">#REF!</definedName>
    <definedName name="GN_NET___Cuffie_telefoniche_Wireless_per_telefoni_fissi" localSheetId="12">#REF!</definedName>
    <definedName name="GN_NET___Cuffie_telefoniche_Wireless_per_telefoni_fissi" localSheetId="13">#REF!</definedName>
    <definedName name="GN_NET___Cuffie_telefoniche_Wireless_per_telefoni_fissi" localSheetId="19">#REF!</definedName>
    <definedName name="GN_NET___Cuffie_telefoniche_Wireless_per_telefoni_fissi">#REF!</definedName>
    <definedName name="GP" localSheetId="12">#REF!</definedName>
    <definedName name="GP" localSheetId="13">#REF!</definedName>
    <definedName name="GP" localSheetId="19">#REF!</definedName>
    <definedName name="GP">#REF!</definedName>
    <definedName name="GPC" localSheetId="12">#REF!</definedName>
    <definedName name="GPC" localSheetId="19">#REF!</definedName>
    <definedName name="GPC">#REF!</definedName>
    <definedName name="Gruppi_Tecnoclima_di_ventilazione" localSheetId="9">#REF!</definedName>
    <definedName name="Gruppi_Tecnoclima_di_ventilazione" localSheetId="22">'[1]TS RACK TECNO'!#REF!</definedName>
    <definedName name="Gruppi_Tecnoclima_di_ventilazione" localSheetId="10">#REF!</definedName>
    <definedName name="Gruppi_Tecnoclima_di_ventilazione" localSheetId="11">#REF!</definedName>
    <definedName name="Gruppi_Tecnoclima_di_ventilazione" localSheetId="12">#REF!</definedName>
    <definedName name="Gruppi_Tecnoclima_di_ventilazione" localSheetId="13">#REF!</definedName>
    <definedName name="Gruppi_Tecnoclima_di_ventilazione" localSheetId="21">'[1]TS RACK TECNO'!#REF!</definedName>
    <definedName name="Gruppi_Tecnoclima_di_ventilazione" localSheetId="19">#REF!</definedName>
    <definedName name="Gruppi_Tecnoclima_di_ventilazione">#REF!</definedName>
    <definedName name="HIRSCHMANN___Accessori" localSheetId="9">#REF!</definedName>
    <definedName name="HIRSCHMANN___Accessori" localSheetId="10">#REF!</definedName>
    <definedName name="HIRSCHMANN___Accessori" localSheetId="11">#REF!</definedName>
    <definedName name="HIRSCHMANN___Accessori" localSheetId="12">#REF!</definedName>
    <definedName name="HIRSCHMANN___Accessori" localSheetId="13">#REF!</definedName>
    <definedName name="HIRSCHMANN___Accessori" localSheetId="19">#REF!</definedName>
    <definedName name="HIRSCHMANN___Accessori">#REF!</definedName>
    <definedName name="Husky">Milestone!$A$147</definedName>
    <definedName name="IEQ">#REF!</definedName>
    <definedName name="Illuminatori" localSheetId="19">#REF!</definedName>
    <definedName name="Illuminatori">#REF!</definedName>
    <definedName name="Illuminatori2" localSheetId="19">#REF!</definedName>
    <definedName name="Illuminatori2">#REF!</definedName>
    <definedName name="iscsi">'Bosch Storage'!$A$8</definedName>
    <definedName name="KRONE" localSheetId="9">#REF!</definedName>
    <definedName name="KRONE" localSheetId="10">#REF!</definedName>
    <definedName name="KRONE" localSheetId="12">#REF!</definedName>
    <definedName name="KRONE" localSheetId="13">#REF!</definedName>
    <definedName name="KRONE" localSheetId="19">#REF!</definedName>
    <definedName name="KRONE">#REF!</definedName>
    <definedName name="Krone_5EFCavi" localSheetId="9">#REF!</definedName>
    <definedName name="Krone_5EFCavi" localSheetId="22">[1]Krone!#REF!</definedName>
    <definedName name="Krone_5EFCavi" localSheetId="10">#REF!</definedName>
    <definedName name="Krone_5EFCavi" localSheetId="12">#REF!</definedName>
    <definedName name="Krone_5EFCavi" localSheetId="13">#REF!</definedName>
    <definedName name="Krone_5EFCavi" localSheetId="21">[1]Krone!#REF!</definedName>
    <definedName name="Krone_5EFCavi" localSheetId="19">#REF!</definedName>
    <definedName name="Krone_5EFCavi">#REF!</definedName>
    <definedName name="Krone_5EFJack" localSheetId="9">#REF!</definedName>
    <definedName name="Krone_5EFJack" localSheetId="22">[1]Krone!#REF!</definedName>
    <definedName name="Krone_5EFJack" localSheetId="10">#REF!</definedName>
    <definedName name="Krone_5EFJack" localSheetId="12">#REF!</definedName>
    <definedName name="Krone_5EFJack" localSheetId="13">#REF!</definedName>
    <definedName name="Krone_5EFJack" localSheetId="21">[1]Krone!#REF!</definedName>
    <definedName name="Krone_5EFJack" localSheetId="19">#REF!</definedName>
    <definedName name="Krone_5EFJack">#REF!</definedName>
    <definedName name="Krone_5EUJack" localSheetId="9">#REF!</definedName>
    <definedName name="Krone_5EUJack" localSheetId="22">[1]Krone!#REF!</definedName>
    <definedName name="Krone_5EUJack" localSheetId="10">#REF!</definedName>
    <definedName name="Krone_5EUJack" localSheetId="12">#REF!</definedName>
    <definedName name="Krone_5EUJack" localSheetId="13">#REF!</definedName>
    <definedName name="Krone_5EUJack" localSheetId="21">[1]Krone!#REF!</definedName>
    <definedName name="Krone_5EUJack" localSheetId="19">#REF!</definedName>
    <definedName name="Krone_5EUJack">#REF!</definedName>
    <definedName name="Krone_6FCavi" localSheetId="9">#REF!</definedName>
    <definedName name="Krone_6FCavi" localSheetId="22">[1]Krone!#REF!</definedName>
    <definedName name="Krone_6FCavi" localSheetId="10">#REF!</definedName>
    <definedName name="Krone_6FCavi" localSheetId="12">#REF!</definedName>
    <definedName name="Krone_6FCavi" localSheetId="13">#REF!</definedName>
    <definedName name="Krone_6FCavi" localSheetId="21">[1]Krone!#REF!</definedName>
    <definedName name="Krone_6FCavi" localSheetId="19">#REF!</definedName>
    <definedName name="Krone_6FCavi">#REF!</definedName>
    <definedName name="Krone_6FJack" localSheetId="9">#REF!</definedName>
    <definedName name="Krone_6FJack" localSheetId="22">[1]Krone!#REF!</definedName>
    <definedName name="Krone_6FJack" localSheetId="10">#REF!</definedName>
    <definedName name="Krone_6FJack" localSheetId="12">#REF!</definedName>
    <definedName name="Krone_6FJack" localSheetId="13">#REF!</definedName>
    <definedName name="Krone_6FJack" localSheetId="21">[1]Krone!#REF!</definedName>
    <definedName name="Krone_6FJack" localSheetId="19">#REF!</definedName>
    <definedName name="Krone_6FJack">#REF!</definedName>
    <definedName name="Krone_6UJack" localSheetId="9">#REF!</definedName>
    <definedName name="Krone_6UJack" localSheetId="22">[1]Krone!#REF!</definedName>
    <definedName name="Krone_6UJack" localSheetId="10">#REF!</definedName>
    <definedName name="Krone_6UJack" localSheetId="12">#REF!</definedName>
    <definedName name="Krone_6UJack" localSheetId="13">#REF!</definedName>
    <definedName name="Krone_6UJack" localSheetId="21">[1]Krone!#REF!</definedName>
    <definedName name="Krone_6UJack" localSheetId="19">#REF!</definedName>
    <definedName name="Krone_6UJack">#REF!</definedName>
    <definedName name="Krone_Armadi" localSheetId="9">#REF!</definedName>
    <definedName name="Krone_Armadi" localSheetId="22">[1]Krone!#REF!</definedName>
    <definedName name="Krone_Armadi" localSheetId="10">#REF!</definedName>
    <definedName name="Krone_Armadi" localSheetId="12">#REF!</definedName>
    <definedName name="Krone_Armadi" localSheetId="13">#REF!</definedName>
    <definedName name="Krone_Armadi" localSheetId="21">[1]Krone!#REF!</definedName>
    <definedName name="Krone_Armadi" localSheetId="19">#REF!</definedName>
    <definedName name="Krone_Armadi">#REF!</definedName>
    <definedName name="Krone_Cat3" localSheetId="9">#REF!</definedName>
    <definedName name="Krone_Cat3" localSheetId="10">#REF!</definedName>
    <definedName name="Krone_Cat3" localSheetId="12">#REF!</definedName>
    <definedName name="Krone_Cat3" localSheetId="13">#REF!</definedName>
    <definedName name="Krone_Cat3" localSheetId="19">#REF!</definedName>
    <definedName name="Krone_Cat3">#REF!</definedName>
    <definedName name="Krone_Cat5E" localSheetId="9">#REF!</definedName>
    <definedName name="Krone_Cat5E" localSheetId="22">[1]Krone!#REF!</definedName>
    <definedName name="Krone_Cat5E" localSheetId="10">#REF!</definedName>
    <definedName name="Krone_Cat5E" localSheetId="12">#REF!</definedName>
    <definedName name="Krone_Cat5E" localSheetId="13">#REF!</definedName>
    <definedName name="Krone_Cat5E" localSheetId="21">[1]Krone!#REF!</definedName>
    <definedName name="Krone_Cat5E" localSheetId="19">#REF!</definedName>
    <definedName name="Krone_Cat5E">#REF!</definedName>
    <definedName name="Krone_Cat6" localSheetId="9">#REF!</definedName>
    <definedName name="Krone_Cat6" localSheetId="22">[1]Krone!#REF!</definedName>
    <definedName name="Krone_Cat6" localSheetId="10">#REF!</definedName>
    <definedName name="Krone_Cat6" localSheetId="12">#REF!</definedName>
    <definedName name="Krone_Cat6" localSheetId="13">#REF!</definedName>
    <definedName name="Krone_Cat6" localSheetId="21">[1]Krone!#REF!</definedName>
    <definedName name="Krone_Cat6" localSheetId="19">#REF!</definedName>
    <definedName name="Krone_Cat6">#REF!</definedName>
    <definedName name="Krone_Fibra" localSheetId="9">#REF!</definedName>
    <definedName name="Krone_Fibra" localSheetId="22">[1]Krone!#REF!</definedName>
    <definedName name="Krone_Fibra" localSheetId="10">#REF!</definedName>
    <definedName name="Krone_Fibra" localSheetId="12">#REF!</definedName>
    <definedName name="Krone_Fibra" localSheetId="13">#REF!</definedName>
    <definedName name="Krone_Fibra" localSheetId="21">[1]Krone!#REF!</definedName>
    <definedName name="Krone_Fibra" localSheetId="19">#REF!</definedName>
    <definedName name="Krone_Fibra">#REF!</definedName>
    <definedName name="Krone_FibraBretelle" localSheetId="9">#REF!</definedName>
    <definedName name="Krone_FibraBretelle" localSheetId="22">[1]Krone!#REF!</definedName>
    <definedName name="Krone_FibraBretelle" localSheetId="10">#REF!</definedName>
    <definedName name="Krone_FibraBretelle" localSheetId="12">#REF!</definedName>
    <definedName name="Krone_FibraBretelle" localSheetId="13">#REF!</definedName>
    <definedName name="Krone_FibraBretelle" localSheetId="21">[1]Krone!#REF!</definedName>
    <definedName name="Krone_FibraBretelle" localSheetId="19">#REF!</definedName>
    <definedName name="Krone_FibraBretelle">#REF!</definedName>
    <definedName name="Krone_FibraBussole" localSheetId="9">#REF!</definedName>
    <definedName name="Krone_FibraBussole" localSheetId="22">[1]Krone!#REF!</definedName>
    <definedName name="Krone_FibraBussole" localSheetId="10">#REF!</definedName>
    <definedName name="Krone_FibraBussole" localSheetId="11">#REF!</definedName>
    <definedName name="Krone_FibraBussole" localSheetId="12">#REF!</definedName>
    <definedName name="Krone_FibraBussole" localSheetId="13">#REF!</definedName>
    <definedName name="Krone_FibraBussole" localSheetId="21">[1]Krone!#REF!</definedName>
    <definedName name="Krone_FibraBussole" localSheetId="19">#REF!</definedName>
    <definedName name="Krone_FibraBussole">#REF!</definedName>
    <definedName name="Krone_FibraCavi" localSheetId="9">#REF!</definedName>
    <definedName name="Krone_FibraCavi" localSheetId="22">[1]Krone!#REF!</definedName>
    <definedName name="Krone_FibraCavi" localSheetId="10">#REF!</definedName>
    <definedName name="Krone_FibraCavi" localSheetId="11">#REF!</definedName>
    <definedName name="Krone_FibraCavi" localSheetId="12">#REF!</definedName>
    <definedName name="Krone_FibraCavi" localSheetId="13">#REF!</definedName>
    <definedName name="Krone_FibraCavi" localSheetId="21">[1]Krone!#REF!</definedName>
    <definedName name="Krone_FibraCavi" localSheetId="19">#REF!</definedName>
    <definedName name="Krone_FibraCavi">#REF!</definedName>
    <definedName name="Krone_FibraPigtails" localSheetId="9">#REF!</definedName>
    <definedName name="Krone_FibraPigtails" localSheetId="22">[1]Krone!#REF!</definedName>
    <definedName name="Krone_FibraPigtails" localSheetId="10">#REF!</definedName>
    <definedName name="Krone_FibraPigtails" localSheetId="11">#REF!</definedName>
    <definedName name="Krone_FibraPigtails" localSheetId="12">#REF!</definedName>
    <definedName name="Krone_FibraPigtails" localSheetId="13">#REF!</definedName>
    <definedName name="Krone_FibraPigtails" localSheetId="21">[1]Krone!#REF!</definedName>
    <definedName name="Krone_FibraPigtails" localSheetId="19">#REF!</definedName>
    <definedName name="Krone_FibraPigtails">#REF!</definedName>
    <definedName name="Krone_LSA" localSheetId="9">#REF!</definedName>
    <definedName name="Krone_LSA" localSheetId="22">[1]Krone!#REF!</definedName>
    <definedName name="Krone_LSA" localSheetId="10">#REF!</definedName>
    <definedName name="Krone_LSA" localSheetId="12">#REF!</definedName>
    <definedName name="Krone_LSA" localSheetId="13">#REF!</definedName>
    <definedName name="Krone_LSA" localSheetId="21">[1]Krone!#REF!</definedName>
    <definedName name="Krone_LSA" localSheetId="19">#REF!</definedName>
    <definedName name="Krone_LSA">#REF!</definedName>
    <definedName name="Krone_Telai" localSheetId="9">#REF!</definedName>
    <definedName name="Krone_Telai" localSheetId="22">[1]Krone!#REF!</definedName>
    <definedName name="Krone_Telai" localSheetId="10">#REF!</definedName>
    <definedName name="Krone_Telai" localSheetId="12">#REF!</definedName>
    <definedName name="Krone_Telai" localSheetId="13">#REF!</definedName>
    <definedName name="Krone_Telai" localSheetId="21">[1]Krone!#REF!</definedName>
    <definedName name="Krone_Telai" localSheetId="19">#REF!</definedName>
    <definedName name="Krone_Telai">#REF!</definedName>
    <definedName name="LG_Accessori" localSheetId="9">#REF!</definedName>
    <definedName name="LG_Accessori" localSheetId="6">'Bosch Fire'!#REF!</definedName>
    <definedName name="LG_Accessori" localSheetId="2">'Bosch VideoSystem'!#REF!</definedName>
    <definedName name="LG_Accessori" localSheetId="22">'[1]LS CABLE'!#REF!</definedName>
    <definedName name="LG_Accessori" localSheetId="10">#REF!</definedName>
    <definedName name="LG_Accessori" localSheetId="11">Hanwha!#REF!</definedName>
    <definedName name="LG_Accessori" localSheetId="12">#REF!</definedName>
    <definedName name="LG_Accessori" localSheetId="13">#REF!</definedName>
    <definedName name="LG_Accessori" localSheetId="21">'[1]LS CABLE'!#REF!</definedName>
    <definedName name="LG_Accessori" localSheetId="19">#REF!</definedName>
    <definedName name="LG_Accessori">#REF!</definedName>
    <definedName name="LG_Categoria_3_Fonia" localSheetId="6">'Bosch Fire'!#REF!</definedName>
    <definedName name="LG_Categoria_3_Fonia" localSheetId="2">'Bosch VideoSystem'!#REF!</definedName>
    <definedName name="LG_Categoria_3_Fonia" localSheetId="11">Hanwha!#REF!</definedName>
    <definedName name="LG_Categoria_5E" localSheetId="9">#REF!</definedName>
    <definedName name="LG_Categoria_5E" localSheetId="22">'[1]LS CABLE'!#REF!</definedName>
    <definedName name="LG_Categoria_5E" localSheetId="10">#REF!</definedName>
    <definedName name="LG_Categoria_5E" localSheetId="11">#REF!</definedName>
    <definedName name="LG_Categoria_5E" localSheetId="12">#REF!</definedName>
    <definedName name="LG_Categoria_5E" localSheetId="13">#REF!</definedName>
    <definedName name="LG_Categoria_5E" localSheetId="21">'[1]LS CABLE'!#REF!</definedName>
    <definedName name="LG_Categoria_5E" localSheetId="19">#REF!</definedName>
    <definedName name="LG_Categoria_5E">#REF!</definedName>
    <definedName name="LG_Categoria_6" localSheetId="9">#REF!</definedName>
    <definedName name="LG_Categoria_6" localSheetId="22">'[1]LS CABLE'!#REF!</definedName>
    <definedName name="LG_Categoria_6" localSheetId="10">#REF!</definedName>
    <definedName name="LG_Categoria_6" localSheetId="11">#REF!</definedName>
    <definedName name="LG_Categoria_6" localSheetId="12">#REF!</definedName>
    <definedName name="LG_Categoria_6" localSheetId="13">#REF!</definedName>
    <definedName name="LG_Categoria_6" localSheetId="21">'[1]LS CABLE'!#REF!</definedName>
    <definedName name="LG_Categoria_6" localSheetId="19">#REF!</definedName>
    <definedName name="LG_Categoria_6">#REF!</definedName>
    <definedName name="LG_Categoria_6A" localSheetId="9">#REF!</definedName>
    <definedName name="LG_Categoria_6A" localSheetId="22">'[1]LS CABLE'!#REF!</definedName>
    <definedName name="LG_Categoria_6A" localSheetId="10">#REF!</definedName>
    <definedName name="LG_Categoria_6A" localSheetId="11">#REF!</definedName>
    <definedName name="LG_Categoria_6A" localSheetId="12">#REF!</definedName>
    <definedName name="LG_Categoria_6A" localSheetId="13">#REF!</definedName>
    <definedName name="LG_Categoria_6A" localSheetId="21">'[1]LS CABLE'!#REF!</definedName>
    <definedName name="LG_Categoria_6A" localSheetId="19">#REF!</definedName>
    <definedName name="LG_Categoria_6A">#REF!</definedName>
    <definedName name="LG_Cavi_Fonia" localSheetId="6">'Bosch Fire'!#REF!</definedName>
    <definedName name="LG_Cavi_Fonia" localSheetId="2">'Bosch VideoSystem'!#REF!</definedName>
    <definedName name="LG_Cavi_Fonia" localSheetId="11">Hanwha!#REF!</definedName>
    <definedName name="LG_Cavi_in_Rame" localSheetId="9">#REF!</definedName>
    <definedName name="LG_Cavi_in_Rame" localSheetId="22">'[1]LS CABLE'!#REF!</definedName>
    <definedName name="LG_Cavi_in_Rame" localSheetId="10">#REF!</definedName>
    <definedName name="LG_Cavi_in_Rame" localSheetId="11">#REF!</definedName>
    <definedName name="LG_Cavi_in_Rame" localSheetId="12">#REF!</definedName>
    <definedName name="LG_Cavi_in_Rame" localSheetId="13">#REF!</definedName>
    <definedName name="LG_Cavi_in_Rame" localSheetId="21">'[1]LS CABLE'!#REF!</definedName>
    <definedName name="LG_Cavi_in_Rame" localSheetId="19">#REF!</definedName>
    <definedName name="LG_Cavi_in_Rame">#REF!</definedName>
    <definedName name="LG_Fonia" localSheetId="9">#REF!</definedName>
    <definedName name="LG_Fonia" localSheetId="22">'[1]LS CABLE'!#REF!</definedName>
    <definedName name="LG_Fonia" localSheetId="10">#REF!</definedName>
    <definedName name="LG_Fonia" localSheetId="11">#REF!</definedName>
    <definedName name="LG_Fonia" localSheetId="12">#REF!</definedName>
    <definedName name="LG_Fonia" localSheetId="13">#REF!</definedName>
    <definedName name="LG_Fonia" localSheetId="21">'[1]LS CABLE'!#REF!</definedName>
    <definedName name="LG_Fonia" localSheetId="19">#REF!</definedName>
    <definedName name="LG_Fonia">#REF!</definedName>
    <definedName name="LG_Pannelli_di_permutazione_e_accessori" localSheetId="6">'Bosch Fire'!#REF!</definedName>
    <definedName name="LG_Pannelli_di_permutazione_e_accessori" localSheetId="2">'Bosch VideoSystem'!#REF!</definedName>
    <definedName name="LG_Pannelli_di_permutazione_e_accessori" localSheetId="11">Hanwha!#REF!</definedName>
    <definedName name="LG_Pannelli_Telefonici" localSheetId="6">'Bosch Fire'!#REF!</definedName>
    <definedName name="LG_Pannelli_Telefonici" localSheetId="2">'Bosch VideoSystem'!#REF!</definedName>
    <definedName name="LG_Pannelli_Telefonici" localSheetId="11">Hanwha!#REF!</definedName>
    <definedName name="Listino" localSheetId="12">COMPASS!#REF!</definedName>
    <definedName name="Listino" localSheetId="13">COMPASS!#REF!</definedName>
    <definedName name="Listino" localSheetId="19">COMPASS!#REF!</definedName>
    <definedName name="Listino">COMPASS!#REF!</definedName>
    <definedName name="Manutenzione_12_mesi" localSheetId="9">Arteco!#REF!</definedName>
    <definedName name="Manutenzione_12_mesi" localSheetId="22">#REF!</definedName>
    <definedName name="Manutenzione_12_mesi" localSheetId="10">Arteco!#REF!</definedName>
    <definedName name="Manutenzione_12_mesi" localSheetId="11">Arteco!#REF!</definedName>
    <definedName name="Manutenzione_12_mesi" localSheetId="12">Honeywell!#REF!</definedName>
    <definedName name="Manutenzione_12_mesi" localSheetId="13">Arteco!#REF!</definedName>
    <definedName name="Manutenzione_12_mesi" localSheetId="21">#REF!</definedName>
    <definedName name="Manutenzione_12_mesi" localSheetId="19">Arteco!#REF!</definedName>
    <definedName name="Manutenzione_12_mesi">Arteco!#REF!</definedName>
    <definedName name="Mega">#REF!</definedName>
    <definedName name="Milestone" localSheetId="19">Milestone!#REF!</definedName>
    <definedName name="Milestone">Milestone!#REF!</definedName>
    <definedName name="Minicom_kvm" localSheetId="9">#REF!</definedName>
    <definedName name="Minicom_kvm" localSheetId="22">#REF!</definedName>
    <definedName name="Minicom_kvm" localSheetId="10">#REF!</definedName>
    <definedName name="Minicom_kvm" localSheetId="12">#REF!</definedName>
    <definedName name="Minicom_kvm" localSheetId="13">#REF!</definedName>
    <definedName name="Minicom_kvm" localSheetId="21">#REF!</definedName>
    <definedName name="Minicom_kvm" localSheetId="19">#REF!</definedName>
    <definedName name="Minicom_kvm">#REF!</definedName>
    <definedName name="Minicom_Video" localSheetId="9">#REF!</definedName>
    <definedName name="Minicom_Video" localSheetId="22">#REF!</definedName>
    <definedName name="Minicom_Video" localSheetId="10">#REF!</definedName>
    <definedName name="Minicom_Video" localSheetId="12">#REF!</definedName>
    <definedName name="Minicom_Video" localSheetId="13">#REF!</definedName>
    <definedName name="Minicom_Video" localSheetId="21">#REF!</definedName>
    <definedName name="Minicom_Video" localSheetId="19">#REF!</definedName>
    <definedName name="Minicom_Video">#REF!</definedName>
    <definedName name="Montanti" localSheetId="9">#REF!</definedName>
    <definedName name="Montanti" localSheetId="10">#REF!</definedName>
    <definedName name="Montanti" localSheetId="12">#REF!</definedName>
    <definedName name="Montanti" localSheetId="13">#REF!</definedName>
    <definedName name="Montanti" localSheetId="19">#REF!</definedName>
    <definedName name="Montanti">#REF!</definedName>
    <definedName name="Montanti_e_accessori" localSheetId="9">#REF!</definedName>
    <definedName name="Montanti_e_accessori" localSheetId="22">'[1]TS RACK TECNO'!#REF!</definedName>
    <definedName name="Montanti_e_accessori" localSheetId="10">#REF!</definedName>
    <definedName name="Montanti_e_accessori" localSheetId="11">#REF!</definedName>
    <definedName name="Montanti_e_accessori" localSheetId="12">#REF!</definedName>
    <definedName name="Montanti_e_accessori" localSheetId="13">#REF!</definedName>
    <definedName name="Montanti_e_accessori" localSheetId="21">'[1]TS RACK TECNO'!#REF!</definedName>
    <definedName name="Montanti_e_accessori" localSheetId="19">#REF!</definedName>
    <definedName name="Montanti_e_accessori">#REF!</definedName>
    <definedName name="Multi_Sentry__Multi_Plus___Flexus_FM____MCM_MSM___da_10KVA_a_20KVA" localSheetId="9">#REF!</definedName>
    <definedName name="Multi_Sentry__Multi_Plus___Flexus_FM____MCM_MSM___da_10KVA_a_20KVA" localSheetId="10">#REF!</definedName>
    <definedName name="Multi_Sentry__Multi_Plus___Flexus_FM____MCM_MSM___da_10KVA_a_20KVA" localSheetId="12">#REF!</definedName>
    <definedName name="Multi_Sentry__Multi_Plus___Flexus_FM____MCM_MSM___da_10KVA_a_20KVA" localSheetId="13">#REF!</definedName>
    <definedName name="Multi_Sentry__Multi_Plus___Flexus_FM____MCM_MSM___da_10KVA_a_20KVA" localSheetId="19">#REF!</definedName>
    <definedName name="Multi_Sentry__Multi_Plus___Flexus_FM____MCM_MSM___da_10KVA_a_20KVA">#REF!</definedName>
    <definedName name="Multi_Switch__Multi_Switch___IRMS____MSW" localSheetId="9">#REF!</definedName>
    <definedName name="Multi_Switch__Multi_Switch___IRMS____MSW" localSheetId="10">#REF!</definedName>
    <definedName name="Multi_Switch__Multi_Switch___IRMS____MSW" localSheetId="12">#REF!</definedName>
    <definedName name="Multi_Switch__Multi_Switch___IRMS____MSW" localSheetId="13">#REF!</definedName>
    <definedName name="Multi_Switch__Multi_Switch___IRMS____MSW" localSheetId="19">#REF!</definedName>
    <definedName name="Multi_Switch__Multi_Switch___IRMS____MSW">#REF!</definedName>
    <definedName name="NEC_IPC100" localSheetId="9">#REF!</definedName>
    <definedName name="NEC_IPC100" localSheetId="22">[1]NEC!#REF!</definedName>
    <definedName name="NEC_IPC100" localSheetId="10">#REF!</definedName>
    <definedName name="NEC_IPC100" localSheetId="11">#REF!</definedName>
    <definedName name="NEC_IPC100" localSheetId="12">#REF!</definedName>
    <definedName name="NEC_IPC100" localSheetId="13">#REF!</definedName>
    <definedName name="NEC_IPC100" localSheetId="21">[1]NEC!#REF!</definedName>
    <definedName name="NEC_IPC100" localSheetId="19">#REF!</definedName>
    <definedName name="NEC_IPC100">#REF!</definedName>
    <definedName name="NEC_Terminali_digitali_serie_DT310" localSheetId="9">#REF!</definedName>
    <definedName name="NEC_Terminali_digitali_serie_DT310" localSheetId="22">[1]NEC!#REF!</definedName>
    <definedName name="NEC_Terminali_digitali_serie_DT310" localSheetId="10">#REF!</definedName>
    <definedName name="NEC_Terminali_digitali_serie_DT310" localSheetId="12">#REF!</definedName>
    <definedName name="NEC_Terminali_digitali_serie_DT310" localSheetId="13">#REF!</definedName>
    <definedName name="NEC_Terminali_digitali_serie_DT310" localSheetId="21">[1]NEC!#REF!</definedName>
    <definedName name="NEC_Terminali_digitali_serie_DT310" localSheetId="19">#REF!</definedName>
    <definedName name="NEC_Terminali_digitali_serie_DT310">#REF!</definedName>
    <definedName name="NETKEY" localSheetId="9">#REF!</definedName>
    <definedName name="NETKEY" localSheetId="10">#REF!</definedName>
    <definedName name="NETKEY" localSheetId="12">#REF!</definedName>
    <definedName name="NETKEY" localSheetId="13">#REF!</definedName>
    <definedName name="NETKEY" localSheetId="19">#REF!</definedName>
    <definedName name="NETKEY">#REF!</definedName>
    <definedName name="Obiettivi" localSheetId="13">Milestone!#REF!</definedName>
    <definedName name="Obiettivi">#REF!</definedName>
    <definedName name="OC_CVR_U6L01" localSheetId="9">#REF!</definedName>
    <definedName name="OC_CVR_U6L01" localSheetId="10">#REF!</definedName>
    <definedName name="OC_CVR_U6L01" localSheetId="12">#REF!</definedName>
    <definedName name="OC_CVR_U6L01" localSheetId="13">#REF!</definedName>
    <definedName name="OC_CVR_U6L01" localSheetId="19">#REF!</definedName>
    <definedName name="OC_CVR_U6L01">#REF!</definedName>
    <definedName name="OC_LAN_100MMFXSC" localSheetId="9">#REF!</definedName>
    <definedName name="OC_LAN_100MMFXSC" localSheetId="10">#REF!</definedName>
    <definedName name="OC_LAN_100MMFXSC" localSheetId="12">#REF!</definedName>
    <definedName name="OC_LAN_100MMFXSC" localSheetId="13">#REF!</definedName>
    <definedName name="OC_LAN_100MMFXSC" localSheetId="19">#REF!</definedName>
    <definedName name="OC_LAN_100MMFXSC">#REF!</definedName>
    <definedName name="OC_MPO_12SC50" localSheetId="9">#REF!</definedName>
    <definedName name="OC_MPO_12SC50" localSheetId="22">'[1]ORCA Fiber System'!#REF!</definedName>
    <definedName name="OC_MPO_12SC50" localSheetId="10">#REF!</definedName>
    <definedName name="OC_MPO_12SC50" localSheetId="11">#REF!</definedName>
    <definedName name="OC_MPO_12SC50" localSheetId="12">#REF!</definedName>
    <definedName name="OC_MPO_12SC50" localSheetId="13">#REF!</definedName>
    <definedName name="OC_MPO_12SC50" localSheetId="21">'[1]ORCA Fiber System'!#REF!</definedName>
    <definedName name="OC_MPO_12SC50" localSheetId="19">#REF!</definedName>
    <definedName name="OC_MPO_12SC50">#REF!</definedName>
    <definedName name="OC_PP_SPB19" localSheetId="9">#REF!</definedName>
    <definedName name="OC_PP_SPB19" localSheetId="10">#REF!</definedName>
    <definedName name="OC_PP_SPB19" localSheetId="12">#REF!</definedName>
    <definedName name="OC_PP_SPB19" localSheetId="13">#REF!</definedName>
    <definedName name="OC_PP_SPB19" localSheetId="19">#REF!</definedName>
    <definedName name="OC_PP_SPB19">#REF!</definedName>
    <definedName name="One_View_Switch_KVM" localSheetId="9">#REF!</definedName>
    <definedName name="One_View_Switch_KVM" localSheetId="22">'[1]TS RACK TECNO'!#REF!</definedName>
    <definedName name="One_View_Switch_KVM" localSheetId="10">#REF!</definedName>
    <definedName name="One_View_Switch_KVM" localSheetId="11">#REF!</definedName>
    <definedName name="One_View_Switch_KVM" localSheetId="12">#REF!</definedName>
    <definedName name="One_View_Switch_KVM" localSheetId="13">#REF!</definedName>
    <definedName name="One_View_Switch_KVM" localSheetId="21">'[1]TS RACK TECNO'!#REF!</definedName>
    <definedName name="One_View_Switch_KVM" localSheetId="19">#REF!</definedName>
    <definedName name="One_View_Switch_KVM">#REF!</definedName>
    <definedName name="ORCA____Cat6" localSheetId="9">#REF!</definedName>
    <definedName name="ORCA____Cat6" localSheetId="10">#REF!</definedName>
    <definedName name="ORCA____Cat6" localSheetId="12">#REF!</definedName>
    <definedName name="ORCA____Cat6" localSheetId="13">#REF!</definedName>
    <definedName name="ORCA____Cat6" localSheetId="19">#REF!</definedName>
    <definedName name="ORCA____Cat6">#REF!</definedName>
    <definedName name="ORCA___Accessori_Fibra_ottica" localSheetId="9">#REF!</definedName>
    <definedName name="ORCA___Accessori_Fibra_ottica" localSheetId="22">'[1]ORCA Fiber System'!#REF!</definedName>
    <definedName name="ORCA___Accessori_Fibra_ottica" localSheetId="10">#REF!</definedName>
    <definedName name="ORCA___Accessori_Fibra_ottica" localSheetId="11">#REF!</definedName>
    <definedName name="ORCA___Accessori_Fibra_ottica" localSheetId="12">#REF!</definedName>
    <definedName name="ORCA___Accessori_Fibra_ottica" localSheetId="13">#REF!</definedName>
    <definedName name="ORCA___Accessori_Fibra_ottica" localSheetId="21">'[1]ORCA Fiber System'!#REF!</definedName>
    <definedName name="ORCA___Accessori_Fibra_ottica" localSheetId="19">#REF!</definedName>
    <definedName name="ORCA___Accessori_Fibra_ottica">#REF!</definedName>
    <definedName name="ORCA___Adattatori_per_serie_civili" localSheetId="9">#REF!</definedName>
    <definedName name="ORCA___Adattatori_per_serie_civili" localSheetId="10">#REF!</definedName>
    <definedName name="ORCA___Adattatori_per_serie_civili" localSheetId="12">#REF!</definedName>
    <definedName name="ORCA___Adattatori_per_serie_civili" localSheetId="13">#REF!</definedName>
    <definedName name="ORCA___Adattatori_per_serie_civili" localSheetId="19">#REF!</definedName>
    <definedName name="ORCA___Adattatori_per_serie_civili">#REF!</definedName>
    <definedName name="ORCA___Attrezzatura_Fibra_ottica" localSheetId="9">#REF!</definedName>
    <definedName name="ORCA___Attrezzatura_Fibra_ottica" localSheetId="22">'[1]ORCA Fiber System'!#REF!</definedName>
    <definedName name="ORCA___Attrezzatura_Fibra_ottica" localSheetId="10">#REF!</definedName>
    <definedName name="ORCA___Attrezzatura_Fibra_ottica" localSheetId="11">#REF!</definedName>
    <definedName name="ORCA___Attrezzatura_Fibra_ottica" localSheetId="12">#REF!</definedName>
    <definedName name="ORCA___Attrezzatura_Fibra_ottica" localSheetId="13">#REF!</definedName>
    <definedName name="ORCA___Attrezzatura_Fibra_ottica" localSheetId="21">'[1]ORCA Fiber System'!#REF!</definedName>
    <definedName name="ORCA___Attrezzatura_Fibra_ottica" localSheetId="19">#REF!</definedName>
    <definedName name="ORCA___Attrezzatura_Fibra_ottica">#REF!</definedName>
    <definedName name="ORCA___Attrezzatura_Rame" localSheetId="9">#REF!</definedName>
    <definedName name="ORCA___Attrezzatura_Rame" localSheetId="10">#REF!</definedName>
    <definedName name="ORCA___Attrezzatura_Rame" localSheetId="12">#REF!</definedName>
    <definedName name="ORCA___Attrezzatura_Rame" localSheetId="13">#REF!</definedName>
    <definedName name="ORCA___Attrezzatura_Rame" localSheetId="19">#REF!</definedName>
    <definedName name="ORCA___Attrezzatura_Rame">#REF!</definedName>
    <definedName name="ORCA___Bretelle_in_Fibra_ottica_SC_SC_Duplex" localSheetId="9">#REF!</definedName>
    <definedName name="ORCA___Bretelle_in_Fibra_ottica_SC_SC_Duplex" localSheetId="10">#REF!</definedName>
    <definedName name="ORCA___Bretelle_in_Fibra_ottica_SC_SC_Duplex" localSheetId="12">#REF!</definedName>
    <definedName name="ORCA___Bretelle_in_Fibra_ottica_SC_SC_Duplex" localSheetId="13">#REF!</definedName>
    <definedName name="ORCA___Bretelle_in_Fibra_ottica_SC_SC_Duplex" localSheetId="19">#REF!</definedName>
    <definedName name="ORCA___Bretelle_in_Fibra_ottica_SC_SC_Duplex">#REF!</definedName>
    <definedName name="ORCA___Bussole" localSheetId="9">#REF!</definedName>
    <definedName name="ORCA___Bussole" localSheetId="10">#REF!</definedName>
    <definedName name="ORCA___Bussole" localSheetId="12">#REF!</definedName>
    <definedName name="ORCA___Bussole" localSheetId="13">#REF!</definedName>
    <definedName name="ORCA___Bussole" localSheetId="19">#REF!</definedName>
    <definedName name="ORCA___Bussole">#REF!</definedName>
    <definedName name="ORCA___Cassetti_ottici" localSheetId="9">#REF!</definedName>
    <definedName name="ORCA___Cassetti_ottici" localSheetId="10">#REF!</definedName>
    <definedName name="ORCA___Cassetti_ottici" localSheetId="12">#REF!</definedName>
    <definedName name="ORCA___Cassetti_ottici" localSheetId="13">#REF!</definedName>
    <definedName name="ORCA___Cassetti_ottici" localSheetId="19">#REF!</definedName>
    <definedName name="ORCA___Cassetti_ottici">#REF!</definedName>
    <definedName name="ORCA___Cat5E___Fonia" localSheetId="9">#REF!</definedName>
    <definedName name="ORCA___Cat5E___Fonia" localSheetId="10">#REF!</definedName>
    <definedName name="ORCA___Cat5E___Fonia" localSheetId="12">#REF!</definedName>
    <definedName name="ORCA___Cat5E___Fonia" localSheetId="13">#REF!</definedName>
    <definedName name="ORCA___Cat5E___Fonia" localSheetId="19">#REF!</definedName>
    <definedName name="ORCA___Cat5E___Fonia">#REF!</definedName>
    <definedName name="ORCA___Cavi_Ottici_non_armati" localSheetId="9">#REF!</definedName>
    <definedName name="ORCA___Cavi_Ottici_non_armati" localSheetId="10">#REF!</definedName>
    <definedName name="ORCA___Cavi_Ottici_non_armati" localSheetId="12">#REF!</definedName>
    <definedName name="ORCA___Cavi_Ottici_non_armati" localSheetId="13">#REF!</definedName>
    <definedName name="ORCA___Cavi_Ottici_non_armati" localSheetId="19">#REF!</definedName>
    <definedName name="ORCA___Cavi_Ottici_non_armati">#REF!</definedName>
    <definedName name="ORCA___Cavo_Telefonico" localSheetId="9">#REF!</definedName>
    <definedName name="ORCA___Cavo_Telefonico" localSheetId="10">#REF!</definedName>
    <definedName name="ORCA___Cavo_Telefonico" localSheetId="12">#REF!</definedName>
    <definedName name="ORCA___Cavo_Telefonico" localSheetId="13">#REF!</definedName>
    <definedName name="ORCA___Cavo_Telefonico" localSheetId="19">#REF!</definedName>
    <definedName name="ORCA___Cavo_Telefonico">#REF!</definedName>
    <definedName name="ORCA___Connettori" localSheetId="9">#REF!</definedName>
    <definedName name="ORCA___Connettori" localSheetId="10">#REF!</definedName>
    <definedName name="ORCA___Connettori" localSheetId="12">#REF!</definedName>
    <definedName name="ORCA___Connettori" localSheetId="13">#REF!</definedName>
    <definedName name="ORCA___Connettori" localSheetId="19">#REF!</definedName>
    <definedName name="ORCA___Connettori">#REF!</definedName>
    <definedName name="ORCA___Connettori_Ottici_a_resinare_Multimodali" localSheetId="9">#REF!</definedName>
    <definedName name="ORCA___Connettori_Ottici_a_resinare_Multimodali" localSheetId="10">#REF!</definedName>
    <definedName name="ORCA___Connettori_Ottici_a_resinare_Multimodali" localSheetId="12">#REF!</definedName>
    <definedName name="ORCA___Connettori_Ottici_a_resinare_Multimodali" localSheetId="13">#REF!</definedName>
    <definedName name="ORCA___Connettori_Ottici_a_resinare_Multimodali" localSheetId="19">#REF!</definedName>
    <definedName name="ORCA___Connettori_Ottici_a_resinare_Multimodali">#REF!</definedName>
    <definedName name="ORCA___LAN_Equipment" localSheetId="9">#REF!</definedName>
    <definedName name="ORCA___LAN_Equipment" localSheetId="10">#REF!</definedName>
    <definedName name="ORCA___LAN_Equipment" localSheetId="12">#REF!</definedName>
    <definedName name="ORCA___LAN_Equipment" localSheetId="13">#REF!</definedName>
    <definedName name="ORCA___LAN_Equipment" localSheetId="19">#REF!</definedName>
    <definedName name="ORCA___LAN_Equipment">#REF!</definedName>
    <definedName name="ORCA___Pannelli_MPO" localSheetId="9">#REF!</definedName>
    <definedName name="ORCA___Pannelli_MPO" localSheetId="10">#REF!</definedName>
    <definedName name="ORCA___Pannelli_MPO" localSheetId="12">#REF!</definedName>
    <definedName name="ORCA___Pannelli_MPO" localSheetId="13">#REF!</definedName>
    <definedName name="ORCA___Pannelli_MPO" localSheetId="19">#REF!</definedName>
    <definedName name="ORCA___Pannelli_MPO">#REF!</definedName>
    <definedName name="ORCA___Patch_Cords_RJ45_Cat5E" localSheetId="9">#REF!</definedName>
    <definedName name="ORCA___Patch_Cords_RJ45_Cat5E" localSheetId="10">#REF!</definedName>
    <definedName name="ORCA___Patch_Cords_RJ45_Cat5E" localSheetId="12">#REF!</definedName>
    <definedName name="ORCA___Patch_Cords_RJ45_Cat5E" localSheetId="13">#REF!</definedName>
    <definedName name="ORCA___Patch_Cords_RJ45_Cat5E" localSheetId="19">#REF!</definedName>
    <definedName name="ORCA___Patch_Cords_RJ45_Cat5E">#REF!</definedName>
    <definedName name="ORCA___Pigtail_Multimodali" localSheetId="9">#REF!</definedName>
    <definedName name="ORCA___Pigtail_Multimodali" localSheetId="22">'[1]ORCA Fiber System'!#REF!</definedName>
    <definedName name="ORCA___Pigtail_Multimodali" localSheetId="10">#REF!</definedName>
    <definedName name="ORCA___Pigtail_Multimodali" localSheetId="11">#REF!</definedName>
    <definedName name="ORCA___Pigtail_Multimodali" localSheetId="12">#REF!</definedName>
    <definedName name="ORCA___Pigtail_Multimodali" localSheetId="13">#REF!</definedName>
    <definedName name="ORCA___Pigtail_Multimodali" localSheetId="21">'[1]ORCA Fiber System'!#REF!</definedName>
    <definedName name="ORCA___Pigtail_Multimodali" localSheetId="19">#REF!</definedName>
    <definedName name="ORCA___Pigtail_Multimodali">#REF!</definedName>
    <definedName name="ORCA___Power_Distributions" localSheetId="9">#REF!</definedName>
    <definedName name="ORCA___Power_Distributions" localSheetId="22">'[1]ORCA Copper System'!#REF!</definedName>
    <definedName name="ORCA___Power_Distributions" localSheetId="10">#REF!</definedName>
    <definedName name="ORCA___Power_Distributions" localSheetId="11">#REF!</definedName>
    <definedName name="ORCA___Power_Distributions" localSheetId="12">#REF!</definedName>
    <definedName name="ORCA___Power_Distributions" localSheetId="13">#REF!</definedName>
    <definedName name="ORCA___Power_Distributions" localSheetId="21">'[1]ORCA Copper System'!#REF!</definedName>
    <definedName name="ORCA___Power_Distributions" localSheetId="19">#REF!</definedName>
    <definedName name="ORCA___Power_Distributions">#REF!</definedName>
    <definedName name="ORCA___Sistema_in_RAME_Telefonico" localSheetId="9">#REF!</definedName>
    <definedName name="ORCA___Sistema_in_RAME_Telefonico" localSheetId="10">#REF!</definedName>
    <definedName name="ORCA___Sistema_in_RAME_Telefonico" localSheetId="12">#REF!</definedName>
    <definedName name="ORCA___Sistema_in_RAME_Telefonico" localSheetId="13">#REF!</definedName>
    <definedName name="ORCA___Sistema_in_RAME_Telefonico" localSheetId="19">#REF!</definedName>
    <definedName name="ORCA___Sistema_in_RAME_Telefonico">#REF!</definedName>
    <definedName name="ORCA___Sistema_in_RAME_Telefonico2" localSheetId="9">#REF!</definedName>
    <definedName name="ORCA___Sistema_in_RAME_Telefonico2" localSheetId="10">#REF!</definedName>
    <definedName name="ORCA___Sistema_in_RAME_Telefonico2" localSheetId="12">#REF!</definedName>
    <definedName name="ORCA___Sistema_in_RAME_Telefonico2" localSheetId="13">#REF!</definedName>
    <definedName name="ORCA___Sistema_in_RAME_Telefonico2" localSheetId="19">#REF!</definedName>
    <definedName name="ORCA___Sistema_in_RAME_Telefonico2">#REF!</definedName>
    <definedName name="Pannelli_di_permutazione" localSheetId="9">#REF!</definedName>
    <definedName name="Pannelli_di_permutazione" localSheetId="22">'[1]TS RACK TECNO'!#REF!</definedName>
    <definedName name="Pannelli_di_permutazione" localSheetId="10">#REF!</definedName>
    <definedName name="Pannelli_di_permutazione" localSheetId="11">#REF!</definedName>
    <definedName name="Pannelli_di_permutazione" localSheetId="12">#REF!</definedName>
    <definedName name="Pannelli_di_permutazione" localSheetId="13">#REF!</definedName>
    <definedName name="Pannelli_di_permutazione" localSheetId="21">'[1]TS RACK TECNO'!#REF!</definedName>
    <definedName name="Pannelli_di_permutazione" localSheetId="19">#REF!</definedName>
    <definedName name="Pannelli_di_permutazione">#REF!</definedName>
    <definedName name="Pannelli_di_permutazione_110_Connect_Cat5E" localSheetId="6">'Bosch Fire'!#REF!</definedName>
    <definedName name="Pannelli_di_permutazione_110_Connect_Cat5E" localSheetId="2">'Bosch VideoSystem'!#REF!</definedName>
    <definedName name="Pannelli_di_permutazione_110_Connect_Cat5E" localSheetId="11">Hanwha!#REF!</definedName>
    <definedName name="Pannelli_di_permutazione_Telefonici" localSheetId="6">'Bosch Fire'!#REF!</definedName>
    <definedName name="Pannelli_di_permutazione_Telefonici" localSheetId="2">'Bosch VideoSystem'!#REF!</definedName>
    <definedName name="Pannelli_di_permutazione_Telefonici" localSheetId="11">Hanwha!#REF!</definedName>
    <definedName name="PH_BE106529" localSheetId="9">#REF!</definedName>
    <definedName name="PH_BE106529" localSheetId="22">[1]NEC!#REF!</definedName>
    <definedName name="PH_BE106529" localSheetId="10">#REF!</definedName>
    <definedName name="PH_BE106529" localSheetId="12">#REF!</definedName>
    <definedName name="PH_BE106529" localSheetId="13">#REF!</definedName>
    <definedName name="PH_BE106529" localSheetId="21">[1]NEC!#REF!</definedName>
    <definedName name="PH_BE106529" localSheetId="19">#REF!</definedName>
    <definedName name="PH_BE106529">#REF!</definedName>
    <definedName name="Prese_RJ45_110_Connect_SL_Cat5E" localSheetId="6">'Bosch Fire'!#REF!</definedName>
    <definedName name="Prese_RJ45_110_Connect_SL_Cat5E" localSheetId="2">'Bosch VideoSystem'!#REF!</definedName>
    <definedName name="Prese_RJ45_110_Connect_SL_Cat5E" localSheetId="11">Hanwha!#REF!</definedName>
    <definedName name="PRODOTTI_HARDWARE" localSheetId="22">#REF!</definedName>
    <definedName name="PRODOTTI_HARDWARE" localSheetId="12">Honeywell!$A$5</definedName>
    <definedName name="PRODOTTI_HARDWARE" localSheetId="21">#REF!</definedName>
    <definedName name="PRODOTTI_HARDWARE">Arteco!$A$5</definedName>
    <definedName name="PRODOTTI_SOFTWARE" localSheetId="9">Arteco!#REF!</definedName>
    <definedName name="PRODOTTI_SOFTWARE" localSheetId="22">#REF!</definedName>
    <definedName name="PRODOTTI_SOFTWARE" localSheetId="10">Arteco!#REF!</definedName>
    <definedName name="PRODOTTI_SOFTWARE" localSheetId="11">Arteco!#REF!</definedName>
    <definedName name="PRODOTTI_SOFTWARE" localSheetId="12">Honeywell!#REF!</definedName>
    <definedName name="PRODOTTI_SOFTWARE" localSheetId="13">Arteco!#REF!</definedName>
    <definedName name="PRODOTTI_SOFTWARE" localSheetId="21">#REF!</definedName>
    <definedName name="PRODOTTI_SOFTWARE" localSheetId="19">Arteco!#REF!</definedName>
    <definedName name="PRODOTTI_SOFTWARE">Arteco!#REF!</definedName>
    <definedName name="Profondità_800" localSheetId="9">#REF!</definedName>
    <definedName name="Profondità_800" localSheetId="10">#REF!</definedName>
    <definedName name="Profondità_800" localSheetId="12">#REF!</definedName>
    <definedName name="Profondità_800" localSheetId="13">#REF!</definedName>
    <definedName name="Profondità_800" localSheetId="19">#REF!</definedName>
    <definedName name="Profondità_800">#REF!</definedName>
    <definedName name="RACK" localSheetId="9">#REF!</definedName>
    <definedName name="RACK" localSheetId="10">#REF!</definedName>
    <definedName name="RACK" localSheetId="12">#REF!</definedName>
    <definedName name="RACK" localSheetId="13">#REF!</definedName>
    <definedName name="RACK" localSheetId="19">#REF!</definedName>
    <definedName name="RACK">#REF!</definedName>
    <definedName name="RFACC" localSheetId="12">#REF!</definedName>
    <definedName name="RFACC" localSheetId="19">#REF!</definedName>
    <definedName name="RFACC">#REF!</definedName>
    <definedName name="RFCavi" localSheetId="12">#REF!</definedName>
    <definedName name="RFCavi" localSheetId="19">#REF!</definedName>
    <definedName name="RFCavi">#REF!</definedName>
    <definedName name="RFCONN" localSheetId="12">#REF!</definedName>
    <definedName name="RFCONN" localSheetId="19">#REF!</definedName>
    <definedName name="RFCONN">#REF!</definedName>
    <definedName name="RFJUMP" localSheetId="12">#REF!</definedName>
    <definedName name="RFJUMP" localSheetId="19">#REF!</definedName>
    <definedName name="RFJUMP">#REF!</definedName>
    <definedName name="Riello_UPS____PLUG_DIALOG_Line_Interactive" localSheetId="9">#REF!</definedName>
    <definedName name="Riello_UPS____PLUG_DIALOG_Line_Interactive" localSheetId="10">#REF!</definedName>
    <definedName name="Riello_UPS____PLUG_DIALOG_Line_Interactive" localSheetId="12">#REF!</definedName>
    <definedName name="Riello_UPS____PLUG_DIALOG_Line_Interactive" localSheetId="13">#REF!</definedName>
    <definedName name="Riello_UPS____PLUG_DIALOG_Line_Interactive" localSheetId="19">#REF!</definedName>
    <definedName name="Riello_UPS____PLUG_DIALOG_Line_Interactive">#REF!</definedName>
    <definedName name="Riello_UPS___DIALOG_PLUS_ON_Line" localSheetId="9">#REF!</definedName>
    <definedName name="Riello_UPS___DIALOG_PLUS_ON_Line" localSheetId="22">'[1]RIELLO UPS'!#REF!</definedName>
    <definedName name="Riello_UPS___DIALOG_PLUS_ON_Line" localSheetId="10">#REF!</definedName>
    <definedName name="Riello_UPS___DIALOG_PLUS_ON_Line" localSheetId="11">#REF!</definedName>
    <definedName name="Riello_UPS___DIALOG_PLUS_ON_Line" localSheetId="12">#REF!</definedName>
    <definedName name="Riello_UPS___DIALOG_PLUS_ON_Line" localSheetId="13">#REF!</definedName>
    <definedName name="Riello_UPS___DIALOG_PLUS_ON_Line" localSheetId="21">'[1]RIELLO UPS'!#REF!</definedName>
    <definedName name="Riello_UPS___DIALOG_PLUS_ON_Line" localSheetId="19">#REF!</definedName>
    <definedName name="Riello_UPS___DIALOG_PLUS_ON_Line">#REF!</definedName>
    <definedName name="Riello_UPS___DIALOG_PLUS_RACK_ON_Line" localSheetId="9">#REF!</definedName>
    <definedName name="Riello_UPS___DIALOG_PLUS_RACK_ON_Line" localSheetId="10">#REF!</definedName>
    <definedName name="Riello_UPS___DIALOG_PLUS_RACK_ON_Line" localSheetId="12">#REF!</definedName>
    <definedName name="Riello_UPS___DIALOG_PLUS_RACK_ON_Line" localSheetId="13">#REF!</definedName>
    <definedName name="Riello_UPS___DIALOG_PLUS_RACK_ON_Line" localSheetId="19">#REF!</definedName>
    <definedName name="Riello_UPS___DIALOG_PLUS_RACK_ON_Line">#REF!</definedName>
    <definedName name="Rilevator" localSheetId="19">#REF!</definedName>
    <definedName name="Rilevator">#REF!</definedName>
    <definedName name="Rilevatori">Honeywell!$A$24</definedName>
    <definedName name="Ripiani_fissi_ed_estraibili" localSheetId="9">#REF!</definedName>
    <definedName name="Ripiani_fissi_ed_estraibili" localSheetId="22">'[1]TS RACK TECNO'!#REF!</definedName>
    <definedName name="Ripiani_fissi_ed_estraibili" localSheetId="10">#REF!</definedName>
    <definedName name="Ripiani_fissi_ed_estraibili" localSheetId="11">#REF!</definedName>
    <definedName name="Ripiani_fissi_ed_estraibili" localSheetId="12">#REF!</definedName>
    <definedName name="Ripiani_fissi_ed_estraibili" localSheetId="13">#REF!</definedName>
    <definedName name="Ripiani_fissi_ed_estraibili" localSheetId="21">'[1]TS RACK TECNO'!#REF!</definedName>
    <definedName name="Ripiani_fissi_ed_estraibili" localSheetId="19">#REF!</definedName>
    <definedName name="Ripiani_fissi_ed_estraibili">#REF!</definedName>
    <definedName name="RY_FIST___Box_di_terminazione_GB2" localSheetId="9">#REF!</definedName>
    <definedName name="RY_FIST___Box_di_terminazione_GB2" localSheetId="22">#REF!</definedName>
    <definedName name="RY_FIST___Box_di_terminazione_GB2" localSheetId="10">#REF!</definedName>
    <definedName name="RY_FIST___Box_di_terminazione_GB2" localSheetId="12">#REF!</definedName>
    <definedName name="RY_FIST___Box_di_terminazione_GB2" localSheetId="13">#REF!</definedName>
    <definedName name="RY_FIST___Box_di_terminazione_GB2" localSheetId="21">#REF!</definedName>
    <definedName name="RY_FIST___Box_di_terminazione_GB2" localSheetId="19">#REF!</definedName>
    <definedName name="RY_FIST___Box_di_terminazione_GB2">#REF!</definedName>
    <definedName name="RY_FIST___Muffola_GCO2" localSheetId="9">#REF!</definedName>
    <definedName name="RY_FIST___Muffola_GCO2" localSheetId="22">#REF!</definedName>
    <definedName name="RY_FIST___Muffola_GCO2" localSheetId="10">#REF!</definedName>
    <definedName name="RY_FIST___Muffola_GCO2" localSheetId="12">#REF!</definedName>
    <definedName name="RY_FIST___Muffola_GCO2" localSheetId="13">#REF!</definedName>
    <definedName name="RY_FIST___Muffola_GCO2" localSheetId="21">#REF!</definedName>
    <definedName name="RY_FIST___Muffola_GCO2" localSheetId="19">#REF!</definedName>
    <definedName name="RY_FIST___Muffola_GCO2">#REF!</definedName>
    <definedName name="RY_FIST___Subtelai" localSheetId="9">#REF!</definedName>
    <definedName name="RY_FIST___Subtelai" localSheetId="22">#REF!</definedName>
    <definedName name="RY_FIST___Subtelai" localSheetId="10">#REF!</definedName>
    <definedName name="RY_FIST___Subtelai" localSheetId="12">#REF!</definedName>
    <definedName name="RY_FIST___Subtelai" localSheetId="13">#REF!</definedName>
    <definedName name="RY_FIST___Subtelai" localSheetId="21">#REF!</definedName>
    <definedName name="RY_FIST___Subtelai" localSheetId="19">#REF!</definedName>
    <definedName name="RY_FIST___Subtelai">#REF!</definedName>
    <definedName name="RY_FIST___Telai" localSheetId="9">#REF!</definedName>
    <definedName name="RY_FIST___Telai" localSheetId="22">#REF!</definedName>
    <definedName name="RY_FIST___Telai" localSheetId="10">#REF!</definedName>
    <definedName name="RY_FIST___Telai" localSheetId="12">#REF!</definedName>
    <definedName name="RY_FIST___Telai" localSheetId="13">#REF!</definedName>
    <definedName name="RY_FIST___Telai" localSheetId="21">#REF!</definedName>
    <definedName name="RY_FIST___Telai" localSheetId="19">#REF!</definedName>
    <definedName name="RY_FIST___Telai">#REF!</definedName>
    <definedName name="RY_FOSC___Muffole" localSheetId="9">#REF!</definedName>
    <definedName name="RY_FOSC___Muffole" localSheetId="22">#REF!</definedName>
    <definedName name="RY_FOSC___Muffole" localSheetId="10">#REF!</definedName>
    <definedName name="RY_FOSC___Muffole" localSheetId="12">#REF!</definedName>
    <definedName name="RY_FOSC___Muffole" localSheetId="13">#REF!</definedName>
    <definedName name="RY_FOSC___Muffole" localSheetId="21">#REF!</definedName>
    <definedName name="RY_FOSC___Muffole" localSheetId="19">#REF!</definedName>
    <definedName name="RY_FOSC___Muffole">#REF!</definedName>
    <definedName name="RY_Giunti_termorestringenti" localSheetId="9">#REF!</definedName>
    <definedName name="RY_Giunti_termorestringenti" localSheetId="22">#REF!</definedName>
    <definedName name="RY_Giunti_termorestringenti" localSheetId="10">#REF!</definedName>
    <definedName name="RY_Giunti_termorestringenti" localSheetId="12">#REF!</definedName>
    <definedName name="RY_Giunti_termorestringenti" localSheetId="13">#REF!</definedName>
    <definedName name="RY_Giunti_termorestringenti" localSheetId="21">#REF!</definedName>
    <definedName name="RY_Giunti_termorestringenti" localSheetId="19">#REF!</definedName>
    <definedName name="RY_Giunti_termorestringenti">#REF!</definedName>
    <definedName name="RY_Record_Splice" localSheetId="9">#REF!</definedName>
    <definedName name="RY_Record_Splice" localSheetId="22">#REF!</definedName>
    <definedName name="RY_Record_Splice" localSheetId="10">#REF!</definedName>
    <definedName name="RY_Record_Splice" localSheetId="12">#REF!</definedName>
    <definedName name="RY_Record_Splice" localSheetId="13">#REF!</definedName>
    <definedName name="RY_Record_Splice" localSheetId="21">#REF!</definedName>
    <definedName name="RY_Record_Splice" localSheetId="19">#REF!</definedName>
    <definedName name="RY_Record_Splice">#REF!</definedName>
    <definedName name="SB">#REF!</definedName>
    <definedName name="SCM">#REF!</definedName>
    <definedName name="SELEA___Videosorveglianza___Telecamere_Serie_Evolution" localSheetId="9">#REF!</definedName>
    <definedName name="SELEA___Videosorveglianza___Telecamere_Serie_Evolution" localSheetId="22">#REF!</definedName>
    <definedName name="SELEA___Videosorveglianza___Telecamere_Serie_Evolution" localSheetId="10">#REF!</definedName>
    <definedName name="SELEA___Videosorveglianza___Telecamere_Serie_Evolution" localSheetId="11">#REF!</definedName>
    <definedName name="SELEA___Videosorveglianza___Telecamere_Serie_Evolution" localSheetId="12">#REF!</definedName>
    <definedName name="SELEA___Videosorveglianza___Telecamere_Serie_Evolution" localSheetId="13">#REF!</definedName>
    <definedName name="SELEA___Videosorveglianza___Telecamere_Serie_Evolution" localSheetId="21">#REF!</definedName>
    <definedName name="SELEA___Videosorveglianza___Telecamere_Serie_Evolution" localSheetId="19">#REF!</definedName>
    <definedName name="SELEA___Videosorveglianza___Telecamere_Serie_Evolution">#REF!</definedName>
    <definedName name="Serie_Multi_Switch" localSheetId="9">#REF!</definedName>
    <definedName name="Serie_Multi_Switch" localSheetId="10">#REF!</definedName>
    <definedName name="Serie_Multi_Switch" localSheetId="12">#REF!</definedName>
    <definedName name="Serie_Multi_Switch" localSheetId="13">#REF!</definedName>
    <definedName name="Serie_Multi_Switch" localSheetId="19">#REF!</definedName>
    <definedName name="Serie_Multi_Switch">#REF!</definedName>
    <definedName name="Sirene" localSheetId="19">#REF!</definedName>
    <definedName name="Sirene">#REF!</definedName>
    <definedName name="Sistemi" localSheetId="19">#REF!</definedName>
    <definedName name="Sistemi">#REF!</definedName>
    <definedName name="SME">#REF!</definedName>
    <definedName name="SOFTWARE_BOSCH_VIDEO_MANAGEMENT_SYSTEM___BVMS__Supportata_compressione_MPEG_4._H.264_non_supportato" localSheetId="9">'Bosch VideoSystem'!#REF!</definedName>
    <definedName name="SOFTWARE_BOSCH_VIDEO_MANAGEMENT_SYSTEM___BVMS__Supportata_compressione_MPEG_4._H.264_non_supportato" localSheetId="6">'Bosch Fire'!#REF!</definedName>
    <definedName name="SOFTWARE_BOSCH_VIDEO_MANAGEMENT_SYSTEM___BVMS__Supportata_compressione_MPEG_4._H.264_non_supportato" localSheetId="22">#REF!</definedName>
    <definedName name="SOFTWARE_BOSCH_VIDEO_MANAGEMENT_SYSTEM___BVMS__Supportata_compressione_MPEG_4._H.264_non_supportato" localSheetId="10">'Bosch VideoSystem'!#REF!</definedName>
    <definedName name="SOFTWARE_BOSCH_VIDEO_MANAGEMENT_SYSTEM___BVMS__Supportata_compressione_MPEG_4._H.264_non_supportato" localSheetId="11">Hanwha!#REF!</definedName>
    <definedName name="SOFTWARE_BOSCH_VIDEO_MANAGEMENT_SYSTEM___BVMS__Supportata_compressione_MPEG_4._H.264_non_supportato" localSheetId="12">'Bosch VideoSystem'!#REF!</definedName>
    <definedName name="SOFTWARE_BOSCH_VIDEO_MANAGEMENT_SYSTEM___BVMS__Supportata_compressione_MPEG_4._H.264_non_supportato" localSheetId="13">'Bosch VideoSystem'!#REF!</definedName>
    <definedName name="SOFTWARE_BOSCH_VIDEO_MANAGEMENT_SYSTEM___BVMS__Supportata_compressione_MPEG_4._H.264_non_supportato" localSheetId="21">#REF!</definedName>
    <definedName name="SOFTWARE_BOSCH_VIDEO_MANAGEMENT_SYSTEM___BVMS__Supportata_compressione_MPEG_4._H.264_non_supportato" localSheetId="19">'Bosch VideoSystem'!#REF!</definedName>
    <definedName name="SOFTWARE_BOSCH_VIDEO_MANAGEMENT_SYSTEM___BVMS__Supportata_compressione_MPEG_4._H.264_non_supportato">'Bosch VideoSystem'!#REF!</definedName>
    <definedName name="Surround">#REF!</definedName>
    <definedName name="t" localSheetId="12">#REF!</definedName>
    <definedName name="t" localSheetId="13">#REF!</definedName>
    <definedName name="t" localSheetId="19">#REF!</definedName>
    <definedName name="t">#REF!</definedName>
    <definedName name="TEL" localSheetId="9">#REF!</definedName>
    <definedName name="TEL" localSheetId="10">#REF!</definedName>
    <definedName name="TEL" localSheetId="12">#REF!</definedName>
    <definedName name="TEL" localSheetId="13">#REF!</definedName>
    <definedName name="TEL" localSheetId="19">#REF!</definedName>
    <definedName name="TEL">#REF!</definedName>
    <definedName name="TELECAMERE_A_COLORI_DA_ESTERNO__CCD_SONY_SuperHad__520TVL__ILLUMINATORE_IR_A_LED__CUSTODIA_E_STAFFA_DA_MURO" localSheetId="9">AXIS!#REF!</definedName>
    <definedName name="TELECAMERE_A_COLORI_DA_ESTERNO__CCD_SONY_SuperHad__520TVL__ILLUMINATORE_IR_A_LED__CUSTODIA_E_STAFFA_DA_MURO" localSheetId="22">#REF!</definedName>
    <definedName name="TELECAMERE_A_COLORI_DA_ESTERNO__CCD_SONY_SuperHad__520TVL__ILLUMINATORE_IR_A_LED__CUSTODIA_E_STAFFA_DA_MURO" localSheetId="10">Esser!#REF!</definedName>
    <definedName name="TELECAMERE_A_COLORI_DA_ESTERNO__CCD_SONY_SuperHad__520TVL__ILLUMINATORE_IR_A_LED__CUSTODIA_E_STAFFA_DA_MURO" localSheetId="12">#REF!</definedName>
    <definedName name="TELECAMERE_A_COLORI_DA_ESTERNO__CCD_SONY_SuperHad__520TVL__ILLUMINATORE_IR_A_LED__CUSTODIA_E_STAFFA_DA_MURO" localSheetId="13">#REF!</definedName>
    <definedName name="TELECAMERE_A_COLORI_DA_ESTERNO__CCD_SONY_SuperHad__520TVL__ILLUMINATORE_IR_A_LED__CUSTODIA_E_STAFFA_DA_MURO" localSheetId="21">#REF!</definedName>
    <definedName name="TELECAMERE_A_COLORI_DA_ESTERNO__CCD_SONY_SuperHad__520TVL__ILLUMINATORE_IR_A_LED__CUSTODIA_E_STAFFA_DA_MURO" localSheetId="19">#REF!</definedName>
    <definedName name="TELECAMERE_A_COLORI_DA_ESTERNO__CCD_SONY_SuperHad__520TVL__ILLUMINATORE_IR_A_LED__CUSTODIA_E_STAFFA_DA_MURO">#REF!</definedName>
    <definedName name="TELECAMERE_DOME___FlexiDome_I___II" localSheetId="6">'Bosch Fire'!$A$38</definedName>
    <definedName name="TELECAMERE_DOME___FlexiDome_I___II" localSheetId="22">#REF!</definedName>
    <definedName name="TELECAMERE_DOME___FlexiDome_I___II" localSheetId="11">Hanwha!$A$56</definedName>
    <definedName name="TELECAMERE_DOME___FlexiDome_I___II" localSheetId="21">#REF!</definedName>
    <definedName name="TELECAMERE_DOME___FlexiDome_I___II">'Bosch VideoSystem'!$A$38</definedName>
    <definedName name="Tessere">#REF!</definedName>
    <definedName name="Tier">Milestone!$A$5</definedName>
    <definedName name="_xlnm.Print_Titles" localSheetId="6">'Bosch Fire'!$4:$4</definedName>
    <definedName name="_xlnm.Print_Titles" localSheetId="2">'Bosch VideoSystem'!$4:$4</definedName>
    <definedName name="_xlnm.Print_Titles" localSheetId="11">Hanwha!#REF!</definedName>
    <definedName name="TS_Armadi_da_parete_serie_TECNO_300" localSheetId="9">#REF!</definedName>
    <definedName name="TS_Armadi_da_parete_serie_TECNO_300" localSheetId="10">#REF!</definedName>
    <definedName name="TS_Armadi_da_parete_serie_TECNO_300" localSheetId="12">#REF!</definedName>
    <definedName name="TS_Armadi_da_parete_serie_TECNO_300" localSheetId="13">#REF!</definedName>
    <definedName name="TS_Armadi_da_parete_serie_TECNO_300" localSheetId="19">#REF!</definedName>
    <definedName name="TS_Armadi_da_parete_serie_TECNO_300">#REF!</definedName>
    <definedName name="TS_Armadi_da_parete_serie_TECNO_OFFICE" localSheetId="9">#REF!</definedName>
    <definedName name="TS_Armadi_da_parete_serie_TECNO_OFFICE" localSheetId="10">#REF!</definedName>
    <definedName name="TS_Armadi_da_parete_serie_TECNO_OFFICE" localSheetId="12">#REF!</definedName>
    <definedName name="TS_Armadi_da_parete_serie_TECNO_OFFICE" localSheetId="13">#REF!</definedName>
    <definedName name="TS_Armadi_da_parete_serie_TECNO_OFFICE" localSheetId="19">#REF!</definedName>
    <definedName name="TS_Armadi_da_parete_serie_TECNO_OFFICE">#REF!</definedName>
    <definedName name="TS_Armadi_serie_NET_Leader" localSheetId="9">#REF!</definedName>
    <definedName name="TS_Armadi_serie_NET_Leader" localSheetId="10">#REF!</definedName>
    <definedName name="TS_Armadi_serie_NET_Leader" localSheetId="12">#REF!</definedName>
    <definedName name="TS_Armadi_serie_NET_Leader" localSheetId="13">#REF!</definedName>
    <definedName name="TS_Armadi_serie_NET_Leader" localSheetId="19">#REF!</definedName>
    <definedName name="TS_Armadi_serie_NET_Leader">#REF!</definedName>
    <definedName name="TS_CLI_F9092" localSheetId="9">#REF!</definedName>
    <definedName name="TS_CLI_F9092" localSheetId="22">'[1]TS RACK TECNO'!#REF!</definedName>
    <definedName name="TS_CLI_F9092" localSheetId="10">#REF!</definedName>
    <definedName name="TS_CLI_F9092" localSheetId="11">#REF!</definedName>
    <definedName name="TS_CLI_F9092" localSheetId="12">#REF!</definedName>
    <definedName name="TS_CLI_F9092" localSheetId="13">#REF!</definedName>
    <definedName name="TS_CLI_F9092" localSheetId="21">'[1]TS RACK TECNO'!#REF!</definedName>
    <definedName name="TS_CLI_F9092" localSheetId="19">#REF!</definedName>
    <definedName name="TS_CLI_F9092">#REF!</definedName>
    <definedName name="TS_CLI_F9092N" localSheetId="9">#REF!</definedName>
    <definedName name="TS_CLI_F9092N" localSheetId="10">#REF!</definedName>
    <definedName name="TS_CLI_F9092N" localSheetId="12">#REF!</definedName>
    <definedName name="TS_CLI_F9092N" localSheetId="13">#REF!</definedName>
    <definedName name="TS_CLI_F9092N" localSheetId="19">#REF!</definedName>
    <definedName name="TS_CLI_F9092N">#REF!</definedName>
    <definedName name="TS_CLI_F9092TN" localSheetId="9">#REF!</definedName>
    <definedName name="TS_CLI_F9092TN" localSheetId="10">#REF!</definedName>
    <definedName name="TS_CLI_F9092TN" localSheetId="12">#REF!</definedName>
    <definedName name="TS_CLI_F9092TN" localSheetId="13">#REF!</definedName>
    <definedName name="TS_CLI_F9092TN" localSheetId="19">#REF!</definedName>
    <definedName name="TS_CLI_F9092TN">#REF!</definedName>
    <definedName name="TS_One_View_Switch_KVM" localSheetId="9">#REF!</definedName>
    <definedName name="TS_One_View_Switch_KVM" localSheetId="22">'[1]TS RACK TECNO'!#REF!</definedName>
    <definedName name="TS_One_View_Switch_KVM" localSheetId="10">#REF!</definedName>
    <definedName name="TS_One_View_Switch_KVM" localSheetId="11">#REF!</definedName>
    <definedName name="TS_One_View_Switch_KVM" localSheetId="12">#REF!</definedName>
    <definedName name="TS_One_View_Switch_KVM" localSheetId="13">#REF!</definedName>
    <definedName name="TS_One_View_Switch_KVM" localSheetId="21">'[1]TS RACK TECNO'!#REF!</definedName>
    <definedName name="TS_One_View_Switch_KVM" localSheetId="19">#REF!</definedName>
    <definedName name="TS_One_View_Switch_KVM">#REF!</definedName>
    <definedName name="TS_PWR_F3020N" localSheetId="9">#REF!</definedName>
    <definedName name="TS_PWR_F3020N" localSheetId="22">'[1]TS RACK TECNO'!#REF!</definedName>
    <definedName name="TS_PWR_F3020N" localSheetId="10">#REF!</definedName>
    <definedName name="TS_PWR_F3020N" localSheetId="11">#REF!</definedName>
    <definedName name="TS_PWR_F3020N" localSheetId="12">#REF!</definedName>
    <definedName name="TS_PWR_F3020N" localSheetId="13">#REF!</definedName>
    <definedName name="TS_PWR_F3020N" localSheetId="21">'[1]TS RACK TECNO'!#REF!</definedName>
    <definedName name="TS_PWR_F3020N" localSheetId="19">#REF!</definedName>
    <definedName name="TS_PWR_F3020N">#REF!</definedName>
    <definedName name="TS_PWR_F3502" localSheetId="9">#REF!</definedName>
    <definedName name="TS_PWR_F3502" localSheetId="10">#REF!</definedName>
    <definedName name="TS_PWR_F3502" localSheetId="12">#REF!</definedName>
    <definedName name="TS_PWR_F3502" localSheetId="13">#REF!</definedName>
    <definedName name="TS_PWR_F3502" localSheetId="19">#REF!</definedName>
    <definedName name="TS_PWR_F3502">#REF!</definedName>
    <definedName name="TS_RAC_F9006N" localSheetId="9">#REF!</definedName>
    <definedName name="TS_RAC_F9006N" localSheetId="22">'[1]TS RACK TECNO'!#REF!</definedName>
    <definedName name="TS_RAC_F9006N" localSheetId="10">#REF!</definedName>
    <definedName name="TS_RAC_F9006N" localSheetId="11">#REF!</definedName>
    <definedName name="TS_RAC_F9006N" localSheetId="12">#REF!</definedName>
    <definedName name="TS_RAC_F9006N" localSheetId="13">#REF!</definedName>
    <definedName name="TS_RAC_F9006N" localSheetId="21">'[1]TS RACK TECNO'!#REF!</definedName>
    <definedName name="TS_RAC_F9006N" localSheetId="19">#REF!</definedName>
    <definedName name="TS_RAC_F9006N">#REF!</definedName>
    <definedName name="TS_RAC_F9070" localSheetId="9">#REF!</definedName>
    <definedName name="TS_RAC_F9070" localSheetId="22">'[1]TS RACK TECNO'!#REF!</definedName>
    <definedName name="TS_RAC_F9070" localSheetId="10">#REF!</definedName>
    <definedName name="TS_RAC_F9070" localSheetId="11">#REF!</definedName>
    <definedName name="TS_RAC_F9070" localSheetId="12">#REF!</definedName>
    <definedName name="TS_RAC_F9070" localSheetId="13">#REF!</definedName>
    <definedName name="TS_RAC_F9070" localSheetId="21">'[1]TS RACK TECNO'!#REF!</definedName>
    <definedName name="TS_RAC_F9070" localSheetId="19">#REF!</definedName>
    <definedName name="TS_RAC_F9070">#REF!</definedName>
    <definedName name="TS_RAC_F9071" localSheetId="9">#REF!</definedName>
    <definedName name="TS_RAC_F9071" localSheetId="10">#REF!</definedName>
    <definedName name="TS_RAC_F9071" localSheetId="12">#REF!</definedName>
    <definedName name="TS_RAC_F9071" localSheetId="13">#REF!</definedName>
    <definedName name="TS_RAC_F9071" localSheetId="19">#REF!</definedName>
    <definedName name="TS_RAC_F9071">#REF!</definedName>
    <definedName name="TS_RAC_F9292" localSheetId="9">#REF!</definedName>
    <definedName name="TS_RAC_F9292" localSheetId="22">'[1]TS RACK TECNO'!#REF!</definedName>
    <definedName name="TS_RAC_F9292" localSheetId="10">#REF!</definedName>
    <definedName name="TS_RAC_F9292" localSheetId="11">#REF!</definedName>
    <definedName name="TS_RAC_F9292" localSheetId="12">#REF!</definedName>
    <definedName name="TS_RAC_F9292" localSheetId="13">#REF!</definedName>
    <definedName name="TS_RAC_F9292" localSheetId="21">'[1]TS RACK TECNO'!#REF!</definedName>
    <definedName name="TS_RAC_F9292" localSheetId="19">#REF!</definedName>
    <definedName name="TS_RAC_F9292">#REF!</definedName>
    <definedName name="TS_RAC_F9292N" localSheetId="9">#REF!</definedName>
    <definedName name="TS_RAC_F9292N" localSheetId="10">#REF!</definedName>
    <definedName name="TS_RAC_F9292N" localSheetId="12">#REF!</definedName>
    <definedName name="TS_RAC_F9292N" localSheetId="13">#REF!</definedName>
    <definedName name="TS_RAC_F9292N" localSheetId="19">#REF!</definedName>
    <definedName name="TS_RAC_F9292N">#REF!</definedName>
    <definedName name="TS_RAC_F9293N" localSheetId="9">#REF!</definedName>
    <definedName name="TS_RAC_F9293N" localSheetId="10">#REF!</definedName>
    <definedName name="TS_RAC_F9293N" localSheetId="12">#REF!</definedName>
    <definedName name="TS_RAC_F9293N" localSheetId="13">#REF!</definedName>
    <definedName name="TS_RAC_F9293N" localSheetId="19">#REF!</definedName>
    <definedName name="TS_RAC_F9293N">#REF!</definedName>
    <definedName name="TS_RAC_F9295" localSheetId="9">#REF!</definedName>
    <definedName name="TS_RAC_F9295" localSheetId="10">#REF!</definedName>
    <definedName name="TS_RAC_F9295" localSheetId="12">#REF!</definedName>
    <definedName name="TS_RAC_F9295" localSheetId="13">#REF!</definedName>
    <definedName name="TS_RAC_F9295" localSheetId="19">#REF!</definedName>
    <definedName name="TS_RAC_F9295">#REF!</definedName>
    <definedName name="TS_Ripiani_fissi_ed_estraibili" localSheetId="9">#REF!</definedName>
    <definedName name="TS_Ripiani_fissi_ed_estraibili" localSheetId="22">'[1]TS RACK TECNO'!#REF!</definedName>
    <definedName name="TS_Ripiani_fissi_ed_estraibili" localSheetId="10">#REF!</definedName>
    <definedName name="TS_Ripiani_fissi_ed_estraibili" localSheetId="11">#REF!</definedName>
    <definedName name="TS_Ripiani_fissi_ed_estraibili" localSheetId="12">#REF!</definedName>
    <definedName name="TS_Ripiani_fissi_ed_estraibili" localSheetId="13">#REF!</definedName>
    <definedName name="TS_Ripiani_fissi_ed_estraibili" localSheetId="21">'[1]TS RACK TECNO'!#REF!</definedName>
    <definedName name="TS_Ripiani_fissi_ed_estraibili" localSheetId="19">#REF!</definedName>
    <definedName name="TS_Ripiani_fissi_ed_estraibili">#REF!</definedName>
    <definedName name="TS_RK7_T2142N" localSheetId="9">#REF!</definedName>
    <definedName name="TS_RK7_T2142N" localSheetId="10">#REF!</definedName>
    <definedName name="TS_RK7_T2142N" localSheetId="12">#REF!</definedName>
    <definedName name="TS_RK7_T2142N" localSheetId="13">#REF!</definedName>
    <definedName name="TS_RK7_T2142N" localSheetId="19">#REF!</definedName>
    <definedName name="TS_RK7_T2142N">#REF!</definedName>
    <definedName name="TS_RKF_F6127" localSheetId="9">#REF!</definedName>
    <definedName name="TS_RKF_F6127" localSheetId="10">#REF!</definedName>
    <definedName name="TS_RKF_F6127" localSheetId="12">#REF!</definedName>
    <definedName name="TS_RKF_F6127" localSheetId="13">#REF!</definedName>
    <definedName name="TS_RKF_F6127" localSheetId="19">#REF!</definedName>
    <definedName name="TS_RKF_F6127">#REF!</definedName>
    <definedName name="TS_RKF_F6427" localSheetId="9">#REF!</definedName>
    <definedName name="TS_RKF_F6427" localSheetId="10">#REF!</definedName>
    <definedName name="TS_RKF_F6427" localSheetId="12">#REF!</definedName>
    <definedName name="TS_RKF_F6427" localSheetId="13">#REF!</definedName>
    <definedName name="TS_RKF_F6427" localSheetId="19">#REF!</definedName>
    <definedName name="TS_RKF_F6427">#REF!</definedName>
    <definedName name="TS_RKF_F6442" localSheetId="9">#REF!</definedName>
    <definedName name="TS_RKF_F6442" localSheetId="10">#REF!</definedName>
    <definedName name="TS_RKF_F6442" localSheetId="12">#REF!</definedName>
    <definedName name="TS_RKF_F6442" localSheetId="13">#REF!</definedName>
    <definedName name="TS_RKF_F6442" localSheetId="19">#REF!</definedName>
    <definedName name="TS_RKF_F6442">#REF!</definedName>
    <definedName name="TS_RKF_F9090S1N" localSheetId="9">#REF!</definedName>
    <definedName name="TS_RKF_F9090S1N" localSheetId="10">#REF!</definedName>
    <definedName name="TS_RKF_F9090S1N" localSheetId="12">#REF!</definedName>
    <definedName name="TS_RKF_F9090S1N" localSheetId="13">#REF!</definedName>
    <definedName name="TS_RKF_F9090S1N" localSheetId="19">#REF!</definedName>
    <definedName name="TS_RKF_F9090S1N">#REF!</definedName>
    <definedName name="TS_VDR_F9855" localSheetId="9">#REF!</definedName>
    <definedName name="TS_VDR_F9855" localSheetId="22">'[1]TS RACK TECNO'!#REF!</definedName>
    <definedName name="TS_VDR_F9855" localSheetId="10">#REF!</definedName>
    <definedName name="TS_VDR_F9855" localSheetId="11">#REF!</definedName>
    <definedName name="TS_VDR_F9855" localSheetId="12">#REF!</definedName>
    <definedName name="TS_VDR_F9855" localSheetId="13">#REF!</definedName>
    <definedName name="TS_VDR_F9855" localSheetId="21">'[1]TS RACK TECNO'!#REF!</definedName>
    <definedName name="TS_VDR_F9855" localSheetId="19">#REF!</definedName>
    <definedName name="TS_VDR_F9855">#REF!</definedName>
    <definedName name="TS_VDR_F9855K8" localSheetId="9">#REF!</definedName>
    <definedName name="TS_VDR_F9855K8" localSheetId="10">#REF!</definedName>
    <definedName name="TS_VDR_F9855K8" localSheetId="12">#REF!</definedName>
    <definedName name="TS_VDR_F9855K8" localSheetId="13">#REF!</definedName>
    <definedName name="TS_VDR_F9855K8" localSheetId="19">#REF!</definedName>
    <definedName name="TS_VDR_F9855K8">#REF!</definedName>
    <definedName name="TVCC_OVER_IP___Telecamere_IP" localSheetId="9">'Bosch VideoSystem'!#REF!</definedName>
    <definedName name="TVCC_OVER_IP___Telecamere_IP" localSheetId="6">'Bosch Fire'!#REF!</definedName>
    <definedName name="TVCC_OVER_IP___Telecamere_IP" localSheetId="22">#REF!</definedName>
    <definedName name="TVCC_OVER_IP___Telecamere_IP" localSheetId="10">'Bosch VideoSystem'!#REF!</definedName>
    <definedName name="TVCC_OVER_IP___Telecamere_IP" localSheetId="11">Hanwha!#REF!</definedName>
    <definedName name="TVCC_OVER_IP___Telecamere_IP" localSheetId="12">'Bosch VideoSystem'!#REF!</definedName>
    <definedName name="TVCC_OVER_IP___Telecamere_IP" localSheetId="13">'Bosch VideoSystem'!#REF!</definedName>
    <definedName name="TVCC_OVER_IP___Telecamere_IP" localSheetId="21">#REF!</definedName>
    <definedName name="TVCC_OVER_IP___Telecamere_IP" localSheetId="19">'Bosch VideoSystem'!#REF!</definedName>
    <definedName name="TVCC_OVER_IP___Telecamere_IP">'Bosch VideoSystem'!#REF!</definedName>
    <definedName name="TY_CVF_Z50_2" localSheetId="9">#REF!</definedName>
    <definedName name="TY_CVF_Z50_2" localSheetId="10">#REF!</definedName>
    <definedName name="TY_CVF_Z50_2" localSheetId="12">#REF!</definedName>
    <definedName name="TY_CVF_Z50_2" localSheetId="13">#REF!</definedName>
    <definedName name="TY_CVF_Z50_2" localSheetId="19">#REF!</definedName>
    <definedName name="TY_CVF_Z50_2">#REF!</definedName>
    <definedName name="TY_LAN_159102402" localSheetId="9">#REF!</definedName>
    <definedName name="TY_LAN_159102402" localSheetId="10">#REF!</definedName>
    <definedName name="TY_LAN_159102402" localSheetId="12">#REF!</definedName>
    <definedName name="TY_LAN_159102402" localSheetId="13">#REF!</definedName>
    <definedName name="TY_LAN_159102402" localSheetId="19">#REF!</definedName>
    <definedName name="TY_LAN_159102402">#REF!</definedName>
    <definedName name="Unità_base" localSheetId="9">#REF!</definedName>
    <definedName name="Unità_base" localSheetId="22">[1]NEC!#REF!</definedName>
    <definedName name="Unità_base" localSheetId="10">#REF!</definedName>
    <definedName name="Unità_base" localSheetId="12">#REF!</definedName>
    <definedName name="Unità_base" localSheetId="13">#REF!</definedName>
    <definedName name="Unità_base" localSheetId="21">[1]NEC!#REF!</definedName>
    <definedName name="Unità_base" localSheetId="19">#REF!</definedName>
    <definedName name="Unità_base">#REF!</definedName>
    <definedName name="Vadattatori">Videotec!$A$7</definedName>
    <definedName name="Vbrandeggi">Videotec!$A$34</definedName>
    <definedName name="VIDEOREGISTRATORI_DIGITALI___DVR_NVR___1_e_4_canali" localSheetId="6">'Bosch Fire'!#REF!</definedName>
    <definedName name="VIDEOREGISTRATORI_DIGITALI___DVR_NVR___1_e_4_canali" localSheetId="22">#REF!</definedName>
    <definedName name="VIDEOREGISTRATORI_DIGITALI___DVR_NVR___1_e_4_canali" localSheetId="11">Hanwha!#REF!</definedName>
    <definedName name="VIDEOREGISTRATORI_DIGITALI___DVR_NVR___1_e_4_canali" localSheetId="21">#REF!</definedName>
    <definedName name="VIDEOREGISTRATORI_DIGITALI___DVR_NVR___1_e_4_canali" localSheetId="19">'Bosch VideoSystem'!#REF!</definedName>
    <definedName name="VIDEOREGISTRATORI_DIGITALI___DVR_NVR___1_e_4_canali">'Bosch VideoSystem'!#REF!</definedName>
    <definedName name="View" localSheetId="12">#REF!</definedName>
    <definedName name="View" localSheetId="19">#REF!</definedName>
    <definedName name="View">#REF!</definedName>
    <definedName name="Villuminatori">Videotec!$A$129</definedName>
    <definedName name="VISION_________VST_NEWS_DATA_RILASCIO_DA_COMUNICARE" localSheetId="9">#REF!</definedName>
    <definedName name="VISION_________VST_NEWS_DATA_RILASCIO_DA_COMUNICARE" localSheetId="10">#REF!</definedName>
    <definedName name="VISION_________VST_NEWS_DATA_RILASCIO_DA_COMUNICARE" localSheetId="12">#REF!</definedName>
    <definedName name="VISION_________VST_NEWS_DATA_RILASCIO_DA_COMUNICARE" localSheetId="13">#REF!</definedName>
    <definedName name="VISION_________VST_NEWS_DATA_RILASCIO_DA_COMUNICARE" localSheetId="19">#REF!</definedName>
    <definedName name="VISION_________VST_NEWS_DATA_RILASCIO_DA_COMUNICARE">#REF!</definedName>
    <definedName name="VTLCspec">Videotec!$A$173</definedName>
    <definedName name="work">'Bosch Storage'!$A$20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2" i="90" l="1"/>
  <c r="H1003" i="90"/>
  <c r="H1004" i="90"/>
  <c r="H1005" i="90"/>
  <c r="H1006" i="90"/>
  <c r="H1007" i="90"/>
  <c r="H1008" i="90"/>
  <c r="H7" i="68"/>
  <c r="H67" i="81" l="1"/>
  <c r="H68" i="81"/>
  <c r="H69" i="81"/>
  <c r="H70" i="81"/>
  <c r="H58" i="109" l="1"/>
  <c r="H59" i="109"/>
  <c r="H60" i="109"/>
  <c r="H61" i="109"/>
  <c r="H62" i="109"/>
  <c r="H63" i="109"/>
  <c r="H64" i="109"/>
  <c r="H65" i="109"/>
  <c r="H66" i="109"/>
  <c r="H67" i="109"/>
  <c r="H68" i="109"/>
  <c r="H69" i="109"/>
  <c r="H70" i="109"/>
  <c r="H71" i="109"/>
  <c r="H72" i="109"/>
  <c r="H73" i="109"/>
  <c r="H74" i="109"/>
  <c r="H75" i="109"/>
  <c r="H76" i="109"/>
  <c r="H77" i="109"/>
  <c r="H78" i="109"/>
  <c r="H79" i="109"/>
  <c r="H80" i="109"/>
  <c r="H81" i="109"/>
  <c r="H82" i="109"/>
  <c r="H83" i="109"/>
  <c r="H84" i="109"/>
  <c r="H85" i="109"/>
  <c r="H86" i="109"/>
  <c r="H87" i="109"/>
  <c r="H88" i="109"/>
  <c r="H89" i="109"/>
  <c r="H90" i="109"/>
  <c r="H91" i="109"/>
  <c r="H92" i="109"/>
  <c r="H93" i="109"/>
  <c r="H94" i="109"/>
  <c r="H95" i="109"/>
  <c r="H96" i="109"/>
  <c r="H97" i="109"/>
  <c r="H98" i="109"/>
  <c r="H99" i="109"/>
  <c r="H100" i="109"/>
  <c r="H101" i="109"/>
  <c r="H102" i="109"/>
  <c r="H103" i="109"/>
  <c r="H104" i="109"/>
  <c r="H105" i="109"/>
  <c r="H106" i="109"/>
  <c r="H107" i="109"/>
  <c r="H108" i="109"/>
  <c r="H109" i="109"/>
  <c r="H110" i="109"/>
  <c r="H111" i="109"/>
  <c r="H112" i="109"/>
  <c r="H113" i="109"/>
  <c r="H114" i="109"/>
  <c r="H115" i="109"/>
  <c r="H116" i="109"/>
  <c r="H117" i="109"/>
  <c r="H118" i="109"/>
  <c r="H119" i="109"/>
  <c r="H120" i="109"/>
  <c r="H121" i="109"/>
  <c r="H122" i="109"/>
  <c r="H123" i="109"/>
  <c r="H124" i="109"/>
  <c r="H125" i="109"/>
  <c r="H126" i="109"/>
  <c r="H127" i="109"/>
  <c r="H128" i="109"/>
  <c r="H129" i="109"/>
  <c r="H130" i="109"/>
  <c r="H131" i="109"/>
  <c r="H132" i="109"/>
  <c r="H133" i="109"/>
  <c r="H134" i="109"/>
  <c r="H135" i="109"/>
  <c r="H136" i="109"/>
  <c r="H137" i="109"/>
  <c r="H138" i="109"/>
  <c r="H139" i="109"/>
  <c r="H140" i="109"/>
  <c r="H141" i="109"/>
  <c r="H142" i="109"/>
  <c r="H143" i="109"/>
  <c r="H144" i="109"/>
  <c r="H145" i="109"/>
  <c r="H146" i="109"/>
  <c r="H147" i="109"/>
  <c r="H148" i="109"/>
  <c r="H149" i="109"/>
  <c r="H150" i="109"/>
  <c r="H151" i="109"/>
  <c r="H152" i="109"/>
  <c r="H153" i="109"/>
  <c r="H154" i="109"/>
  <c r="H155" i="109"/>
  <c r="H156" i="109"/>
  <c r="H157" i="109"/>
  <c r="H158" i="109"/>
  <c r="H159" i="109"/>
  <c r="H160" i="109"/>
  <c r="H161" i="109"/>
  <c r="H162" i="109"/>
  <c r="H163" i="109"/>
  <c r="H164" i="109"/>
  <c r="H165" i="109"/>
  <c r="H166" i="109"/>
  <c r="H167" i="109"/>
  <c r="H168" i="109"/>
  <c r="H169" i="109"/>
  <c r="H170" i="109"/>
  <c r="H171" i="109"/>
  <c r="H172" i="109"/>
  <c r="H173" i="109"/>
  <c r="H174" i="109"/>
  <c r="H175" i="109"/>
  <c r="H176" i="109"/>
  <c r="H177" i="109"/>
  <c r="H178" i="109"/>
  <c r="H179" i="109"/>
  <c r="H180" i="109"/>
  <c r="H181" i="109"/>
  <c r="H182" i="109"/>
  <c r="H183" i="109"/>
  <c r="H184" i="109"/>
  <c r="H185" i="109"/>
  <c r="H186" i="109"/>
  <c r="H187" i="109"/>
  <c r="H188" i="109"/>
  <c r="H189" i="109"/>
  <c r="H190" i="109"/>
  <c r="H191" i="109"/>
  <c r="H192" i="109"/>
  <c r="H193" i="109"/>
  <c r="H194" i="109"/>
  <c r="H195" i="109"/>
  <c r="H196" i="109"/>
  <c r="H197" i="109"/>
  <c r="H198" i="109"/>
  <c r="H199" i="109"/>
  <c r="H200" i="109"/>
  <c r="H201" i="109"/>
  <c r="H202" i="109"/>
  <c r="H203" i="109"/>
  <c r="H204" i="109"/>
  <c r="H205" i="109"/>
  <c r="H206" i="109"/>
  <c r="H207" i="109"/>
  <c r="H208" i="109"/>
  <c r="H209" i="109"/>
  <c r="H210" i="109"/>
  <c r="H211" i="109"/>
  <c r="H212" i="109"/>
  <c r="H213" i="109"/>
  <c r="H214" i="109"/>
  <c r="H215" i="109"/>
  <c r="H216" i="109"/>
  <c r="H217" i="109"/>
  <c r="H218" i="109"/>
  <c r="H219" i="109"/>
  <c r="H220" i="109"/>
  <c r="H221" i="109"/>
  <c r="H222" i="109"/>
  <c r="H223" i="109"/>
  <c r="H224" i="109"/>
  <c r="H225" i="109"/>
  <c r="H226" i="109"/>
  <c r="H227" i="109"/>
  <c r="H228" i="109"/>
  <c r="H229" i="109"/>
  <c r="H230" i="109"/>
  <c r="H231" i="109"/>
  <c r="H232" i="109"/>
  <c r="H233" i="109"/>
  <c r="H234" i="109"/>
  <c r="H235" i="109"/>
  <c r="H236" i="109"/>
  <c r="H237" i="109"/>
  <c r="H238" i="109"/>
  <c r="H239" i="109"/>
  <c r="H240" i="109"/>
  <c r="H241" i="109"/>
  <c r="H242" i="109"/>
  <c r="H243" i="109"/>
  <c r="H244" i="109"/>
  <c r="H245" i="109"/>
  <c r="H246" i="109"/>
  <c r="H247" i="109"/>
  <c r="H248" i="109"/>
  <c r="H249" i="109"/>
  <c r="H250" i="109"/>
  <c r="H251" i="109"/>
  <c r="H252" i="109"/>
  <c r="H253" i="109"/>
  <c r="H254" i="109"/>
  <c r="H255" i="109"/>
  <c r="H256" i="109"/>
  <c r="H257" i="109"/>
  <c r="H258" i="109"/>
  <c r="H259" i="109"/>
  <c r="H260" i="109"/>
  <c r="H6" i="109"/>
  <c r="H7" i="109"/>
  <c r="H8" i="109"/>
  <c r="H9" i="109"/>
  <c r="H10" i="109"/>
  <c r="H11" i="109"/>
  <c r="H12" i="109"/>
  <c r="H13" i="109"/>
  <c r="H14" i="109"/>
  <c r="H15" i="109"/>
  <c r="H16" i="109"/>
  <c r="H17" i="109"/>
  <c r="H18" i="109"/>
  <c r="H19" i="109"/>
  <c r="H20" i="109"/>
  <c r="H21" i="109"/>
  <c r="H22" i="109"/>
  <c r="H23" i="109"/>
  <c r="H24" i="109"/>
  <c r="H25" i="109"/>
  <c r="H26" i="109"/>
  <c r="H27" i="109"/>
  <c r="H28" i="109"/>
  <c r="H29" i="109"/>
  <c r="H30" i="109"/>
  <c r="H31" i="109"/>
  <c r="H32" i="109"/>
  <c r="H33" i="109"/>
  <c r="H34" i="109"/>
  <c r="H35" i="109"/>
  <c r="H36" i="109"/>
  <c r="H37" i="109"/>
  <c r="H38" i="109"/>
  <c r="H39" i="109"/>
  <c r="H40" i="109"/>
  <c r="H41" i="109"/>
  <c r="H42" i="109"/>
  <c r="H43" i="109"/>
  <c r="H44" i="109"/>
  <c r="H45" i="109"/>
  <c r="H46" i="109"/>
  <c r="H47" i="109"/>
  <c r="H48" i="109"/>
  <c r="H49" i="109"/>
  <c r="H50" i="109"/>
  <c r="H51" i="109"/>
  <c r="H52" i="109"/>
  <c r="H53" i="109"/>
  <c r="H54" i="109"/>
  <c r="H55" i="109"/>
  <c r="H56" i="109"/>
  <c r="H57" i="109"/>
  <c r="H380" i="119" l="1"/>
  <c r="H381" i="119"/>
  <c r="H382" i="119"/>
  <c r="H383" i="119"/>
  <c r="H384" i="119"/>
  <c r="H385" i="119"/>
  <c r="H386" i="119"/>
  <c r="H387" i="119"/>
  <c r="H388" i="119"/>
  <c r="H389" i="119"/>
  <c r="H390" i="119"/>
  <c r="H391" i="119"/>
  <c r="H392" i="119"/>
  <c r="H393" i="119"/>
  <c r="H394" i="119"/>
  <c r="H395" i="119"/>
  <c r="H396" i="119"/>
  <c r="H397" i="119"/>
  <c r="H398" i="119"/>
  <c r="H399" i="119"/>
  <c r="H400" i="119"/>
  <c r="H401" i="119"/>
  <c r="H402" i="119"/>
  <c r="H403" i="119"/>
  <c r="H404" i="119"/>
  <c r="H405" i="119"/>
  <c r="H406" i="119"/>
  <c r="H407" i="119"/>
  <c r="H408" i="119"/>
  <c r="H409" i="119"/>
  <c r="H410" i="119"/>
  <c r="H411" i="119"/>
  <c r="H412" i="119"/>
  <c r="H413" i="119"/>
  <c r="H414" i="119"/>
  <c r="H415" i="119"/>
  <c r="H416" i="119"/>
  <c r="H417" i="119"/>
  <c r="H418" i="119"/>
  <c r="H419" i="119"/>
  <c r="H420" i="119"/>
  <c r="H421" i="119"/>
  <c r="H422" i="119"/>
  <c r="H423" i="119"/>
  <c r="H424" i="119"/>
  <c r="H425" i="119"/>
  <c r="H426" i="119"/>
  <c r="H427" i="119"/>
  <c r="H428" i="119"/>
  <c r="H429" i="119"/>
  <c r="H430" i="119"/>
  <c r="H431" i="119"/>
  <c r="H432" i="119"/>
  <c r="H433" i="119"/>
  <c r="H434" i="119"/>
  <c r="H435" i="119"/>
  <c r="H436" i="119"/>
  <c r="H437" i="119"/>
  <c r="H438" i="119"/>
  <c r="H439" i="119"/>
  <c r="H440" i="119"/>
  <c r="H441" i="119"/>
  <c r="H442" i="119"/>
  <c r="H443" i="119"/>
  <c r="H444" i="119"/>
  <c r="H445" i="119"/>
  <c r="H446" i="119"/>
  <c r="H447" i="119"/>
  <c r="H448" i="119"/>
  <c r="H449" i="119"/>
  <c r="H450" i="119"/>
  <c r="H451" i="119"/>
  <c r="H452" i="119"/>
  <c r="H453" i="119"/>
  <c r="H454" i="119"/>
  <c r="H455" i="119"/>
  <c r="H456" i="119"/>
  <c r="H457" i="119"/>
  <c r="H458" i="119"/>
  <c r="H459" i="119"/>
  <c r="H460" i="119"/>
  <c r="H461" i="119"/>
  <c r="H462" i="119"/>
  <c r="H463" i="119"/>
  <c r="H464" i="119"/>
  <c r="H465" i="119"/>
  <c r="H466" i="119"/>
  <c r="H467" i="119"/>
  <c r="H468" i="119"/>
  <c r="H469" i="119"/>
  <c r="H470" i="119"/>
  <c r="H471" i="119"/>
  <c r="H472" i="119"/>
  <c r="H473" i="119"/>
  <c r="H474" i="119"/>
  <c r="H475" i="119"/>
  <c r="H476" i="119"/>
  <c r="H477" i="119"/>
  <c r="H478" i="119"/>
  <c r="H479" i="119"/>
  <c r="H480" i="119"/>
  <c r="H481" i="119"/>
  <c r="H482" i="119"/>
  <c r="H483" i="119"/>
  <c r="H484" i="119"/>
  <c r="H485" i="119"/>
  <c r="H486" i="119"/>
  <c r="H487" i="119"/>
  <c r="H488" i="119"/>
  <c r="H489" i="119"/>
  <c r="H490" i="119"/>
  <c r="H491" i="119"/>
  <c r="H492" i="119"/>
  <c r="H493" i="119"/>
  <c r="H494" i="119"/>
  <c r="H495" i="119"/>
  <c r="H496" i="119"/>
  <c r="H497" i="119"/>
  <c r="H498" i="119"/>
  <c r="H499" i="119"/>
  <c r="H500" i="119"/>
  <c r="H501" i="119"/>
  <c r="H502" i="119"/>
  <c r="H503" i="119"/>
  <c r="H504" i="119"/>
  <c r="H505" i="119"/>
  <c r="H506" i="119"/>
  <c r="H507" i="119"/>
  <c r="H508" i="119"/>
  <c r="H509" i="119"/>
  <c r="H510" i="119"/>
  <c r="H511" i="119"/>
  <c r="H512" i="119"/>
  <c r="H513" i="119"/>
  <c r="H514" i="119"/>
  <c r="H515" i="119"/>
  <c r="H516" i="119"/>
  <c r="H517" i="119"/>
  <c r="H518" i="119"/>
  <c r="H519" i="119"/>
  <c r="H520" i="119"/>
  <c r="H521" i="119"/>
  <c r="H522" i="119"/>
  <c r="H523" i="119"/>
  <c r="H524" i="119"/>
  <c r="H525" i="119"/>
  <c r="H526" i="119"/>
  <c r="H527" i="119"/>
  <c r="H528" i="119"/>
  <c r="H529" i="119"/>
  <c r="H530" i="119"/>
  <c r="H531" i="119"/>
  <c r="H532" i="119"/>
  <c r="H533" i="119"/>
  <c r="H534" i="119"/>
  <c r="H535" i="119"/>
  <c r="H536" i="119"/>
  <c r="H537" i="119"/>
  <c r="H538" i="119"/>
  <c r="H539" i="119"/>
  <c r="H540" i="119"/>
  <c r="H541" i="119"/>
  <c r="H542" i="119"/>
  <c r="H543" i="119"/>
  <c r="H544" i="119"/>
  <c r="H545" i="119"/>
  <c r="H546" i="119"/>
  <c r="H547" i="119"/>
  <c r="H548" i="119"/>
  <c r="H549" i="119"/>
  <c r="H550" i="119"/>
  <c r="H551" i="119"/>
  <c r="H552" i="119"/>
  <c r="H553" i="119"/>
  <c r="H554" i="119"/>
  <c r="H555" i="119"/>
  <c r="H556" i="119"/>
  <c r="H557" i="119"/>
  <c r="H558" i="119"/>
  <c r="H559" i="119"/>
  <c r="H560" i="119"/>
  <c r="H561" i="119"/>
  <c r="H562" i="119"/>
  <c r="H563" i="119"/>
  <c r="H564" i="119"/>
  <c r="H565" i="119"/>
  <c r="H566" i="119"/>
  <c r="H567" i="119"/>
  <c r="H568" i="119"/>
  <c r="H569" i="119"/>
  <c r="H570" i="119"/>
  <c r="H571" i="119"/>
  <c r="H572" i="119"/>
  <c r="H573" i="119"/>
  <c r="H574" i="119"/>
  <c r="H575" i="119"/>
  <c r="H576" i="119"/>
  <c r="H577" i="119"/>
  <c r="H578" i="119"/>
  <c r="H579" i="119"/>
  <c r="H580" i="119"/>
  <c r="H581" i="119"/>
  <c r="H582" i="119"/>
  <c r="H583" i="119"/>
  <c r="H584" i="119"/>
  <c r="H585" i="119"/>
  <c r="H586" i="119"/>
  <c r="H587" i="119"/>
  <c r="H588" i="119"/>
  <c r="H589" i="119"/>
  <c r="H590" i="119"/>
  <c r="H591" i="119"/>
  <c r="H592" i="119"/>
  <c r="H593" i="119"/>
  <c r="H594" i="119"/>
  <c r="H595" i="119"/>
  <c r="H596" i="119"/>
  <c r="H597" i="119"/>
  <c r="H598" i="119"/>
  <c r="H599" i="119"/>
  <c r="H600" i="119"/>
  <c r="H601" i="119"/>
  <c r="H602" i="119"/>
  <c r="H603" i="119"/>
  <c r="H604" i="119"/>
  <c r="H605" i="119"/>
  <c r="H606" i="119"/>
  <c r="H607" i="119"/>
  <c r="H608" i="119"/>
  <c r="H609" i="119"/>
  <c r="H610" i="119"/>
  <c r="H611" i="119"/>
  <c r="H612" i="119"/>
  <c r="H613" i="119"/>
  <c r="H614" i="119"/>
  <c r="H615" i="119"/>
  <c r="H616" i="119"/>
  <c r="H617" i="119"/>
  <c r="H618" i="119"/>
  <c r="H619" i="119"/>
  <c r="H620" i="119"/>
  <c r="H621" i="119"/>
  <c r="H622" i="119"/>
  <c r="H623" i="119"/>
  <c r="H624" i="119"/>
  <c r="H625" i="119"/>
  <c r="H626" i="119"/>
  <c r="H627" i="119"/>
  <c r="H628" i="119"/>
  <c r="H629" i="119"/>
  <c r="H630" i="119"/>
  <c r="H631" i="119"/>
  <c r="H632" i="119"/>
  <c r="H633" i="119"/>
  <c r="H634" i="119"/>
  <c r="H635" i="119"/>
  <c r="H636" i="119"/>
  <c r="H637" i="119"/>
  <c r="H638" i="119"/>
  <c r="H639" i="119"/>
  <c r="H640" i="119"/>
  <c r="H641" i="119"/>
  <c r="H642" i="119"/>
  <c r="H643" i="119"/>
  <c r="H644" i="119"/>
  <c r="H645" i="119"/>
  <c r="H646" i="119"/>
  <c r="H647" i="119"/>
  <c r="H648" i="119"/>
  <c r="H649" i="119"/>
  <c r="H650" i="119"/>
  <c r="H651" i="119"/>
  <c r="H652" i="119"/>
  <c r="H653" i="119"/>
  <c r="H654" i="119"/>
  <c r="H655" i="119"/>
  <c r="H656" i="119"/>
  <c r="H657" i="119"/>
  <c r="H658" i="119"/>
  <c r="H659" i="119"/>
  <c r="H660" i="119"/>
  <c r="H661" i="119"/>
  <c r="H662" i="119"/>
  <c r="H663" i="119"/>
  <c r="H664" i="119"/>
  <c r="H665" i="119"/>
  <c r="H666" i="119"/>
  <c r="H667" i="119"/>
  <c r="H668" i="119"/>
  <c r="H669" i="119"/>
  <c r="H670" i="119"/>
  <c r="H671" i="119"/>
  <c r="H672" i="119"/>
  <c r="H673" i="119"/>
  <c r="H674" i="119"/>
  <c r="H675" i="119"/>
  <c r="H676" i="119"/>
  <c r="H677" i="119"/>
  <c r="H678" i="119"/>
  <c r="H679" i="119"/>
  <c r="H680" i="119"/>
  <c r="H681" i="119"/>
  <c r="H682" i="119"/>
  <c r="H683" i="119"/>
  <c r="H684" i="119"/>
  <c r="H685" i="119"/>
  <c r="H686" i="119"/>
  <c r="H687" i="119"/>
  <c r="H688" i="119"/>
  <c r="H689" i="119"/>
  <c r="H690" i="119"/>
  <c r="H691" i="119"/>
  <c r="H692" i="119"/>
  <c r="H693" i="119"/>
  <c r="H694" i="119"/>
  <c r="H695" i="119"/>
  <c r="H696" i="119"/>
  <c r="H697" i="119"/>
  <c r="H698" i="119"/>
  <c r="H699" i="119"/>
  <c r="H379" i="119"/>
  <c r="H378" i="119"/>
  <c r="H377" i="119"/>
  <c r="H376" i="119"/>
  <c r="H375" i="119"/>
  <c r="H374" i="119"/>
  <c r="H373" i="119"/>
  <c r="H372" i="119"/>
  <c r="H371" i="119"/>
  <c r="H370" i="119"/>
  <c r="H369" i="119"/>
  <c r="H368" i="119"/>
  <c r="H367" i="119"/>
  <c r="H366" i="119"/>
  <c r="H365" i="119"/>
  <c r="H364" i="119"/>
  <c r="H363" i="119"/>
  <c r="H362" i="119"/>
  <c r="H361" i="119"/>
  <c r="H360" i="119"/>
  <c r="H359" i="119"/>
  <c r="H358" i="119"/>
  <c r="H357" i="119"/>
  <c r="H356" i="119"/>
  <c r="H355" i="119"/>
  <c r="H354" i="119"/>
  <c r="H353" i="119"/>
  <c r="H352" i="119"/>
  <c r="H351" i="119"/>
  <c r="H350" i="119"/>
  <c r="H349" i="119"/>
  <c r="H348" i="119"/>
  <c r="H347" i="119"/>
  <c r="H346" i="119"/>
  <c r="H345" i="119"/>
  <c r="H344" i="119"/>
  <c r="H343" i="119"/>
  <c r="H342" i="119"/>
  <c r="H341" i="119"/>
  <c r="H340" i="119"/>
  <c r="H339" i="119"/>
  <c r="H338" i="119"/>
  <c r="H337" i="119"/>
  <c r="H336" i="119"/>
  <c r="H335" i="119"/>
  <c r="H334" i="119"/>
  <c r="H333" i="119"/>
  <c r="H332" i="119"/>
  <c r="H331" i="119"/>
  <c r="H330" i="119"/>
  <c r="H329" i="119"/>
  <c r="H328" i="119"/>
  <c r="H327" i="119"/>
  <c r="H326" i="119"/>
  <c r="H325" i="119"/>
  <c r="H324" i="119"/>
  <c r="H323" i="119"/>
  <c r="H322" i="119"/>
  <c r="H321" i="119"/>
  <c r="H320" i="119"/>
  <c r="H319" i="119"/>
  <c r="H318" i="119"/>
  <c r="H317" i="119"/>
  <c r="H316" i="119"/>
  <c r="H315" i="119"/>
  <c r="H314" i="119"/>
  <c r="H313" i="119"/>
  <c r="H312" i="119"/>
  <c r="H311" i="119"/>
  <c r="H310" i="119"/>
  <c r="H309" i="119"/>
  <c r="H308" i="119"/>
  <c r="H307" i="119"/>
  <c r="H306" i="119"/>
  <c r="H305" i="119"/>
  <c r="H304" i="119"/>
  <c r="H303" i="119"/>
  <c r="H302" i="119"/>
  <c r="H301" i="119"/>
  <c r="H300" i="119"/>
  <c r="H299" i="119"/>
  <c r="H298" i="119"/>
  <c r="H297" i="119"/>
  <c r="H296" i="119"/>
  <c r="H295" i="119"/>
  <c r="H294" i="119"/>
  <c r="H293" i="119"/>
  <c r="H292" i="119"/>
  <c r="H291" i="119"/>
  <c r="H290" i="119"/>
  <c r="H289" i="119"/>
  <c r="H288" i="119"/>
  <c r="H287" i="119"/>
  <c r="H286" i="119"/>
  <c r="H285" i="119"/>
  <c r="H284" i="119"/>
  <c r="H283" i="119"/>
  <c r="H282" i="119"/>
  <c r="H281" i="119"/>
  <c r="H280" i="119"/>
  <c r="H279" i="119"/>
  <c r="H278" i="119"/>
  <c r="H277" i="119"/>
  <c r="H276" i="119"/>
  <c r="H275" i="119"/>
  <c r="H274" i="119"/>
  <c r="H273" i="119"/>
  <c r="H272" i="119"/>
  <c r="H271" i="119"/>
  <c r="H270" i="119"/>
  <c r="H269" i="119"/>
  <c r="H268" i="119"/>
  <c r="H267" i="119"/>
  <c r="H266" i="119"/>
  <c r="H265" i="119"/>
  <c r="H264" i="119"/>
  <c r="H263" i="119"/>
  <c r="H262" i="119"/>
  <c r="H261" i="119"/>
  <c r="H260" i="119"/>
  <c r="H259" i="119"/>
  <c r="H258" i="119"/>
  <c r="H257" i="119"/>
  <c r="H256" i="119"/>
  <c r="H255" i="119"/>
  <c r="H254" i="119"/>
  <c r="H253" i="119"/>
  <c r="H252" i="119"/>
  <c r="H251" i="119"/>
  <c r="H250" i="119"/>
  <c r="H249" i="119"/>
  <c r="H248" i="119"/>
  <c r="H247" i="119"/>
  <c r="H246" i="119"/>
  <c r="H245" i="119"/>
  <c r="H244" i="119"/>
  <c r="H243" i="119"/>
  <c r="H242" i="119"/>
  <c r="H241" i="119"/>
  <c r="H240" i="119"/>
  <c r="H239" i="119"/>
  <c r="H238" i="119"/>
  <c r="H237" i="119"/>
  <c r="H236" i="119"/>
  <c r="H235" i="119"/>
  <c r="H234" i="119"/>
  <c r="H233" i="119"/>
  <c r="H232" i="119"/>
  <c r="H231" i="119"/>
  <c r="H230" i="119"/>
  <c r="H229" i="119"/>
  <c r="H228" i="119"/>
  <c r="H227" i="119"/>
  <c r="H226" i="119"/>
  <c r="H225" i="119"/>
  <c r="H224" i="119"/>
  <c r="H223" i="119"/>
  <c r="H222" i="119"/>
  <c r="H221" i="119"/>
  <c r="H220" i="119"/>
  <c r="H219" i="119"/>
  <c r="H218" i="119"/>
  <c r="H217" i="119"/>
  <c r="H216" i="119"/>
  <c r="H215" i="119"/>
  <c r="H214" i="119"/>
  <c r="H213" i="119"/>
  <c r="H212" i="119"/>
  <c r="H211" i="119"/>
  <c r="H210" i="119"/>
  <c r="H209" i="119"/>
  <c r="H208" i="119"/>
  <c r="H207" i="119"/>
  <c r="H206" i="119"/>
  <c r="H205" i="119"/>
  <c r="H204" i="119"/>
  <c r="H203" i="119"/>
  <c r="H202" i="119"/>
  <c r="H201" i="119"/>
  <c r="H200" i="119"/>
  <c r="H199" i="119"/>
  <c r="H198" i="119"/>
  <c r="H197" i="119"/>
  <c r="H196" i="119"/>
  <c r="H195" i="119"/>
  <c r="H194" i="119"/>
  <c r="H193" i="119"/>
  <c r="H192" i="119"/>
  <c r="H191" i="119"/>
  <c r="H190" i="119"/>
  <c r="H189" i="119"/>
  <c r="H188" i="119"/>
  <c r="H187" i="119"/>
  <c r="H186" i="119"/>
  <c r="H185" i="119"/>
  <c r="H184" i="119"/>
  <c r="H183" i="119"/>
  <c r="H182" i="119"/>
  <c r="H181" i="119"/>
  <c r="H180" i="119"/>
  <c r="H179" i="119"/>
  <c r="H178" i="119"/>
  <c r="H177" i="119"/>
  <c r="H176" i="119"/>
  <c r="H175" i="119"/>
  <c r="H174" i="119"/>
  <c r="H173" i="119"/>
  <c r="H172" i="119"/>
  <c r="H171" i="119"/>
  <c r="H170" i="119"/>
  <c r="H169" i="119"/>
  <c r="H168" i="119"/>
  <c r="H167" i="119"/>
  <c r="H166" i="119"/>
  <c r="H165" i="119"/>
  <c r="H164" i="119"/>
  <c r="H163" i="119"/>
  <c r="H162" i="119"/>
  <c r="H161" i="119"/>
  <c r="H160" i="119"/>
  <c r="H159" i="119"/>
  <c r="H158" i="119"/>
  <c r="H157" i="119"/>
  <c r="H156" i="119"/>
  <c r="H155" i="119"/>
  <c r="H154" i="119"/>
  <c r="H153" i="119"/>
  <c r="H152" i="119"/>
  <c r="H151" i="119"/>
  <c r="H150" i="119"/>
  <c r="H149" i="119"/>
  <c r="H148" i="119"/>
  <c r="H147" i="119"/>
  <c r="H146" i="119"/>
  <c r="H145" i="119"/>
  <c r="H144" i="119"/>
  <c r="H143" i="119"/>
  <c r="H142" i="119"/>
  <c r="H141" i="119"/>
  <c r="H140" i="119"/>
  <c r="H139" i="119"/>
  <c r="H138" i="119"/>
  <c r="H137" i="119"/>
  <c r="H136" i="119"/>
  <c r="H135" i="119"/>
  <c r="H134" i="119"/>
  <c r="H133" i="119"/>
  <c r="H132" i="119"/>
  <c r="H131" i="119"/>
  <c r="H130" i="119"/>
  <c r="H129" i="119"/>
  <c r="H128" i="119"/>
  <c r="H127" i="119"/>
  <c r="H126" i="119"/>
  <c r="H125" i="119"/>
  <c r="H124" i="119"/>
  <c r="H123" i="119"/>
  <c r="H122" i="119"/>
  <c r="H121" i="119"/>
  <c r="H120" i="119"/>
  <c r="H119" i="119"/>
  <c r="H118" i="119"/>
  <c r="H117" i="119"/>
  <c r="H116" i="119"/>
  <c r="H115" i="119"/>
  <c r="H114" i="119"/>
  <c r="H113" i="119"/>
  <c r="H112" i="119"/>
  <c r="H111" i="119"/>
  <c r="H110" i="119"/>
  <c r="H109" i="119"/>
  <c r="H108" i="119"/>
  <c r="H107" i="119"/>
  <c r="H106" i="119"/>
  <c r="H105" i="119"/>
  <c r="H104" i="119"/>
  <c r="H103" i="119"/>
  <c r="H102" i="119"/>
  <c r="H101" i="119"/>
  <c r="H100" i="119"/>
  <c r="H99" i="119"/>
  <c r="H98" i="119"/>
  <c r="H97" i="119"/>
  <c r="H96" i="119"/>
  <c r="H95" i="119"/>
  <c r="H94" i="119"/>
  <c r="H93" i="119"/>
  <c r="H92" i="119"/>
  <c r="H91" i="119"/>
  <c r="H90" i="119"/>
  <c r="H89" i="119"/>
  <c r="H88" i="119"/>
  <c r="H87" i="119"/>
  <c r="H86" i="119"/>
  <c r="H85" i="119"/>
  <c r="H84" i="119"/>
  <c r="H83" i="119"/>
  <c r="H82" i="119"/>
  <c r="H81" i="119"/>
  <c r="H80" i="119"/>
  <c r="H79" i="119"/>
  <c r="H78" i="119"/>
  <c r="H77" i="119"/>
  <c r="H76" i="119"/>
  <c r="H75" i="119"/>
  <c r="H74" i="119"/>
  <c r="H73" i="119"/>
  <c r="H72" i="119"/>
  <c r="H71" i="119"/>
  <c r="H70" i="119"/>
  <c r="H69" i="119"/>
  <c r="H68" i="119"/>
  <c r="H67" i="119"/>
  <c r="H66" i="119"/>
  <c r="H65" i="119"/>
  <c r="H64" i="119"/>
  <c r="H63" i="119"/>
  <c r="H62" i="119"/>
  <c r="H61" i="119"/>
  <c r="H60" i="119"/>
  <c r="H59" i="119"/>
  <c r="H58" i="119"/>
  <c r="H57" i="119"/>
  <c r="H56" i="119"/>
  <c r="H55" i="119"/>
  <c r="H54" i="119"/>
  <c r="H53" i="119"/>
  <c r="H52" i="119"/>
  <c r="H51" i="119"/>
  <c r="H50" i="119"/>
  <c r="H49" i="119"/>
  <c r="H48" i="119"/>
  <c r="H47" i="119"/>
  <c r="H46" i="119"/>
  <c r="H45" i="119"/>
  <c r="H44" i="119"/>
  <c r="H43" i="119"/>
  <c r="H42" i="119"/>
  <c r="H41" i="119"/>
  <c r="H40" i="119"/>
  <c r="H39" i="119"/>
  <c r="H38" i="119"/>
  <c r="H37" i="119"/>
  <c r="H36" i="119"/>
  <c r="H35" i="119"/>
  <c r="H34" i="119"/>
  <c r="H33" i="119"/>
  <c r="H32" i="119"/>
  <c r="H31" i="119"/>
  <c r="H30" i="119"/>
  <c r="H29" i="119"/>
  <c r="H28" i="119"/>
  <c r="H27" i="119"/>
  <c r="H26" i="119"/>
  <c r="H25" i="119"/>
  <c r="H24" i="119"/>
  <c r="H23" i="119"/>
  <c r="H22" i="119"/>
  <c r="H21" i="119"/>
  <c r="H20" i="119"/>
  <c r="H19" i="119"/>
  <c r="H18" i="119"/>
  <c r="H17" i="119"/>
  <c r="H16" i="119"/>
  <c r="H15" i="119"/>
  <c r="H14" i="119"/>
  <c r="H13" i="119"/>
  <c r="H12" i="119"/>
  <c r="H11" i="119"/>
  <c r="H10" i="119"/>
  <c r="H9" i="119"/>
  <c r="H8" i="119"/>
  <c r="H7" i="119"/>
  <c r="H6" i="119"/>
  <c r="H2" i="119"/>
  <c r="D1" i="119"/>
  <c r="A1" i="119"/>
  <c r="H10" i="87"/>
  <c r="H11" i="87"/>
  <c r="H12" i="87"/>
  <c r="H13" i="87"/>
  <c r="H14" i="87"/>
  <c r="H15" i="87"/>
  <c r="H16" i="87"/>
  <c r="H17" i="87"/>
  <c r="H18" i="87"/>
  <c r="H19" i="87"/>
  <c r="H20" i="87"/>
  <c r="H21" i="87"/>
  <c r="H22" i="87"/>
  <c r="H23" i="87"/>
  <c r="H24" i="87"/>
  <c r="H25" i="87"/>
  <c r="H26" i="87"/>
  <c r="H27" i="87"/>
  <c r="H28" i="87"/>
  <c r="H29" i="87"/>
  <c r="H30" i="87"/>
  <c r="H31" i="87"/>
  <c r="H32" i="87"/>
  <c r="H33" i="87"/>
  <c r="H34" i="87"/>
  <c r="H35" i="87"/>
  <c r="H36" i="87"/>
  <c r="H37" i="87"/>
  <c r="H38" i="87"/>
  <c r="H39" i="87"/>
  <c r="H40" i="87"/>
  <c r="H41" i="87"/>
  <c r="H42" i="87"/>
  <c r="H43" i="87"/>
  <c r="H44" i="87"/>
  <c r="H45" i="87"/>
  <c r="H46" i="87"/>
  <c r="H47" i="87"/>
  <c r="H48" i="87"/>
  <c r="H49" i="87"/>
  <c r="H50" i="87"/>
  <c r="H51" i="87"/>
  <c r="H52" i="87"/>
  <c r="H53" i="87"/>
  <c r="H54" i="87"/>
  <c r="H55" i="87"/>
  <c r="H56" i="87"/>
  <c r="H57" i="87"/>
  <c r="H58" i="87"/>
  <c r="H59" i="87"/>
  <c r="H60" i="87"/>
  <c r="H61" i="87"/>
  <c r="H62" i="87"/>
  <c r="H63" i="87"/>
  <c r="H64" i="87"/>
  <c r="H65" i="87"/>
  <c r="H66" i="87"/>
  <c r="H67" i="87"/>
  <c r="H68" i="87"/>
  <c r="H69" i="87"/>
  <c r="H70" i="87"/>
  <c r="H71" i="87"/>
  <c r="H72" i="87"/>
  <c r="H73" i="87"/>
  <c r="H74" i="87"/>
  <c r="H75" i="87"/>
  <c r="H76" i="87"/>
  <c r="H77" i="87"/>
  <c r="H78" i="87"/>
  <c r="H79" i="87"/>
  <c r="H6" i="118" l="1"/>
  <c r="H7" i="118"/>
  <c r="H365" i="118"/>
  <c r="H364" i="118"/>
  <c r="H363" i="118"/>
  <c r="H362" i="118"/>
  <c r="H361" i="118"/>
  <c r="H360" i="118"/>
  <c r="H359" i="118"/>
  <c r="H358" i="118"/>
  <c r="H357" i="118"/>
  <c r="H356" i="118"/>
  <c r="H355" i="118"/>
  <c r="H354" i="118"/>
  <c r="H353" i="118"/>
  <c r="H352" i="118"/>
  <c r="H351" i="118"/>
  <c r="H350" i="118"/>
  <c r="H349" i="118"/>
  <c r="H348" i="118"/>
  <c r="H347" i="118"/>
  <c r="H346" i="118"/>
  <c r="H345" i="118"/>
  <c r="H344" i="118"/>
  <c r="H343" i="118"/>
  <c r="H342" i="118"/>
  <c r="H341" i="118"/>
  <c r="H340" i="118"/>
  <c r="H339" i="118"/>
  <c r="H338" i="118"/>
  <c r="H337" i="118"/>
  <c r="H336" i="118"/>
  <c r="H335" i="118"/>
  <c r="H334" i="118"/>
  <c r="H333" i="118"/>
  <c r="H332" i="118"/>
  <c r="H331" i="118"/>
  <c r="H330" i="118"/>
  <c r="H329" i="118"/>
  <c r="H328" i="118"/>
  <c r="H327" i="118"/>
  <c r="H326" i="118"/>
  <c r="H325" i="118"/>
  <c r="H324" i="118"/>
  <c r="H323" i="118"/>
  <c r="H322" i="118"/>
  <c r="H321" i="118"/>
  <c r="H320" i="118"/>
  <c r="H319" i="118"/>
  <c r="H318" i="118"/>
  <c r="H317" i="118"/>
  <c r="H316" i="118"/>
  <c r="H315" i="118"/>
  <c r="H314" i="118"/>
  <c r="H313" i="118"/>
  <c r="H312" i="118"/>
  <c r="H311" i="118"/>
  <c r="H310" i="118"/>
  <c r="H309" i="118"/>
  <c r="H308" i="118"/>
  <c r="H307" i="118"/>
  <c r="H306" i="118"/>
  <c r="H305" i="118"/>
  <c r="H304" i="118"/>
  <c r="H303" i="118"/>
  <c r="H302" i="118"/>
  <c r="H301" i="118"/>
  <c r="H300" i="118"/>
  <c r="H299" i="118"/>
  <c r="H298" i="118"/>
  <c r="H297" i="118"/>
  <c r="H296" i="118"/>
  <c r="H295" i="118"/>
  <c r="H294" i="118"/>
  <c r="H293" i="118"/>
  <c r="H292" i="118"/>
  <c r="H291" i="118"/>
  <c r="H290" i="118"/>
  <c r="H289" i="118"/>
  <c r="H288" i="118"/>
  <c r="H287" i="118"/>
  <c r="H286" i="118"/>
  <c r="H285" i="118"/>
  <c r="H284" i="118"/>
  <c r="H283" i="118"/>
  <c r="H282" i="118"/>
  <c r="H281" i="118"/>
  <c r="H280" i="118"/>
  <c r="H279" i="118"/>
  <c r="H278" i="118"/>
  <c r="H277" i="118"/>
  <c r="H276" i="118"/>
  <c r="H275" i="118"/>
  <c r="H274" i="118"/>
  <c r="H273" i="118"/>
  <c r="H272" i="118"/>
  <c r="H271" i="118"/>
  <c r="H270" i="118"/>
  <c r="H269" i="118"/>
  <c r="H268" i="118"/>
  <c r="H267" i="118"/>
  <c r="H266" i="118"/>
  <c r="H265" i="118"/>
  <c r="H264" i="118"/>
  <c r="H263" i="118"/>
  <c r="H262" i="118"/>
  <c r="H261" i="118"/>
  <c r="H260" i="118"/>
  <c r="H259" i="118"/>
  <c r="H258" i="118"/>
  <c r="H257" i="118"/>
  <c r="H256" i="118"/>
  <c r="H255" i="118"/>
  <c r="H254" i="118"/>
  <c r="H253" i="118"/>
  <c r="H252" i="118"/>
  <c r="H251" i="118"/>
  <c r="H250" i="118"/>
  <c r="H249" i="118"/>
  <c r="H248" i="118"/>
  <c r="H247" i="118"/>
  <c r="H246" i="118"/>
  <c r="H245" i="118"/>
  <c r="H244" i="118"/>
  <c r="H243" i="118"/>
  <c r="H242" i="118"/>
  <c r="H241" i="118"/>
  <c r="H240" i="118"/>
  <c r="H239" i="118"/>
  <c r="H238" i="118"/>
  <c r="H237" i="118"/>
  <c r="H236" i="118"/>
  <c r="H235" i="118"/>
  <c r="H234" i="118"/>
  <c r="H233" i="118"/>
  <c r="H232" i="118"/>
  <c r="H231" i="118"/>
  <c r="H230" i="118"/>
  <c r="H229" i="118"/>
  <c r="H228" i="118"/>
  <c r="H227" i="118"/>
  <c r="H226" i="118"/>
  <c r="H225" i="118"/>
  <c r="H224" i="118"/>
  <c r="H223" i="118"/>
  <c r="H222" i="118"/>
  <c r="H221" i="118"/>
  <c r="H220" i="118"/>
  <c r="H219" i="118"/>
  <c r="H218" i="118"/>
  <c r="H217" i="118"/>
  <c r="H216" i="118"/>
  <c r="H215" i="118"/>
  <c r="H214" i="118"/>
  <c r="H213" i="118"/>
  <c r="H212" i="118"/>
  <c r="H211" i="118"/>
  <c r="H210" i="118"/>
  <c r="H209" i="118"/>
  <c r="H208" i="118"/>
  <c r="H207" i="118"/>
  <c r="H206" i="118"/>
  <c r="H205" i="118"/>
  <c r="H204" i="118"/>
  <c r="H203" i="118"/>
  <c r="H202" i="118"/>
  <c r="H201" i="118"/>
  <c r="H200" i="118"/>
  <c r="H199" i="118"/>
  <c r="H198" i="118"/>
  <c r="H197" i="118"/>
  <c r="H196" i="118"/>
  <c r="H195" i="118"/>
  <c r="H194" i="118"/>
  <c r="H193" i="118"/>
  <c r="H192" i="118"/>
  <c r="H191" i="118"/>
  <c r="H190" i="118"/>
  <c r="H189" i="118"/>
  <c r="H188" i="118"/>
  <c r="H187" i="118"/>
  <c r="H186" i="118"/>
  <c r="H185" i="118"/>
  <c r="H184" i="118"/>
  <c r="H183" i="118"/>
  <c r="H182" i="118"/>
  <c r="H181" i="118"/>
  <c r="H180" i="118"/>
  <c r="H179" i="118"/>
  <c r="H178" i="118"/>
  <c r="H177" i="118"/>
  <c r="H176" i="118"/>
  <c r="H175" i="118"/>
  <c r="H174" i="118"/>
  <c r="H173" i="118"/>
  <c r="H172" i="118"/>
  <c r="H171" i="118"/>
  <c r="H170" i="118"/>
  <c r="H169" i="118"/>
  <c r="H168" i="118"/>
  <c r="H167" i="118"/>
  <c r="H166" i="118"/>
  <c r="H165" i="118"/>
  <c r="H164" i="118"/>
  <c r="H163" i="118"/>
  <c r="H162" i="118"/>
  <c r="H161" i="118"/>
  <c r="H160" i="118"/>
  <c r="H159" i="118"/>
  <c r="H158" i="118"/>
  <c r="H157" i="118"/>
  <c r="H156" i="118"/>
  <c r="H155" i="118"/>
  <c r="H154" i="118"/>
  <c r="H153" i="118"/>
  <c r="H152" i="118"/>
  <c r="H151" i="118"/>
  <c r="H150" i="118"/>
  <c r="H149" i="118"/>
  <c r="H148" i="118"/>
  <c r="H147" i="118"/>
  <c r="H146" i="118"/>
  <c r="H145" i="118"/>
  <c r="H144" i="118"/>
  <c r="H143" i="118"/>
  <c r="H142" i="118"/>
  <c r="H141" i="118"/>
  <c r="H140" i="118"/>
  <c r="H139" i="118"/>
  <c r="H138" i="118"/>
  <c r="H137" i="118"/>
  <c r="H136" i="118"/>
  <c r="H135" i="118"/>
  <c r="H134" i="118"/>
  <c r="H133" i="118"/>
  <c r="H132" i="118"/>
  <c r="H131" i="118"/>
  <c r="H130" i="118"/>
  <c r="H129" i="118"/>
  <c r="H128" i="118"/>
  <c r="H127" i="118"/>
  <c r="H126" i="118"/>
  <c r="H125" i="118"/>
  <c r="H124" i="118"/>
  <c r="H123" i="118"/>
  <c r="H122" i="118"/>
  <c r="H121" i="118"/>
  <c r="H120" i="118"/>
  <c r="H119" i="118"/>
  <c r="H118" i="118"/>
  <c r="H117" i="118"/>
  <c r="H116" i="118"/>
  <c r="H115" i="118"/>
  <c r="H114" i="118"/>
  <c r="H113" i="118"/>
  <c r="H112" i="118"/>
  <c r="H111" i="118"/>
  <c r="H110" i="118"/>
  <c r="H109" i="118"/>
  <c r="H108" i="118"/>
  <c r="H107" i="118"/>
  <c r="H106" i="118"/>
  <c r="H105" i="118"/>
  <c r="H104" i="118"/>
  <c r="H103" i="118"/>
  <c r="H102" i="118"/>
  <c r="H101" i="118"/>
  <c r="H100" i="118"/>
  <c r="H99" i="118"/>
  <c r="H98" i="118"/>
  <c r="H97" i="118"/>
  <c r="H96" i="118"/>
  <c r="H95" i="118"/>
  <c r="H94" i="118"/>
  <c r="H93" i="118"/>
  <c r="H92" i="118"/>
  <c r="H91" i="118"/>
  <c r="H90" i="118"/>
  <c r="H89" i="118"/>
  <c r="H88" i="118"/>
  <c r="H87" i="118"/>
  <c r="H86" i="118"/>
  <c r="H85" i="118"/>
  <c r="H84" i="118"/>
  <c r="H83" i="118"/>
  <c r="H82" i="118"/>
  <c r="H81" i="118"/>
  <c r="H80" i="118"/>
  <c r="H79" i="118"/>
  <c r="H78" i="118"/>
  <c r="H77" i="118"/>
  <c r="H76" i="118"/>
  <c r="H75" i="118"/>
  <c r="H74" i="118"/>
  <c r="H73" i="118"/>
  <c r="H72" i="118"/>
  <c r="H71" i="118"/>
  <c r="H70" i="118"/>
  <c r="H69" i="118"/>
  <c r="H68" i="118"/>
  <c r="H67" i="118"/>
  <c r="H66" i="118"/>
  <c r="H65" i="118"/>
  <c r="H64" i="118"/>
  <c r="H63" i="118"/>
  <c r="H62" i="118"/>
  <c r="H61" i="118"/>
  <c r="H60" i="118"/>
  <c r="H59" i="118"/>
  <c r="H58" i="118"/>
  <c r="H57" i="118"/>
  <c r="H56" i="118"/>
  <c r="H55" i="118"/>
  <c r="H54" i="118"/>
  <c r="H53" i="118"/>
  <c r="H52" i="118"/>
  <c r="H51" i="118"/>
  <c r="H50" i="118"/>
  <c r="H49" i="118"/>
  <c r="H48" i="118"/>
  <c r="H47" i="118"/>
  <c r="H46" i="118"/>
  <c r="H45" i="118"/>
  <c r="H44" i="118"/>
  <c r="H43" i="118"/>
  <c r="H42" i="118"/>
  <c r="H41" i="118"/>
  <c r="H40" i="118"/>
  <c r="H39" i="118"/>
  <c r="H38" i="118"/>
  <c r="H37" i="118"/>
  <c r="H36" i="118"/>
  <c r="H35" i="118"/>
  <c r="H34" i="118"/>
  <c r="H33" i="118"/>
  <c r="H32" i="118"/>
  <c r="H31" i="118"/>
  <c r="H30" i="118"/>
  <c r="H29" i="118"/>
  <c r="H28" i="118"/>
  <c r="H27" i="118"/>
  <c r="H26" i="118"/>
  <c r="H25" i="118"/>
  <c r="H24" i="118"/>
  <c r="H23" i="118"/>
  <c r="H22" i="118"/>
  <c r="H21" i="118"/>
  <c r="H20" i="118"/>
  <c r="H19" i="118"/>
  <c r="H18" i="118"/>
  <c r="H17" i="118"/>
  <c r="H16" i="118"/>
  <c r="H15" i="118"/>
  <c r="H14" i="118"/>
  <c r="H13" i="118"/>
  <c r="H12" i="118"/>
  <c r="H11" i="118"/>
  <c r="H10" i="118"/>
  <c r="H9" i="118"/>
  <c r="H8" i="118"/>
  <c r="H353" i="105"/>
  <c r="H354" i="105"/>
  <c r="H355" i="105"/>
  <c r="H356" i="105"/>
  <c r="H19" i="114"/>
  <c r="H20" i="114"/>
  <c r="H21" i="114"/>
  <c r="H22" i="114"/>
  <c r="H23" i="114"/>
  <c r="H24" i="114"/>
  <c r="H25" i="114"/>
  <c r="H26" i="114"/>
  <c r="H27" i="114"/>
  <c r="H28" i="114"/>
  <c r="H29" i="114"/>
  <c r="H30" i="114"/>
  <c r="H31" i="114"/>
  <c r="H32" i="114"/>
  <c r="H33" i="114"/>
  <c r="H34" i="114"/>
  <c r="H35" i="114"/>
  <c r="H36" i="114"/>
  <c r="H37" i="114"/>
  <c r="H38" i="114"/>
  <c r="H39" i="114"/>
  <c r="H40" i="114"/>
  <c r="H41" i="114"/>
  <c r="H42" i="114"/>
  <c r="H43" i="114"/>
  <c r="H44" i="114"/>
  <c r="H45" i="114"/>
  <c r="H46" i="114"/>
  <c r="H47" i="114"/>
  <c r="H48" i="114"/>
  <c r="H49" i="114"/>
  <c r="H50" i="114"/>
  <c r="H51" i="114"/>
  <c r="H52" i="114"/>
  <c r="H53" i="114"/>
  <c r="H54" i="114"/>
  <c r="H55" i="114"/>
  <c r="H56" i="114"/>
  <c r="H57" i="114"/>
  <c r="H58" i="114"/>
  <c r="H59" i="114"/>
  <c r="H60" i="114"/>
  <c r="H61" i="114"/>
  <c r="H62" i="114"/>
  <c r="H63" i="114"/>
  <c r="H64" i="114"/>
  <c r="H65" i="114"/>
  <c r="H66" i="114"/>
  <c r="H67" i="114"/>
  <c r="H68" i="114"/>
  <c r="H69" i="114"/>
  <c r="H70" i="114"/>
  <c r="H71" i="114"/>
  <c r="H72" i="114"/>
  <c r="H73" i="114"/>
  <c r="H74" i="114"/>
  <c r="H75" i="114"/>
  <c r="H76" i="114"/>
  <c r="H77" i="114"/>
  <c r="H78" i="114"/>
  <c r="H79" i="114"/>
  <c r="H80" i="114"/>
  <c r="H81" i="114"/>
  <c r="H82" i="114"/>
  <c r="H83" i="114"/>
  <c r="H84" i="114"/>
  <c r="H85" i="114"/>
  <c r="H86" i="114"/>
  <c r="H87" i="114"/>
  <c r="H88" i="114"/>
  <c r="H89" i="114"/>
  <c r="H90" i="114"/>
  <c r="H91" i="114"/>
  <c r="H92" i="114"/>
  <c r="H93" i="114"/>
  <c r="H94" i="114"/>
  <c r="H95" i="114"/>
  <c r="H96" i="114"/>
  <c r="H97" i="114"/>
  <c r="H98" i="114"/>
  <c r="H99" i="114"/>
  <c r="H100" i="114"/>
  <c r="H101" i="114"/>
  <c r="H102" i="114"/>
  <c r="H103" i="114"/>
  <c r="H104" i="114"/>
  <c r="H105" i="114"/>
  <c r="H106" i="114"/>
  <c r="H107" i="114"/>
  <c r="H108" i="114"/>
  <c r="H109" i="114"/>
  <c r="H110" i="114"/>
  <c r="H111" i="114"/>
  <c r="H112" i="114"/>
  <c r="H113" i="114"/>
  <c r="H114" i="114"/>
  <c r="H115" i="114"/>
  <c r="H116" i="114"/>
  <c r="H117" i="114"/>
  <c r="H118" i="114"/>
  <c r="H119" i="114"/>
  <c r="H120" i="114"/>
  <c r="H121" i="114"/>
  <c r="H122" i="114"/>
  <c r="H123" i="114"/>
  <c r="H124" i="114"/>
  <c r="H125" i="114"/>
  <c r="H126" i="114"/>
  <c r="H127" i="114"/>
  <c r="H128" i="114"/>
  <c r="H129" i="114"/>
  <c r="H130" i="114"/>
  <c r="H131" i="114"/>
  <c r="H132" i="114"/>
  <c r="H133" i="114"/>
  <c r="H134" i="114"/>
  <c r="H135" i="114"/>
  <c r="H136" i="114"/>
  <c r="H137" i="114"/>
  <c r="H138" i="114"/>
  <c r="H139" i="114"/>
  <c r="H140" i="114"/>
  <c r="H141" i="114"/>
  <c r="H142" i="114"/>
  <c r="H143" i="114"/>
  <c r="H144" i="114"/>
  <c r="H145" i="114"/>
  <c r="H146" i="114"/>
  <c r="H147" i="114"/>
  <c r="H148" i="114"/>
  <c r="H149" i="114"/>
  <c r="H150" i="114"/>
  <c r="H151" i="114"/>
  <c r="H152" i="114"/>
  <c r="H153" i="114"/>
  <c r="H154" i="114"/>
  <c r="H155" i="114"/>
  <c r="H156" i="114"/>
  <c r="H157" i="114"/>
  <c r="H158" i="114"/>
  <c r="H159" i="114"/>
  <c r="H160" i="114"/>
  <c r="H161" i="114"/>
  <c r="H162" i="114"/>
  <c r="H163" i="114"/>
  <c r="H164" i="114"/>
  <c r="H165" i="114"/>
  <c r="H166" i="114"/>
  <c r="H167" i="114"/>
  <c r="H168" i="114"/>
  <c r="H169" i="114"/>
  <c r="H170" i="114"/>
  <c r="H171" i="114"/>
  <c r="H172" i="114"/>
  <c r="H173" i="114"/>
  <c r="H174" i="114"/>
  <c r="H175" i="114"/>
  <c r="H176" i="114"/>
  <c r="H177" i="114"/>
  <c r="H178" i="114"/>
  <c r="H179" i="114"/>
  <c r="H180" i="114"/>
  <c r="H181" i="114"/>
  <c r="H182" i="114"/>
  <c r="H183" i="114"/>
  <c r="H184" i="114"/>
  <c r="H185" i="114"/>
  <c r="H186" i="114"/>
  <c r="H187" i="114"/>
  <c r="H188" i="114"/>
  <c r="H189" i="114"/>
  <c r="H190" i="114"/>
  <c r="H191" i="114"/>
  <c r="H192" i="114"/>
  <c r="H193" i="114"/>
  <c r="H194" i="114"/>
  <c r="H195" i="114"/>
  <c r="H196" i="114"/>
  <c r="H197" i="114"/>
  <c r="H198" i="114"/>
  <c r="H199" i="114"/>
  <c r="H200" i="114"/>
  <c r="H201" i="114"/>
  <c r="H202" i="114"/>
  <c r="H203" i="114"/>
  <c r="H204" i="114"/>
  <c r="H205" i="114"/>
  <c r="H206" i="114"/>
  <c r="H207" i="114"/>
  <c r="H208" i="114"/>
  <c r="H209" i="114"/>
  <c r="H210" i="114"/>
  <c r="H211" i="114"/>
  <c r="H212" i="114"/>
  <c r="H213" i="114"/>
  <c r="H214" i="114"/>
  <c r="H215" i="114"/>
  <c r="H216" i="114"/>
  <c r="H217" i="114"/>
  <c r="H218" i="114"/>
  <c r="H219" i="114"/>
  <c r="H220" i="114"/>
  <c r="H221" i="114"/>
  <c r="H222" i="114"/>
  <c r="H223" i="114"/>
  <c r="H224" i="114"/>
  <c r="H225" i="114"/>
  <c r="H226" i="114"/>
  <c r="H227" i="114"/>
  <c r="H228" i="114"/>
  <c r="H229" i="114"/>
  <c r="H230" i="114"/>
  <c r="H231" i="114"/>
  <c r="H232" i="114"/>
  <c r="H233" i="114"/>
  <c r="H234" i="114"/>
  <c r="H235" i="114"/>
  <c r="H236" i="114"/>
  <c r="H237" i="114"/>
  <c r="H238" i="114"/>
  <c r="H239" i="114"/>
  <c r="H240" i="114"/>
  <c r="H241" i="114"/>
  <c r="H242" i="114"/>
  <c r="H243" i="114"/>
  <c r="H244" i="114"/>
  <c r="H245" i="114"/>
  <c r="H246" i="114"/>
  <c r="H247" i="114"/>
  <c r="H248" i="114"/>
  <c r="H249" i="114"/>
  <c r="H250" i="114"/>
  <c r="H251" i="114"/>
  <c r="H252" i="114"/>
  <c r="H253" i="114"/>
  <c r="H254" i="114"/>
  <c r="H255" i="114"/>
  <c r="H256" i="114"/>
  <c r="H257" i="114"/>
  <c r="H258" i="114"/>
  <c r="H259" i="114"/>
  <c r="H260" i="114"/>
  <c r="H261" i="114"/>
  <c r="H262" i="114"/>
  <c r="H263" i="114"/>
  <c r="H264" i="114"/>
  <c r="H265" i="114"/>
  <c r="H266" i="114"/>
  <c r="H267" i="114"/>
  <c r="H268" i="114"/>
  <c r="H269" i="114"/>
  <c r="H270" i="114"/>
  <c r="H271" i="114"/>
  <c r="H272" i="114"/>
  <c r="H273" i="114"/>
  <c r="H274" i="114"/>
  <c r="H275" i="114"/>
  <c r="H276" i="114"/>
  <c r="H277" i="114"/>
  <c r="H278" i="114"/>
  <c r="H279" i="114"/>
  <c r="H280" i="114"/>
  <c r="H281" i="114"/>
  <c r="H282" i="114"/>
  <c r="H283" i="114"/>
  <c r="H284" i="114"/>
  <c r="H285" i="114"/>
  <c r="H286" i="114"/>
  <c r="H287" i="114"/>
  <c r="H288" i="114"/>
  <c r="H289" i="114"/>
  <c r="H290" i="114"/>
  <c r="H291" i="114"/>
  <c r="H292" i="114"/>
  <c r="H293" i="114"/>
  <c r="H294" i="114"/>
  <c r="H295" i="114"/>
  <c r="H296" i="114"/>
  <c r="H297" i="114"/>
  <c r="H298" i="114"/>
  <c r="H299" i="114"/>
  <c r="H300" i="114"/>
  <c r="H301" i="114"/>
  <c r="H302" i="114"/>
  <c r="H303" i="114"/>
  <c r="H304" i="114"/>
  <c r="H305" i="114"/>
  <c r="H306" i="114"/>
  <c r="H307" i="114"/>
  <c r="H308" i="114"/>
  <c r="H309" i="114"/>
  <c r="H310" i="114"/>
  <c r="H311" i="114"/>
  <c r="H312" i="114"/>
  <c r="H313" i="114"/>
  <c r="H314" i="114"/>
  <c r="H315" i="114"/>
  <c r="H316" i="114"/>
  <c r="H317" i="114"/>
  <c r="H318" i="114"/>
  <c r="H319" i="114"/>
  <c r="H320" i="114"/>
  <c r="H321" i="114"/>
  <c r="H322" i="114"/>
  <c r="H323" i="114"/>
  <c r="H324" i="114"/>
  <c r="H325" i="114"/>
  <c r="H326" i="114"/>
  <c r="H327" i="114"/>
  <c r="H328" i="114"/>
  <c r="H329" i="114"/>
  <c r="H330" i="114"/>
  <c r="H331" i="114"/>
  <c r="H332" i="114"/>
  <c r="H333" i="114"/>
  <c r="H334" i="114"/>
  <c r="H335" i="114"/>
  <c r="H336" i="114"/>
  <c r="H337" i="114"/>
  <c r="H338" i="114"/>
  <c r="H339" i="114"/>
  <c r="H340" i="114"/>
  <c r="H341" i="114"/>
  <c r="H342" i="114"/>
  <c r="H343" i="114"/>
  <c r="H344" i="114"/>
  <c r="H345" i="114"/>
  <c r="H346" i="114"/>
  <c r="H347" i="114"/>
  <c r="H348" i="114"/>
  <c r="H349" i="114"/>
  <c r="H350" i="114"/>
  <c r="H351" i="114"/>
  <c r="H352" i="114"/>
  <c r="H353" i="114"/>
  <c r="H354" i="114"/>
  <c r="H355" i="114"/>
  <c r="H356" i="114"/>
  <c r="H357" i="114"/>
  <c r="H358" i="114"/>
  <c r="H359" i="114"/>
  <c r="H360" i="114"/>
  <c r="H18" i="114"/>
  <c r="H7" i="98"/>
  <c r="H8" i="98"/>
  <c r="H9" i="98"/>
  <c r="H10" i="98"/>
  <c r="H11" i="98"/>
  <c r="H12" i="98"/>
  <c r="H13" i="98"/>
  <c r="H14" i="98"/>
  <c r="H15" i="98"/>
  <c r="H16" i="98"/>
  <c r="H17" i="98"/>
  <c r="H18" i="98"/>
  <c r="H19" i="98"/>
  <c r="H20" i="98"/>
  <c r="H21" i="98"/>
  <c r="H22" i="98"/>
  <c r="H23" i="98"/>
  <c r="H24" i="98"/>
  <c r="H25" i="98"/>
  <c r="H26" i="98"/>
  <c r="H27" i="98"/>
  <c r="H28" i="98"/>
  <c r="H29" i="98"/>
  <c r="H30" i="98"/>
  <c r="H31" i="98"/>
  <c r="H32" i="98"/>
  <c r="H33" i="98"/>
  <c r="H34" i="98"/>
  <c r="H35" i="98"/>
  <c r="H36" i="98"/>
  <c r="H37" i="98"/>
  <c r="H38" i="98"/>
  <c r="H39" i="98"/>
  <c r="H40" i="98"/>
  <c r="H41" i="98"/>
  <c r="H42" i="98"/>
  <c r="H43" i="98"/>
  <c r="H44" i="98"/>
  <c r="H45" i="98"/>
  <c r="H46" i="98"/>
  <c r="H47" i="98"/>
  <c r="H48" i="98"/>
  <c r="H49" i="98"/>
  <c r="H50" i="98"/>
  <c r="H51" i="98"/>
  <c r="H52" i="98"/>
  <c r="H53" i="98"/>
  <c r="H54" i="98"/>
  <c r="H55" i="98"/>
  <c r="H56" i="98"/>
  <c r="H57" i="98"/>
  <c r="H58" i="98"/>
  <c r="H59" i="98"/>
  <c r="H60" i="98"/>
  <c r="H61" i="98"/>
  <c r="H62" i="98"/>
  <c r="H63" i="98"/>
  <c r="H64" i="98"/>
  <c r="H65" i="98"/>
  <c r="H66" i="98"/>
  <c r="H67" i="98"/>
  <c r="H68" i="98"/>
  <c r="H69" i="98"/>
  <c r="H70" i="98"/>
  <c r="H71" i="98"/>
  <c r="H72" i="98"/>
  <c r="H73" i="98"/>
  <c r="H74" i="98"/>
  <c r="H75" i="98"/>
  <c r="H76" i="98"/>
  <c r="H77" i="98"/>
  <c r="H78" i="98"/>
  <c r="H79" i="98"/>
  <c r="H80" i="98"/>
  <c r="H81" i="98"/>
  <c r="H82" i="98"/>
  <c r="H83" i="98"/>
  <c r="H84" i="98"/>
  <c r="H85" i="98"/>
  <c r="H86" i="98"/>
  <c r="H87" i="98"/>
  <c r="H88" i="98"/>
  <c r="H89" i="98"/>
  <c r="H90" i="98"/>
  <c r="H91" i="98"/>
  <c r="H92" i="98"/>
  <c r="H93" i="98"/>
  <c r="H94" i="98"/>
  <c r="H95" i="98"/>
  <c r="H96" i="98"/>
  <c r="H97" i="98"/>
  <c r="H98" i="98"/>
  <c r="H99" i="98"/>
  <c r="H100" i="98"/>
  <c r="H101" i="98"/>
  <c r="H102" i="98"/>
  <c r="H103" i="98"/>
  <c r="H104" i="98"/>
  <c r="H105" i="98"/>
  <c r="H106" i="98"/>
  <c r="H107" i="98"/>
  <c r="H108" i="98"/>
  <c r="H109" i="98"/>
  <c r="H110" i="98"/>
  <c r="H111" i="98"/>
  <c r="H112" i="98"/>
  <c r="H113" i="98"/>
  <c r="H114" i="98"/>
  <c r="H115" i="98"/>
  <c r="H116" i="98"/>
  <c r="H117" i="98"/>
  <c r="H118" i="98"/>
  <c r="H119" i="98"/>
  <c r="H120" i="98"/>
  <c r="H121" i="98"/>
  <c r="H122" i="98"/>
  <c r="H123" i="98"/>
  <c r="H124" i="98"/>
  <c r="H125" i="98"/>
  <c r="H126" i="98"/>
  <c r="H127" i="98"/>
  <c r="H128" i="98"/>
  <c r="H129" i="98"/>
  <c r="H130" i="98"/>
  <c r="H131" i="98"/>
  <c r="H132" i="98"/>
  <c r="H133" i="98"/>
  <c r="H134" i="98"/>
  <c r="H135" i="98"/>
  <c r="H136" i="98"/>
  <c r="H137" i="98"/>
  <c r="H138" i="98"/>
  <c r="H139" i="98"/>
  <c r="H140" i="98"/>
  <c r="H141" i="98"/>
  <c r="H142" i="98"/>
  <c r="H143" i="98"/>
  <c r="H144" i="98"/>
  <c r="H145" i="98"/>
  <c r="H146" i="98"/>
  <c r="H147" i="98"/>
  <c r="H148" i="98"/>
  <c r="H149" i="98"/>
  <c r="H150" i="98"/>
  <c r="H151" i="98"/>
  <c r="H152" i="98"/>
  <c r="H153" i="98"/>
  <c r="H154" i="98"/>
  <c r="H155" i="98"/>
  <c r="H156" i="98"/>
  <c r="H157" i="98"/>
  <c r="H158" i="98"/>
  <c r="H159" i="98"/>
  <c r="H160" i="98"/>
  <c r="H161" i="98"/>
  <c r="H162" i="98"/>
  <c r="H163" i="98"/>
  <c r="H164" i="98"/>
  <c r="H165" i="98"/>
  <c r="H166" i="98"/>
  <c r="H167" i="98"/>
  <c r="H168" i="98"/>
  <c r="H169" i="98"/>
  <c r="H170" i="98"/>
  <c r="H171" i="98"/>
  <c r="H172" i="98"/>
  <c r="H173" i="98"/>
  <c r="H174" i="98"/>
  <c r="H175" i="98"/>
  <c r="H176" i="98"/>
  <c r="H177" i="98"/>
  <c r="H178" i="98"/>
  <c r="H179" i="98"/>
  <c r="H180" i="98"/>
  <c r="H181" i="98"/>
  <c r="H182" i="98"/>
  <c r="H183" i="98"/>
  <c r="H184" i="98"/>
  <c r="H185" i="98"/>
  <c r="H186" i="98"/>
  <c r="H187" i="98"/>
  <c r="H188" i="98"/>
  <c r="H189" i="98"/>
  <c r="H190" i="98"/>
  <c r="H191" i="98"/>
  <c r="H192" i="98"/>
  <c r="H193" i="98"/>
  <c r="H194" i="98"/>
  <c r="H195" i="98"/>
  <c r="H196" i="98"/>
  <c r="H197" i="98"/>
  <c r="H198" i="98"/>
  <c r="H199" i="98"/>
  <c r="H200" i="98"/>
  <c r="H201" i="98"/>
  <c r="H202" i="98"/>
  <c r="H203" i="98"/>
  <c r="H204" i="98"/>
  <c r="H205" i="98"/>
  <c r="H206" i="98"/>
  <c r="H207" i="98"/>
  <c r="H208" i="98"/>
  <c r="H209" i="98"/>
  <c r="H210" i="98"/>
  <c r="H211" i="98"/>
  <c r="H212" i="98"/>
  <c r="H213" i="98"/>
  <c r="H214" i="98"/>
  <c r="H215" i="98"/>
  <c r="H216" i="98"/>
  <c r="H217" i="98"/>
  <c r="H218" i="98"/>
  <c r="H219" i="98"/>
  <c r="H220" i="98"/>
  <c r="H221" i="98"/>
  <c r="H222" i="98"/>
  <c r="H223" i="98"/>
  <c r="H224" i="98"/>
  <c r="H225" i="98"/>
  <c r="H226" i="98"/>
  <c r="H227" i="98"/>
  <c r="H228" i="98"/>
  <c r="H229" i="98"/>
  <c r="H230" i="98"/>
  <c r="H231" i="98"/>
  <c r="H232" i="98"/>
  <c r="H233" i="98"/>
  <c r="H234" i="98"/>
  <c r="H235" i="98"/>
  <c r="H236" i="98"/>
  <c r="H237" i="98"/>
  <c r="H238" i="98"/>
  <c r="H239" i="98"/>
  <c r="H240" i="98"/>
  <c r="H241" i="98"/>
  <c r="H242" i="98"/>
  <c r="H243" i="98"/>
  <c r="H244" i="98"/>
  <c r="H245" i="98"/>
  <c r="H246" i="98"/>
  <c r="H247" i="98"/>
  <c r="H248" i="98"/>
  <c r="H249" i="98"/>
  <c r="H250" i="98"/>
  <c r="H251" i="98"/>
  <c r="H252" i="98"/>
  <c r="H253" i="98"/>
  <c r="H254" i="98"/>
  <c r="H255" i="98"/>
  <c r="H256" i="98"/>
  <c r="H257" i="98"/>
  <c r="H258" i="98"/>
  <c r="H259" i="98"/>
  <c r="H260" i="98"/>
  <c r="H261" i="98"/>
  <c r="H262" i="98"/>
  <c r="H263" i="98"/>
  <c r="H6" i="98"/>
  <c r="H7" i="104"/>
  <c r="H936" i="90" l="1"/>
  <c r="H988" i="90"/>
  <c r="H989" i="90"/>
  <c r="H990" i="90"/>
  <c r="H991" i="90"/>
  <c r="H992" i="90"/>
  <c r="H993" i="90"/>
  <c r="H994" i="90"/>
  <c r="H995" i="90"/>
  <c r="H996" i="90"/>
  <c r="H997" i="90"/>
  <c r="H998" i="90"/>
  <c r="H999" i="90"/>
  <c r="H1000" i="90"/>
  <c r="H1001" i="90"/>
  <c r="H66" i="81" l="1"/>
  <c r="H968" i="90" l="1"/>
  <c r="H969" i="90"/>
  <c r="H970" i="90"/>
  <c r="H971" i="90"/>
  <c r="H972" i="90"/>
  <c r="H973" i="90"/>
  <c r="H974" i="90"/>
  <c r="H975" i="90"/>
  <c r="H976" i="90"/>
  <c r="H977" i="90"/>
  <c r="H978" i="90"/>
  <c r="H979" i="90"/>
  <c r="H980" i="90"/>
  <c r="H981" i="90"/>
  <c r="H982" i="90"/>
  <c r="H983" i="90"/>
  <c r="H984" i="90"/>
  <c r="H985" i="90"/>
  <c r="H986" i="90"/>
  <c r="H987" i="90"/>
  <c r="H935" i="90" l="1"/>
  <c r="H949" i="90" l="1"/>
  <c r="H950" i="90"/>
  <c r="H951" i="90"/>
  <c r="H952" i="90"/>
  <c r="H953" i="90"/>
  <c r="H954" i="90"/>
  <c r="H955" i="90"/>
  <c r="H956" i="90"/>
  <c r="H957" i="90"/>
  <c r="H958" i="90"/>
  <c r="H959" i="90"/>
  <c r="H960" i="90"/>
  <c r="H961" i="90"/>
  <c r="H962" i="90"/>
  <c r="H963" i="90"/>
  <c r="H964" i="90"/>
  <c r="H965" i="90"/>
  <c r="H966" i="90"/>
  <c r="H967" i="90"/>
  <c r="H934" i="90"/>
  <c r="H948" i="90"/>
  <c r="H925" i="90" l="1"/>
  <c r="H926" i="90"/>
  <c r="H927" i="90"/>
  <c r="H928" i="90"/>
  <c r="H929" i="90"/>
  <c r="H930" i="90"/>
  <c r="H931" i="90"/>
  <c r="H932" i="90"/>
  <c r="H933" i="90"/>
  <c r="H937" i="90"/>
  <c r="H938" i="90"/>
  <c r="H939" i="90"/>
  <c r="H940" i="90"/>
  <c r="H941" i="90"/>
  <c r="H942" i="90"/>
  <c r="H943" i="90"/>
  <c r="H944" i="90"/>
  <c r="H945" i="90"/>
  <c r="H946" i="90"/>
  <c r="H947" i="90"/>
  <c r="D1" i="116"/>
  <c r="D1" i="114"/>
  <c r="D1" i="112"/>
  <c r="D1" i="109"/>
  <c r="H919" i="90"/>
  <c r="H920" i="90"/>
  <c r="H921" i="90"/>
  <c r="H922" i="90"/>
  <c r="H923" i="90"/>
  <c r="H924" i="90"/>
  <c r="H41" i="81"/>
  <c r="H42" i="81"/>
  <c r="H906" i="90"/>
  <c r="H907" i="90"/>
  <c r="H908" i="90"/>
  <c r="H909" i="90"/>
  <c r="H910" i="90"/>
  <c r="H911" i="90"/>
  <c r="H912" i="90"/>
  <c r="H913" i="90"/>
  <c r="H914" i="90"/>
  <c r="H915" i="90"/>
  <c r="H916" i="90"/>
  <c r="H917" i="90"/>
  <c r="H918" i="90"/>
  <c r="H341" i="105"/>
  <c r="H342" i="105"/>
  <c r="H343" i="105"/>
  <c r="H344" i="105"/>
  <c r="H345" i="105"/>
  <c r="H346" i="105"/>
  <c r="H347" i="105"/>
  <c r="H348" i="105"/>
  <c r="H349" i="105"/>
  <c r="H350" i="105"/>
  <c r="H351" i="105"/>
  <c r="H352" i="105"/>
  <c r="H295" i="105"/>
  <c r="H296" i="105"/>
  <c r="H297" i="105"/>
  <c r="H298" i="105"/>
  <c r="H299" i="105"/>
  <c r="H300" i="105"/>
  <c r="H301" i="105"/>
  <c r="H302" i="105"/>
  <c r="H898" i="90"/>
  <c r="H899" i="90"/>
  <c r="H900" i="90"/>
  <c r="H901" i="90"/>
  <c r="H902" i="90"/>
  <c r="H903" i="90"/>
  <c r="H904" i="90"/>
  <c r="H905" i="90"/>
  <c r="H878" i="90"/>
  <c r="H879" i="90"/>
  <c r="H880" i="90"/>
  <c r="H881" i="90"/>
  <c r="H882" i="90"/>
  <c r="H883" i="90"/>
  <c r="H884" i="90"/>
  <c r="H885" i="90"/>
  <c r="H886" i="90"/>
  <c r="H887" i="90"/>
  <c r="H888" i="90"/>
  <c r="H889" i="90"/>
  <c r="H890" i="90"/>
  <c r="H891" i="90"/>
  <c r="H892" i="90"/>
  <c r="H893" i="90"/>
  <c r="H894" i="90"/>
  <c r="H895" i="90"/>
  <c r="H896" i="90"/>
  <c r="H897" i="90"/>
  <c r="H6" i="91"/>
  <c r="H7" i="91"/>
  <c r="H8" i="91"/>
  <c r="H9" i="91"/>
  <c r="H10" i="91"/>
  <c r="H11" i="91"/>
  <c r="H12" i="91"/>
  <c r="H13" i="91"/>
  <c r="H14" i="91"/>
  <c r="H15" i="91"/>
  <c r="H16" i="91"/>
  <c r="H17" i="91"/>
  <c r="H18" i="91"/>
  <c r="H19" i="91"/>
  <c r="H20" i="91"/>
  <c r="H21" i="91"/>
  <c r="H22" i="91"/>
  <c r="H23" i="91"/>
  <c r="H24" i="91"/>
  <c r="H25" i="91"/>
  <c r="H26" i="91"/>
  <c r="H27" i="91"/>
  <c r="H28" i="91"/>
  <c r="H29" i="91"/>
  <c r="H30" i="91"/>
  <c r="H31" i="91"/>
  <c r="H32" i="91"/>
  <c r="H33" i="91"/>
  <c r="H34" i="91"/>
  <c r="H35" i="91"/>
  <c r="H36" i="91"/>
  <c r="H37" i="91"/>
  <c r="H38" i="91"/>
  <c r="H39" i="91"/>
  <c r="H40" i="91"/>
  <c r="H41" i="91"/>
  <c r="H42" i="91"/>
  <c r="H43" i="91"/>
  <c r="H44" i="91"/>
  <c r="H45" i="91"/>
  <c r="H46" i="91"/>
  <c r="H47" i="91"/>
  <c r="H48" i="91"/>
  <c r="H49" i="91"/>
  <c r="H50" i="91"/>
  <c r="H51" i="91"/>
  <c r="H52" i="91"/>
  <c r="H53" i="91"/>
  <c r="H54" i="91"/>
  <c r="H55" i="91"/>
  <c r="H56" i="91"/>
  <c r="H57" i="91"/>
  <c r="H58" i="91"/>
  <c r="H59" i="91"/>
  <c r="H60" i="91"/>
  <c r="H61" i="91"/>
  <c r="H62" i="91"/>
  <c r="H63" i="91"/>
  <c r="H64" i="91"/>
  <c r="H65" i="91"/>
  <c r="H66" i="91"/>
  <c r="H67" i="91"/>
  <c r="H68" i="91"/>
  <c r="H69" i="91"/>
  <c r="H70" i="91"/>
  <c r="H71" i="91"/>
  <c r="H72" i="91"/>
  <c r="H73" i="91"/>
  <c r="H74" i="91"/>
  <c r="H75" i="91"/>
  <c r="H76" i="91"/>
  <c r="H77" i="91"/>
  <c r="H78" i="91"/>
  <c r="H79" i="91"/>
  <c r="H80" i="91"/>
  <c r="H81" i="91"/>
  <c r="H82" i="91"/>
  <c r="H83" i="91"/>
  <c r="H84" i="91"/>
  <c r="H85" i="91"/>
  <c r="H86" i="91"/>
  <c r="H87" i="91"/>
  <c r="H88" i="91"/>
  <c r="H89" i="91"/>
  <c r="H90" i="91"/>
  <c r="H91" i="91"/>
  <c r="H92" i="91"/>
  <c r="H93" i="91"/>
  <c r="H94" i="91"/>
  <c r="H95" i="91"/>
  <c r="H96" i="91"/>
  <c r="H97" i="91"/>
  <c r="H98" i="91"/>
  <c r="H99" i="91"/>
  <c r="H100" i="91"/>
  <c r="H101" i="91"/>
  <c r="H102" i="91"/>
  <c r="H103" i="91"/>
  <c r="H104" i="91"/>
  <c r="H105" i="91"/>
  <c r="H106" i="91"/>
  <c r="H107" i="91"/>
  <c r="H108" i="91"/>
  <c r="H109" i="91"/>
  <c r="H110" i="91"/>
  <c r="H111" i="91"/>
  <c r="H112" i="91"/>
  <c r="H113" i="91"/>
  <c r="H114" i="91"/>
  <c r="H115" i="91"/>
  <c r="H116" i="91"/>
  <c r="H117" i="91"/>
  <c r="H118" i="91"/>
  <c r="H119" i="91"/>
  <c r="H120" i="91"/>
  <c r="H121" i="91"/>
  <c r="H122" i="91"/>
  <c r="H123" i="91"/>
  <c r="H124" i="91"/>
  <c r="H125" i="91"/>
  <c r="H126" i="91"/>
  <c r="H127" i="91"/>
  <c r="H128" i="91"/>
  <c r="H129" i="91"/>
  <c r="H130" i="91"/>
  <c r="H131" i="91"/>
  <c r="H132" i="91"/>
  <c r="H133" i="91"/>
  <c r="H134" i="91"/>
  <c r="H135" i="91"/>
  <c r="H136" i="91"/>
  <c r="H137" i="91"/>
  <c r="H138" i="91"/>
  <c r="H139" i="91"/>
  <c r="H140" i="91"/>
  <c r="H141" i="91"/>
  <c r="H142" i="91"/>
  <c r="H143" i="91"/>
  <c r="H144" i="91"/>
  <c r="H145" i="91"/>
  <c r="H146" i="91"/>
  <c r="H147" i="91"/>
  <c r="H148" i="91"/>
  <c r="H149" i="91"/>
  <c r="H150" i="91"/>
  <c r="H151" i="91"/>
  <c r="H152" i="91"/>
  <c r="H153" i="91"/>
  <c r="H154" i="91"/>
  <c r="H155" i="91"/>
  <c r="H156" i="91"/>
  <c r="H157" i="91"/>
  <c r="H158" i="91"/>
  <c r="H159" i="91"/>
  <c r="H160" i="91"/>
  <c r="H161" i="91"/>
  <c r="H162" i="91"/>
  <c r="H163" i="91"/>
  <c r="H164" i="91"/>
  <c r="H165" i="91"/>
  <c r="H166" i="91"/>
  <c r="H167" i="91"/>
  <c r="H168" i="91"/>
  <c r="H169" i="91"/>
  <c r="H170" i="91"/>
  <c r="H171" i="91"/>
  <c r="H172" i="91"/>
  <c r="H173" i="91"/>
  <c r="H174" i="91"/>
  <c r="H175" i="91"/>
  <c r="H176" i="91"/>
  <c r="H177" i="91"/>
  <c r="H178" i="91"/>
  <c r="H179" i="91"/>
  <c r="H180" i="91"/>
  <c r="H181" i="91"/>
  <c r="H182" i="91"/>
  <c r="H183" i="91"/>
  <c r="H184" i="91"/>
  <c r="H185" i="91"/>
  <c r="H186" i="91"/>
  <c r="H187" i="91"/>
  <c r="H188" i="91"/>
  <c r="H189" i="91"/>
  <c r="H190" i="91"/>
  <c r="H191" i="91"/>
  <c r="H192" i="91"/>
  <c r="H193" i="91"/>
  <c r="H194" i="91"/>
  <c r="H195" i="91"/>
  <c r="H196" i="91"/>
  <c r="H197" i="91"/>
  <c r="H198" i="91"/>
  <c r="H199" i="91"/>
  <c r="H200" i="91"/>
  <c r="H201" i="91"/>
  <c r="H202" i="91"/>
  <c r="H203" i="91"/>
  <c r="H204" i="91"/>
  <c r="H205" i="91"/>
  <c r="H206" i="91"/>
  <c r="H207" i="91"/>
  <c r="H208" i="91"/>
  <c r="H209" i="91"/>
  <c r="H210" i="91"/>
  <c r="H211" i="91"/>
  <c r="H212" i="91"/>
  <c r="H213" i="91"/>
  <c r="H214" i="91"/>
  <c r="H215" i="91"/>
  <c r="H216" i="91"/>
  <c r="H217" i="91"/>
  <c r="H218" i="91"/>
  <c r="H219" i="91"/>
  <c r="H220" i="91"/>
  <c r="H221" i="91"/>
  <c r="H222" i="91"/>
  <c r="H223" i="91"/>
  <c r="H224" i="91"/>
  <c r="H225" i="91"/>
  <c r="H226" i="91"/>
  <c r="H227" i="91"/>
  <c r="H228" i="91"/>
  <c r="H229" i="91"/>
  <c r="H230" i="91"/>
  <c r="H231" i="91"/>
  <c r="H232" i="91"/>
  <c r="H233" i="91"/>
  <c r="H234" i="91"/>
  <c r="H235" i="91"/>
  <c r="H236" i="91"/>
  <c r="H237" i="91"/>
  <c r="H238" i="91"/>
  <c r="H239" i="91"/>
  <c r="H240" i="91"/>
  <c r="H241" i="91"/>
  <c r="H242" i="91"/>
  <c r="H243" i="91"/>
  <c r="H244" i="91"/>
  <c r="H245" i="91"/>
  <c r="H246" i="91"/>
  <c r="H247" i="91"/>
  <c r="H248" i="91"/>
  <c r="H249" i="91"/>
  <c r="H250" i="91"/>
  <c r="H251" i="91"/>
  <c r="H252" i="91"/>
  <c r="H253" i="91"/>
  <c r="H254" i="91"/>
  <c r="H255" i="91"/>
  <c r="H256" i="91"/>
  <c r="H257" i="91"/>
  <c r="H258" i="91"/>
  <c r="H259" i="91"/>
  <c r="H260" i="91"/>
  <c r="H261" i="91"/>
  <c r="H262" i="91"/>
  <c r="H263" i="91"/>
  <c r="H264" i="91"/>
  <c r="H265" i="91"/>
  <c r="H266" i="91"/>
  <c r="H267" i="91"/>
  <c r="H268" i="91"/>
  <c r="H269" i="91"/>
  <c r="H270" i="91"/>
  <c r="H271" i="91"/>
  <c r="H272" i="91"/>
  <c r="H273" i="91"/>
  <c r="H274" i="91"/>
  <c r="H275" i="91"/>
  <c r="H276" i="91"/>
  <c r="H277" i="91"/>
  <c r="H278" i="91"/>
  <c r="H279" i="91"/>
  <c r="H280" i="91"/>
  <c r="H281" i="91"/>
  <c r="H282" i="91"/>
  <c r="H283" i="91"/>
  <c r="H284" i="91"/>
  <c r="H285" i="91"/>
  <c r="H286" i="91"/>
  <c r="H287" i="91"/>
  <c r="H288" i="91"/>
  <c r="H289" i="91"/>
  <c r="H290" i="91"/>
  <c r="H291" i="91"/>
  <c r="H292" i="91"/>
  <c r="H293" i="91"/>
  <c r="H294" i="91"/>
  <c r="H295" i="91"/>
  <c r="H296" i="91"/>
  <c r="H297" i="91"/>
  <c r="H298" i="91"/>
  <c r="H299" i="91"/>
  <c r="H300" i="91"/>
  <c r="H301" i="91"/>
  <c r="H302" i="91"/>
  <c r="H303" i="91"/>
  <c r="H304" i="91"/>
  <c r="H305" i="91"/>
  <c r="H306" i="91"/>
  <c r="H307" i="91"/>
  <c r="H308" i="91"/>
  <c r="H309" i="91"/>
  <c r="H310" i="91"/>
  <c r="H311" i="91"/>
  <c r="H312" i="91"/>
  <c r="H313" i="91"/>
  <c r="H314" i="91"/>
  <c r="H315" i="91"/>
  <c r="H316" i="91"/>
  <c r="H317" i="91"/>
  <c r="H318" i="91"/>
  <c r="H319" i="91"/>
  <c r="H320" i="91"/>
  <c r="H321" i="91"/>
  <c r="H862" i="90"/>
  <c r="H863" i="90"/>
  <c r="H864" i="90"/>
  <c r="H865" i="90"/>
  <c r="H866" i="90"/>
  <c r="H867" i="90"/>
  <c r="H868" i="90"/>
  <c r="H869" i="90"/>
  <c r="H870" i="90"/>
  <c r="H871" i="90"/>
  <c r="H872" i="90"/>
  <c r="H873" i="90"/>
  <c r="H874" i="90"/>
  <c r="H875" i="90"/>
  <c r="H876" i="90"/>
  <c r="H877" i="90"/>
  <c r="H841" i="90"/>
  <c r="H842" i="90"/>
  <c r="H843" i="90"/>
  <c r="H844" i="90"/>
  <c r="H845" i="90"/>
  <c r="H846" i="90"/>
  <c r="H847" i="90"/>
  <c r="H848" i="90"/>
  <c r="H849" i="90"/>
  <c r="H850" i="90"/>
  <c r="H851" i="90"/>
  <c r="H852" i="90"/>
  <c r="H853" i="90"/>
  <c r="H854" i="90"/>
  <c r="H855" i="90"/>
  <c r="H856" i="90"/>
  <c r="H857" i="90"/>
  <c r="H858" i="90"/>
  <c r="H859" i="90"/>
  <c r="H860" i="90"/>
  <c r="H861" i="90"/>
  <c r="H180" i="115"/>
  <c r="H181" i="115"/>
  <c r="H182" i="115"/>
  <c r="H183" i="115"/>
  <c r="H184" i="115"/>
  <c r="H185" i="115"/>
  <c r="H186" i="115"/>
  <c r="H187" i="115"/>
  <c r="H188" i="115"/>
  <c r="H189" i="115"/>
  <c r="H190" i="115"/>
  <c r="H191" i="115"/>
  <c r="H192" i="115"/>
  <c r="H193" i="115"/>
  <c r="H194" i="115"/>
  <c r="H195" i="115"/>
  <c r="H196" i="115"/>
  <c r="H197" i="115"/>
  <c r="H198" i="115"/>
  <c r="H199" i="115"/>
  <c r="H200" i="115"/>
  <c r="H201" i="115"/>
  <c r="H202" i="115"/>
  <c r="H203" i="115"/>
  <c r="H204" i="115"/>
  <c r="H205" i="115"/>
  <c r="H206" i="115"/>
  <c r="H207" i="115"/>
  <c r="H208" i="115"/>
  <c r="H209" i="115"/>
  <c r="H210" i="115"/>
  <c r="H211" i="115"/>
  <c r="H212" i="115"/>
  <c r="H213" i="115"/>
  <c r="H214" i="115"/>
  <c r="H215" i="115"/>
  <c r="H216" i="115"/>
  <c r="H217" i="115"/>
  <c r="H218" i="115"/>
  <c r="H219" i="115"/>
  <c r="H220" i="115"/>
  <c r="H221" i="115"/>
  <c r="H222" i="115"/>
  <c r="H223" i="115"/>
  <c r="H224" i="115"/>
  <c r="H225" i="115"/>
  <c r="H226" i="115"/>
  <c r="H227" i="115"/>
  <c r="H8" i="103"/>
  <c r="H9" i="103"/>
  <c r="H10" i="103"/>
  <c r="H11" i="103"/>
  <c r="H12" i="103"/>
  <c r="H13" i="103"/>
  <c r="H14" i="103"/>
  <c r="H15" i="103"/>
  <c r="H16" i="103"/>
  <c r="H17" i="103"/>
  <c r="H18" i="103"/>
  <c r="H19" i="103"/>
  <c r="H20" i="103"/>
  <c r="H21" i="103"/>
  <c r="H22" i="103"/>
  <c r="H23" i="103"/>
  <c r="H24" i="103"/>
  <c r="H25" i="103"/>
  <c r="H26" i="103"/>
  <c r="H27" i="103"/>
  <c r="H28" i="103"/>
  <c r="H29" i="103"/>
  <c r="H30" i="103"/>
  <c r="H31" i="103"/>
  <c r="H32" i="103"/>
  <c r="H33" i="103"/>
  <c r="H34" i="103"/>
  <c r="H35" i="103"/>
  <c r="H36" i="103"/>
  <c r="H37" i="103"/>
  <c r="H38" i="103"/>
  <c r="H39" i="103"/>
  <c r="H40" i="103"/>
  <c r="H41" i="103"/>
  <c r="H42" i="103"/>
  <c r="H43" i="103"/>
  <c r="H44" i="103"/>
  <c r="H45" i="103"/>
  <c r="H46" i="103"/>
  <c r="H47" i="103"/>
  <c r="H48" i="103"/>
  <c r="H49" i="103"/>
  <c r="H50" i="103"/>
  <c r="H51" i="103"/>
  <c r="H52" i="103"/>
  <c r="H53" i="103"/>
  <c r="H54" i="103"/>
  <c r="H55" i="103"/>
  <c r="H56" i="103"/>
  <c r="H57" i="103"/>
  <c r="H58" i="103"/>
  <c r="H59" i="103"/>
  <c r="H60" i="103"/>
  <c r="H61" i="103"/>
  <c r="H62" i="103"/>
  <c r="H63" i="103"/>
  <c r="H64" i="103"/>
  <c r="H65" i="103"/>
  <c r="H66" i="103"/>
  <c r="H67" i="103"/>
  <c r="H68" i="103"/>
  <c r="H69" i="103"/>
  <c r="H70" i="103"/>
  <c r="H71" i="103"/>
  <c r="H72" i="103"/>
  <c r="H73" i="103"/>
  <c r="H74" i="103"/>
  <c r="H75" i="103"/>
  <c r="H76" i="103"/>
  <c r="H77" i="103"/>
  <c r="H78" i="103"/>
  <c r="H79" i="103"/>
  <c r="H80" i="103"/>
  <c r="H81" i="103"/>
  <c r="H82" i="103"/>
  <c r="H83" i="103"/>
  <c r="H84" i="103"/>
  <c r="H85" i="103"/>
  <c r="H86" i="103"/>
  <c r="H87" i="103"/>
  <c r="H88" i="103"/>
  <c r="H89" i="103"/>
  <c r="H90" i="103"/>
  <c r="H91" i="103"/>
  <c r="H92" i="103"/>
  <c r="H93" i="103"/>
  <c r="H94" i="103"/>
  <c r="H95" i="103"/>
  <c r="H96" i="103"/>
  <c r="H97" i="103"/>
  <c r="H98" i="103"/>
  <c r="H99" i="103"/>
  <c r="H100" i="103"/>
  <c r="H101" i="103"/>
  <c r="H102" i="103"/>
  <c r="H103" i="103"/>
  <c r="H104" i="103"/>
  <c r="H105" i="103"/>
  <c r="H106" i="103"/>
  <c r="H107" i="103"/>
  <c r="H108" i="103"/>
  <c r="H109" i="103"/>
  <c r="H110" i="103"/>
  <c r="H111" i="103"/>
  <c r="H112" i="103"/>
  <c r="H113" i="103"/>
  <c r="H114" i="103"/>
  <c r="H115" i="103"/>
  <c r="H116" i="103"/>
  <c r="H117" i="103"/>
  <c r="H118" i="103"/>
  <c r="H119" i="103"/>
  <c r="H120" i="103"/>
  <c r="H121" i="103"/>
  <c r="H122" i="103"/>
  <c r="H123" i="103"/>
  <c r="H124" i="103"/>
  <c r="H125" i="103"/>
  <c r="H126" i="103"/>
  <c r="H127" i="103"/>
  <c r="H128" i="103"/>
  <c r="H129" i="103"/>
  <c r="H130" i="103"/>
  <c r="H829" i="90"/>
  <c r="H830" i="90"/>
  <c r="H831" i="90"/>
  <c r="H832" i="90"/>
  <c r="H833" i="90"/>
  <c r="H834" i="90"/>
  <c r="H835" i="90"/>
  <c r="H836" i="90"/>
  <c r="H837" i="90"/>
  <c r="H838" i="90"/>
  <c r="H839" i="90"/>
  <c r="H840" i="90"/>
  <c r="H821" i="90"/>
  <c r="H822" i="90"/>
  <c r="H823" i="90"/>
  <c r="H824" i="90"/>
  <c r="H825" i="90"/>
  <c r="H826" i="90"/>
  <c r="H827" i="90"/>
  <c r="H828" i="90"/>
  <c r="H742" i="90"/>
  <c r="H743" i="90"/>
  <c r="H744" i="90"/>
  <c r="H745" i="90"/>
  <c r="H746" i="90"/>
  <c r="H747" i="90"/>
  <c r="H748" i="90"/>
  <c r="H749" i="90"/>
  <c r="H750" i="90"/>
  <c r="H751" i="90"/>
  <c r="H752" i="90"/>
  <c r="H753" i="90"/>
  <c r="H754" i="90"/>
  <c r="H755" i="90"/>
  <c r="H756" i="90"/>
  <c r="H757" i="90"/>
  <c r="H758" i="90"/>
  <c r="H759" i="90"/>
  <c r="H760" i="90"/>
  <c r="H761" i="90"/>
  <c r="H762" i="90"/>
  <c r="H763" i="90"/>
  <c r="H764" i="90"/>
  <c r="H765" i="90"/>
  <c r="H766" i="90"/>
  <c r="H767" i="90"/>
  <c r="H768" i="90"/>
  <c r="H769" i="90"/>
  <c r="H770" i="90"/>
  <c r="H771" i="90"/>
  <c r="H772" i="90"/>
  <c r="H773" i="90"/>
  <c r="H774" i="90"/>
  <c r="H775" i="90"/>
  <c r="H776" i="90"/>
  <c r="H777" i="90"/>
  <c r="H778" i="90"/>
  <c r="H779" i="90"/>
  <c r="H780" i="90"/>
  <c r="H781" i="90"/>
  <c r="H782" i="90"/>
  <c r="H783" i="90"/>
  <c r="H784" i="90"/>
  <c r="H785" i="90"/>
  <c r="H786" i="90"/>
  <c r="H787" i="90"/>
  <c r="H788" i="90"/>
  <c r="H789" i="90"/>
  <c r="H790" i="90"/>
  <c r="H791" i="90"/>
  <c r="H792" i="90"/>
  <c r="H793" i="90"/>
  <c r="H794" i="90"/>
  <c r="H795" i="90"/>
  <c r="H796" i="90"/>
  <c r="H797" i="90"/>
  <c r="H798" i="90"/>
  <c r="H799" i="90"/>
  <c r="H800" i="90"/>
  <c r="H801" i="90"/>
  <c r="H802" i="90"/>
  <c r="H803" i="90"/>
  <c r="H804" i="90"/>
  <c r="H805" i="90"/>
  <c r="H806" i="90"/>
  <c r="H807" i="90"/>
  <c r="H808" i="90"/>
  <c r="H809" i="90"/>
  <c r="H810" i="90"/>
  <c r="H811" i="90"/>
  <c r="H812" i="90"/>
  <c r="H813" i="90"/>
  <c r="H814" i="90"/>
  <c r="H815" i="90"/>
  <c r="H816" i="90"/>
  <c r="H817" i="90"/>
  <c r="H818" i="90"/>
  <c r="H819" i="90"/>
  <c r="H820" i="90"/>
  <c r="H489" i="112"/>
  <c r="H490" i="112"/>
  <c r="H491" i="112"/>
  <c r="H492" i="112"/>
  <c r="H493" i="112"/>
  <c r="H494" i="112"/>
  <c r="H495" i="112"/>
  <c r="H496" i="112"/>
  <c r="H497" i="112"/>
  <c r="H498" i="112"/>
  <c r="H499" i="112"/>
  <c r="H500" i="112"/>
  <c r="H501" i="112"/>
  <c r="H502" i="112"/>
  <c r="H503" i="112"/>
  <c r="H504" i="112"/>
  <c r="H505" i="112"/>
  <c r="H506" i="112"/>
  <c r="H507" i="112"/>
  <c r="H508" i="112"/>
  <c r="H509" i="112"/>
  <c r="H510" i="112"/>
  <c r="H511" i="112"/>
  <c r="H512" i="112"/>
  <c r="H513" i="112"/>
  <c r="H514" i="112"/>
  <c r="H515" i="112"/>
  <c r="H516" i="112"/>
  <c r="H517" i="112"/>
  <c r="H518" i="112"/>
  <c r="H519" i="112"/>
  <c r="H520" i="112"/>
  <c r="H521" i="112"/>
  <c r="H522" i="112"/>
  <c r="H523" i="112"/>
  <c r="H524" i="112"/>
  <c r="H525" i="112"/>
  <c r="H526" i="112"/>
  <c r="H527" i="112"/>
  <c r="H528" i="112"/>
  <c r="H529" i="112"/>
  <c r="H530" i="112"/>
  <c r="H531" i="112"/>
  <c r="H532" i="112"/>
  <c r="H533" i="112"/>
  <c r="H534" i="112"/>
  <c r="H535" i="112"/>
  <c r="H536" i="112"/>
  <c r="H537" i="112"/>
  <c r="H538" i="112"/>
  <c r="H539" i="112"/>
  <c r="H540" i="112"/>
  <c r="H541" i="112"/>
  <c r="H542" i="112"/>
  <c r="H543" i="112"/>
  <c r="H544" i="112"/>
  <c r="H545" i="112"/>
  <c r="H546" i="112"/>
  <c r="H547" i="112"/>
  <c r="H548" i="112"/>
  <c r="H549" i="112"/>
  <c r="H550" i="112"/>
  <c r="H551" i="112"/>
  <c r="H552" i="112"/>
  <c r="H553" i="112"/>
  <c r="H554" i="112"/>
  <c r="H555" i="112"/>
  <c r="H556" i="112"/>
  <c r="H557" i="112"/>
  <c r="H558" i="112"/>
  <c r="H559" i="112"/>
  <c r="H560" i="112"/>
  <c r="H561" i="112"/>
  <c r="H562" i="112"/>
  <c r="H563" i="112"/>
  <c r="H564" i="112"/>
  <c r="H565" i="112"/>
  <c r="H566" i="112"/>
  <c r="H567" i="112"/>
  <c r="H568" i="112"/>
  <c r="H569" i="112"/>
  <c r="H570" i="112"/>
  <c r="H571" i="112"/>
  <c r="H572" i="112"/>
  <c r="H573" i="112"/>
  <c r="H574" i="112"/>
  <c r="H575" i="112"/>
  <c r="H576" i="112"/>
  <c r="H577" i="112"/>
  <c r="H578" i="112"/>
  <c r="H579" i="112"/>
  <c r="H580" i="112"/>
  <c r="H581" i="112"/>
  <c r="H582" i="112"/>
  <c r="H583" i="112"/>
  <c r="H584" i="112"/>
  <c r="H585" i="112"/>
  <c r="H586" i="112"/>
  <c r="H587" i="112"/>
  <c r="H588" i="112"/>
  <c r="H589" i="112"/>
  <c r="H590" i="112"/>
  <c r="H591" i="112"/>
  <c r="H592" i="112"/>
  <c r="H593" i="112"/>
  <c r="H594" i="112"/>
  <c r="H595" i="112"/>
  <c r="H596" i="112"/>
  <c r="H597" i="112"/>
  <c r="H598" i="112"/>
  <c r="H599" i="112"/>
  <c r="H600" i="112"/>
  <c r="H601" i="112"/>
  <c r="H602" i="112"/>
  <c r="H603" i="112"/>
  <c r="H604" i="112"/>
  <c r="H605" i="112"/>
  <c r="H606" i="112"/>
  <c r="H607" i="112"/>
  <c r="H608" i="112"/>
  <c r="H609" i="112"/>
  <c r="H610" i="112"/>
  <c r="H611" i="112"/>
  <c r="H612" i="112"/>
  <c r="H613" i="112"/>
  <c r="H614" i="112"/>
  <c r="H615" i="112"/>
  <c r="H616" i="112"/>
  <c r="H617" i="112"/>
  <c r="H618" i="112"/>
  <c r="H619" i="112"/>
  <c r="H620" i="112"/>
  <c r="H621" i="112"/>
  <c r="H622" i="112"/>
  <c r="H623" i="112"/>
  <c r="H624" i="112"/>
  <c r="H625" i="112"/>
  <c r="H626" i="112"/>
  <c r="H627" i="112"/>
  <c r="H628" i="112"/>
  <c r="H629" i="112"/>
  <c r="H630" i="112"/>
  <c r="H631" i="112"/>
  <c r="H632" i="112"/>
  <c r="H633" i="112"/>
  <c r="H634" i="112"/>
  <c r="H635" i="112"/>
  <c r="H636" i="112"/>
  <c r="H637" i="112"/>
  <c r="H638" i="112"/>
  <c r="H639" i="112"/>
  <c r="H640" i="112"/>
  <c r="H641" i="112"/>
  <c r="H642" i="112"/>
  <c r="H643" i="112"/>
  <c r="H644" i="112"/>
  <c r="H480" i="112"/>
  <c r="H481" i="112"/>
  <c r="H482" i="112"/>
  <c r="H483" i="112"/>
  <c r="H484" i="112"/>
  <c r="H485" i="112"/>
  <c r="H486" i="112"/>
  <c r="H487" i="112"/>
  <c r="H488" i="112"/>
  <c r="H725" i="90"/>
  <c r="H726" i="90"/>
  <c r="H727" i="90"/>
  <c r="H728" i="90"/>
  <c r="H729" i="90"/>
  <c r="H730" i="90"/>
  <c r="H731" i="90"/>
  <c r="H732" i="90"/>
  <c r="H733" i="90"/>
  <c r="H734" i="90"/>
  <c r="H735" i="90"/>
  <c r="H736" i="90"/>
  <c r="H737" i="90"/>
  <c r="H738" i="90"/>
  <c r="H739" i="90"/>
  <c r="H740" i="90"/>
  <c r="H741" i="90"/>
  <c r="H719" i="90"/>
  <c r="H720" i="90"/>
  <c r="H721" i="90"/>
  <c r="H722" i="90"/>
  <c r="H723" i="90"/>
  <c r="H724" i="90"/>
  <c r="H667" i="90"/>
  <c r="H668" i="90"/>
  <c r="H669" i="90"/>
  <c r="H670" i="90"/>
  <c r="H671" i="90"/>
  <c r="H672" i="90"/>
  <c r="H673" i="90"/>
  <c r="H674" i="90"/>
  <c r="H675" i="90"/>
  <c r="H676" i="90"/>
  <c r="H677" i="90"/>
  <c r="H678" i="90"/>
  <c r="H679" i="90"/>
  <c r="H680" i="90"/>
  <c r="H681" i="90"/>
  <c r="H682" i="90"/>
  <c r="H683" i="90"/>
  <c r="H684" i="90"/>
  <c r="H685" i="90"/>
  <c r="H686" i="90"/>
  <c r="H687" i="90"/>
  <c r="H688" i="90"/>
  <c r="H689" i="90"/>
  <c r="H690" i="90"/>
  <c r="H691" i="90"/>
  <c r="H692" i="90"/>
  <c r="H693" i="90"/>
  <c r="H694" i="90"/>
  <c r="H695" i="90"/>
  <c r="H696" i="90"/>
  <c r="H697" i="90"/>
  <c r="H698" i="90"/>
  <c r="H699" i="90"/>
  <c r="H700" i="90"/>
  <c r="H701" i="90"/>
  <c r="H702" i="90"/>
  <c r="H703" i="90"/>
  <c r="H704" i="90"/>
  <c r="H705" i="90"/>
  <c r="H706" i="90"/>
  <c r="H707" i="90"/>
  <c r="H708" i="90"/>
  <c r="H709" i="90"/>
  <c r="H710" i="90"/>
  <c r="H711" i="90"/>
  <c r="H712" i="90"/>
  <c r="H713" i="90"/>
  <c r="H714" i="90"/>
  <c r="H715" i="90"/>
  <c r="H716" i="90"/>
  <c r="H717" i="90"/>
  <c r="H718" i="90"/>
  <c r="H660" i="90"/>
  <c r="H661" i="90"/>
  <c r="H662" i="90"/>
  <c r="H663" i="90"/>
  <c r="H664" i="90"/>
  <c r="H665" i="90"/>
  <c r="H666" i="90"/>
  <c r="H645" i="90"/>
  <c r="H646" i="90"/>
  <c r="H647" i="90"/>
  <c r="H648" i="90"/>
  <c r="H649" i="90"/>
  <c r="H650" i="90"/>
  <c r="H651" i="90"/>
  <c r="H652" i="90"/>
  <c r="H653" i="90"/>
  <c r="H654" i="90"/>
  <c r="H655" i="90"/>
  <c r="H656" i="90"/>
  <c r="H657" i="90"/>
  <c r="H658" i="90"/>
  <c r="H659" i="90"/>
  <c r="H168" i="115"/>
  <c r="H169" i="115"/>
  <c r="H170" i="115"/>
  <c r="H171" i="115"/>
  <c r="H172" i="115"/>
  <c r="H173" i="115"/>
  <c r="H174" i="115"/>
  <c r="H175" i="115"/>
  <c r="H176" i="115"/>
  <c r="H177" i="115"/>
  <c r="H178" i="115"/>
  <c r="H179" i="115"/>
  <c r="H644" i="90"/>
  <c r="H643" i="90"/>
  <c r="H642" i="90"/>
  <c r="H641" i="90"/>
  <c r="H640" i="90"/>
  <c r="H639" i="90"/>
  <c r="H638" i="90"/>
  <c r="H637" i="90"/>
  <c r="H8" i="104"/>
  <c r="H9" i="104"/>
  <c r="H10" i="104"/>
  <c r="H11" i="104"/>
  <c r="H12" i="104"/>
  <c r="H13" i="104"/>
  <c r="H14" i="104"/>
  <c r="H15" i="104"/>
  <c r="H16" i="104"/>
  <c r="H17" i="104"/>
  <c r="H18" i="104"/>
  <c r="H19" i="104"/>
  <c r="H20" i="104"/>
  <c r="H21" i="104"/>
  <c r="H22" i="104"/>
  <c r="H23" i="104"/>
  <c r="H24" i="104"/>
  <c r="H25" i="104"/>
  <c r="H26" i="104"/>
  <c r="H27" i="104"/>
  <c r="H28" i="104"/>
  <c r="H29" i="104"/>
  <c r="H30" i="104"/>
  <c r="H31" i="104"/>
  <c r="H32" i="104"/>
  <c r="H33" i="104"/>
  <c r="H34" i="104"/>
  <c r="H35" i="104"/>
  <c r="H36" i="104"/>
  <c r="H37" i="104"/>
  <c r="H38" i="104"/>
  <c r="H39" i="104"/>
  <c r="H40" i="104"/>
  <c r="H41" i="104"/>
  <c r="H42" i="104"/>
  <c r="H43" i="104"/>
  <c r="H44" i="104"/>
  <c r="H45" i="104"/>
  <c r="H46" i="104"/>
  <c r="H47" i="104"/>
  <c r="H48" i="104"/>
  <c r="H49" i="104"/>
  <c r="H50" i="104"/>
  <c r="H51" i="104"/>
  <c r="H52" i="104"/>
  <c r="H53" i="104"/>
  <c r="H54" i="104"/>
  <c r="H55" i="104"/>
  <c r="H56" i="104"/>
  <c r="H57" i="104"/>
  <c r="H58" i="104"/>
  <c r="H59" i="104"/>
  <c r="H60" i="104"/>
  <c r="H61" i="104"/>
  <c r="H62" i="104"/>
  <c r="H63" i="104"/>
  <c r="H64" i="104"/>
  <c r="H65" i="104"/>
  <c r="H66" i="104"/>
  <c r="H67" i="104"/>
  <c r="H68" i="104"/>
  <c r="H69" i="104"/>
  <c r="H70" i="104"/>
  <c r="H71" i="104"/>
  <c r="H72" i="104"/>
  <c r="H73" i="104"/>
  <c r="H74" i="104"/>
  <c r="H75" i="104"/>
  <c r="H76" i="104"/>
  <c r="H77" i="104"/>
  <c r="H78" i="104"/>
  <c r="H79" i="104"/>
  <c r="H80" i="104"/>
  <c r="H81" i="104"/>
  <c r="H82" i="104"/>
  <c r="H83" i="104"/>
  <c r="H84" i="104"/>
  <c r="H85" i="104"/>
  <c r="H86" i="104"/>
  <c r="H87" i="104"/>
  <c r="H88" i="104"/>
  <c r="H89" i="104"/>
  <c r="H90" i="104"/>
  <c r="H91" i="104"/>
  <c r="H92" i="104"/>
  <c r="H93" i="104"/>
  <c r="H94" i="104"/>
  <c r="H95" i="104"/>
  <c r="H96" i="104"/>
  <c r="H97" i="104"/>
  <c r="H98" i="104"/>
  <c r="H99" i="104"/>
  <c r="H100" i="104"/>
  <c r="H101" i="104"/>
  <c r="H102" i="104"/>
  <c r="H103" i="104"/>
  <c r="H104" i="104"/>
  <c r="H105" i="104"/>
  <c r="H106" i="104"/>
  <c r="H107" i="104"/>
  <c r="H108" i="104"/>
  <c r="H109" i="104"/>
  <c r="H110" i="104"/>
  <c r="H111" i="104"/>
  <c r="H112" i="104"/>
  <c r="H113" i="104"/>
  <c r="H114" i="104"/>
  <c r="H115" i="104"/>
  <c r="H116" i="104"/>
  <c r="H117" i="104"/>
  <c r="H118" i="104"/>
  <c r="H119" i="104"/>
  <c r="H120" i="104"/>
  <c r="H121" i="104"/>
  <c r="H122" i="104"/>
  <c r="H123" i="104"/>
  <c r="H124" i="104"/>
  <c r="H125" i="104"/>
  <c r="H126" i="104"/>
  <c r="H127" i="104"/>
  <c r="H128" i="104"/>
  <c r="H129" i="104"/>
  <c r="H130" i="104"/>
  <c r="H131" i="104"/>
  <c r="H132" i="104"/>
  <c r="H133" i="104"/>
  <c r="H134" i="104"/>
  <c r="H135" i="104"/>
  <c r="H136" i="104"/>
  <c r="H137" i="104"/>
  <c r="H138" i="104"/>
  <c r="H139" i="104"/>
  <c r="H140" i="104"/>
  <c r="H141" i="104"/>
  <c r="H142" i="104"/>
  <c r="H143" i="104"/>
  <c r="H144" i="104"/>
  <c r="H145" i="104"/>
  <c r="H146" i="104"/>
  <c r="H147" i="104"/>
  <c r="H148" i="104"/>
  <c r="H149" i="104"/>
  <c r="H150" i="104"/>
  <c r="H151" i="104"/>
  <c r="H152" i="104"/>
  <c r="H153" i="104"/>
  <c r="H154" i="104"/>
  <c r="H155" i="104"/>
  <c r="H156" i="104"/>
  <c r="H157" i="104"/>
  <c r="H158" i="104"/>
  <c r="H159" i="104"/>
  <c r="H160" i="104"/>
  <c r="H161" i="104"/>
  <c r="H162" i="104"/>
  <c r="H163" i="104"/>
  <c r="H164" i="104"/>
  <c r="H165" i="104"/>
  <c r="H166" i="104"/>
  <c r="H167" i="104"/>
  <c r="H168" i="104"/>
  <c r="H169" i="104"/>
  <c r="H170" i="104"/>
  <c r="H171" i="104"/>
  <c r="H172" i="104"/>
  <c r="H173" i="104"/>
  <c r="H174" i="104"/>
  <c r="H175" i="104"/>
  <c r="H176" i="104"/>
  <c r="H177" i="104"/>
  <c r="H178" i="104"/>
  <c r="H179" i="104"/>
  <c r="H180" i="104"/>
  <c r="H181" i="104"/>
  <c r="H182" i="104"/>
  <c r="H183" i="104"/>
  <c r="H184" i="104"/>
  <c r="H185" i="104"/>
  <c r="H186" i="104"/>
  <c r="H187" i="104"/>
  <c r="H188" i="104"/>
  <c r="H189" i="104"/>
  <c r="H190" i="104"/>
  <c r="H191" i="104"/>
  <c r="H192" i="104"/>
  <c r="H193" i="104"/>
  <c r="H194" i="104"/>
  <c r="H195" i="104"/>
  <c r="H196" i="104"/>
  <c r="H197" i="104"/>
  <c r="H198" i="104"/>
  <c r="H199" i="104"/>
  <c r="H200" i="104"/>
  <c r="H201" i="104"/>
  <c r="H202" i="104"/>
  <c r="H203" i="104"/>
  <c r="H204" i="104"/>
  <c r="H205" i="104"/>
  <c r="H206" i="104"/>
  <c r="H207" i="104"/>
  <c r="H208" i="104"/>
  <c r="H209" i="104"/>
  <c r="H210" i="104"/>
  <c r="H211" i="104"/>
  <c r="H212" i="104"/>
  <c r="H213" i="104"/>
  <c r="H214" i="104"/>
  <c r="H215" i="104"/>
  <c r="H216" i="104"/>
  <c r="H217" i="104"/>
  <c r="H218" i="104"/>
  <c r="H219" i="104"/>
  <c r="H220" i="104"/>
  <c r="H221" i="104"/>
  <c r="H222" i="104"/>
  <c r="H223" i="104"/>
  <c r="H224" i="104"/>
  <c r="H225" i="104"/>
  <c r="H226" i="104"/>
  <c r="H227" i="104"/>
  <c r="H228" i="104"/>
  <c r="H229" i="104"/>
  <c r="H230" i="104"/>
  <c r="H231" i="104"/>
  <c r="H232" i="104"/>
  <c r="H233" i="104"/>
  <c r="H234" i="104"/>
  <c r="H235" i="104"/>
  <c r="H236" i="104"/>
  <c r="H237" i="104"/>
  <c r="H238" i="104"/>
  <c r="H239" i="104"/>
  <c r="H240" i="104"/>
  <c r="H241" i="104"/>
  <c r="H242" i="104"/>
  <c r="H243" i="104"/>
  <c r="H244" i="104"/>
  <c r="H245" i="104"/>
  <c r="H246" i="104"/>
  <c r="H247" i="104"/>
  <c r="H248" i="104"/>
  <c r="H249" i="104"/>
  <c r="H250" i="104"/>
  <c r="H251" i="104"/>
  <c r="H252" i="104"/>
  <c r="H253" i="104"/>
  <c r="H254" i="104"/>
  <c r="H255" i="104"/>
  <c r="H256" i="104"/>
  <c r="H257" i="104"/>
  <c r="H258" i="104"/>
  <c r="H259" i="104"/>
  <c r="H260" i="104"/>
  <c r="H261" i="104"/>
  <c r="H262" i="104"/>
  <c r="H263" i="104"/>
  <c r="H264" i="104"/>
  <c r="H265" i="104"/>
  <c r="H266" i="104"/>
  <c r="H267" i="104"/>
  <c r="H268" i="104"/>
  <c r="H269" i="104"/>
  <c r="H270" i="104"/>
  <c r="H271" i="104"/>
  <c r="H272" i="104"/>
  <c r="H273" i="104"/>
  <c r="H274" i="104"/>
  <c r="H275" i="104"/>
  <c r="H276" i="104"/>
  <c r="H277" i="104"/>
  <c r="H278" i="104"/>
  <c r="H279" i="104"/>
  <c r="H280" i="104"/>
  <c r="H281" i="104"/>
  <c r="H282" i="104"/>
  <c r="H283" i="104"/>
  <c r="H284" i="104"/>
  <c r="H285" i="104"/>
  <c r="H286" i="104"/>
  <c r="H287" i="104"/>
  <c r="H288" i="104"/>
  <c r="H289" i="104"/>
  <c r="H290" i="104"/>
  <c r="H291" i="104"/>
  <c r="H292" i="104"/>
  <c r="H293" i="104"/>
  <c r="H294" i="104"/>
  <c r="H295" i="104"/>
  <c r="H296" i="104"/>
  <c r="H297" i="104"/>
  <c r="H298" i="104"/>
  <c r="H299" i="104"/>
  <c r="H300" i="104"/>
  <c r="H301" i="104"/>
  <c r="H302" i="104"/>
  <c r="H303" i="104"/>
  <c r="H304" i="104"/>
  <c r="H305" i="104"/>
  <c r="H306" i="104"/>
  <c r="H307" i="104"/>
  <c r="H308" i="104"/>
  <c r="H309" i="104"/>
  <c r="H310" i="104"/>
  <c r="H311" i="104"/>
  <c r="H312" i="104"/>
  <c r="H313" i="104"/>
  <c r="H314" i="104"/>
  <c r="H315" i="104"/>
  <c r="H316" i="104"/>
  <c r="H317" i="104"/>
  <c r="H318" i="104"/>
  <c r="H319" i="104"/>
  <c r="H320" i="104"/>
  <c r="H321" i="104"/>
  <c r="H322" i="104"/>
  <c r="H323" i="104"/>
  <c r="H324" i="104"/>
  <c r="H325" i="104"/>
  <c r="H326" i="104"/>
  <c r="H327" i="104"/>
  <c r="H328" i="104"/>
  <c r="H329" i="104"/>
  <c r="H330" i="104"/>
  <c r="H331" i="104"/>
  <c r="H332" i="104"/>
  <c r="H333" i="104"/>
  <c r="H334" i="104"/>
  <c r="H335" i="104"/>
  <c r="H336" i="104"/>
  <c r="H337" i="104"/>
  <c r="H338" i="104"/>
  <c r="H339" i="104"/>
  <c r="H340" i="104"/>
  <c r="H341" i="104"/>
  <c r="H342" i="104"/>
  <c r="H343" i="104"/>
  <c r="H344" i="104"/>
  <c r="H345" i="104"/>
  <c r="H346" i="104"/>
  <c r="H347" i="104"/>
  <c r="H348" i="104"/>
  <c r="H349" i="104"/>
  <c r="H350" i="104"/>
  <c r="H351" i="104"/>
  <c r="H352" i="104"/>
  <c r="H353" i="104"/>
  <c r="H354" i="104"/>
  <c r="H355" i="104"/>
  <c r="H356" i="104"/>
  <c r="H357" i="104"/>
  <c r="H358" i="104"/>
  <c r="H359" i="104"/>
  <c r="H360" i="104"/>
  <c r="H361" i="104"/>
  <c r="H362" i="104"/>
  <c r="H363" i="104"/>
  <c r="H364" i="104"/>
  <c r="H365" i="104"/>
  <c r="H366" i="104"/>
  <c r="H367" i="104"/>
  <c r="H368" i="104"/>
  <c r="H369" i="104"/>
  <c r="H370" i="104"/>
  <c r="H371" i="104"/>
  <c r="H372" i="104"/>
  <c r="H373" i="104"/>
  <c r="H374" i="104"/>
  <c r="H375" i="104"/>
  <c r="H376" i="104"/>
  <c r="H377" i="104"/>
  <c r="H378" i="104"/>
  <c r="H379" i="104"/>
  <c r="H380" i="104"/>
  <c r="H381" i="104"/>
  <c r="H382" i="104"/>
  <c r="H383" i="104"/>
  <c r="H384" i="104"/>
  <c r="H385" i="104"/>
  <c r="H386" i="104"/>
  <c r="H387" i="104"/>
  <c r="H388" i="104"/>
  <c r="H389" i="104"/>
  <c r="H390" i="104"/>
  <c r="H391" i="104"/>
  <c r="H392" i="104"/>
  <c r="H393" i="104"/>
  <c r="H394" i="104"/>
  <c r="H395" i="104"/>
  <c r="H396" i="104"/>
  <c r="H397" i="104"/>
  <c r="H398" i="104"/>
  <c r="H399" i="104"/>
  <c r="H400" i="104"/>
  <c r="H401" i="104"/>
  <c r="H402" i="104"/>
  <c r="H403" i="104"/>
  <c r="H404" i="104"/>
  <c r="H405" i="104"/>
  <c r="H406" i="104"/>
  <c r="H407" i="104"/>
  <c r="H408" i="104"/>
  <c r="H409" i="104"/>
  <c r="H410" i="104"/>
  <c r="H411" i="104"/>
  <c r="H412" i="104"/>
  <c r="H413" i="104"/>
  <c r="H414" i="104"/>
  <c r="H415" i="104"/>
  <c r="H416" i="104"/>
  <c r="H417" i="104"/>
  <c r="H418" i="104"/>
  <c r="H419" i="104"/>
  <c r="H420" i="104"/>
  <c r="H421" i="104"/>
  <c r="H422" i="104"/>
  <c r="H423" i="104"/>
  <c r="H424" i="104"/>
  <c r="H425" i="104"/>
  <c r="H426" i="104"/>
  <c r="H427" i="104"/>
  <c r="H428" i="104"/>
  <c r="H429" i="104"/>
  <c r="H430" i="104"/>
  <c r="H431" i="104"/>
  <c r="H432" i="104"/>
  <c r="H433" i="104"/>
  <c r="H434" i="104"/>
  <c r="H435" i="104"/>
  <c r="H436" i="104"/>
  <c r="H437" i="104"/>
  <c r="H438" i="104"/>
  <c r="H439" i="104"/>
  <c r="H440" i="104"/>
  <c r="H441" i="104"/>
  <c r="H442" i="104"/>
  <c r="H443" i="104"/>
  <c r="H444" i="104"/>
  <c r="H445" i="104"/>
  <c r="H446" i="104"/>
  <c r="H447" i="104"/>
  <c r="H448" i="104"/>
  <c r="H449" i="104"/>
  <c r="H450" i="104"/>
  <c r="H451" i="104"/>
  <c r="H452" i="104"/>
  <c r="H453" i="104"/>
  <c r="H454" i="104"/>
  <c r="H455" i="104"/>
  <c r="H456" i="104"/>
  <c r="H457" i="104"/>
  <c r="H458" i="104"/>
  <c r="H459" i="104"/>
  <c r="H460" i="104"/>
  <c r="H461" i="104"/>
  <c r="H462" i="104"/>
  <c r="H463" i="104"/>
  <c r="H464" i="104"/>
  <c r="H465" i="104"/>
  <c r="H466" i="104"/>
  <c r="H467" i="104"/>
  <c r="H468" i="104"/>
  <c r="H469" i="104"/>
  <c r="H470" i="104"/>
  <c r="H471" i="104"/>
  <c r="H472" i="104"/>
  <c r="H473" i="104"/>
  <c r="H474" i="104"/>
  <c r="H475" i="104"/>
  <c r="H476" i="104"/>
  <c r="H477" i="104"/>
  <c r="H478" i="104"/>
  <c r="H479" i="104"/>
  <c r="H480" i="104"/>
  <c r="H481" i="104"/>
  <c r="H482" i="104"/>
  <c r="H483" i="104"/>
  <c r="H484" i="104"/>
  <c r="H485" i="104"/>
  <c r="H486" i="104"/>
  <c r="H487" i="104"/>
  <c r="H488" i="104"/>
  <c r="H489" i="104"/>
  <c r="H490" i="104"/>
  <c r="H491" i="104"/>
  <c r="H492" i="104"/>
  <c r="H493" i="104"/>
  <c r="H494" i="104"/>
  <c r="H495" i="104"/>
  <c r="H496" i="104"/>
  <c r="H497" i="104"/>
  <c r="H498" i="104"/>
  <c r="H499" i="104"/>
  <c r="H500" i="104"/>
  <c r="H501" i="104"/>
  <c r="H502" i="104"/>
  <c r="H503" i="104"/>
  <c r="H504" i="104"/>
  <c r="H505" i="104"/>
  <c r="H506" i="104"/>
  <c r="H507" i="104"/>
  <c r="H508" i="104"/>
  <c r="H509" i="104"/>
  <c r="H510" i="104"/>
  <c r="H511" i="104"/>
  <c r="H512" i="104"/>
  <c r="H513" i="104"/>
  <c r="H514" i="104"/>
  <c r="H515" i="104"/>
  <c r="H516" i="104"/>
  <c r="H517" i="104"/>
  <c r="H518" i="104"/>
  <c r="H519" i="104"/>
  <c r="H520" i="104"/>
  <c r="H521" i="104"/>
  <c r="H522" i="104"/>
  <c r="H523" i="104"/>
  <c r="H524" i="104"/>
  <c r="H525" i="104"/>
  <c r="H526" i="104"/>
  <c r="H527" i="104"/>
  <c r="H528" i="104"/>
  <c r="H529" i="104"/>
  <c r="H530" i="104"/>
  <c r="H531" i="104"/>
  <c r="H532" i="104"/>
  <c r="H533" i="104"/>
  <c r="H534" i="104"/>
  <c r="H535" i="104"/>
  <c r="H536" i="104"/>
  <c r="H537" i="104"/>
  <c r="H538" i="104"/>
  <c r="H539" i="104"/>
  <c r="H540" i="104"/>
  <c r="H541" i="104"/>
  <c r="H542" i="104"/>
  <c r="H543" i="104"/>
  <c r="H544" i="104"/>
  <c r="H545" i="104"/>
  <c r="H546" i="104"/>
  <c r="H547" i="104"/>
  <c r="H548" i="104"/>
  <c r="H549" i="104"/>
  <c r="H550" i="104"/>
  <c r="H551" i="104"/>
  <c r="H552" i="104"/>
  <c r="H553" i="104"/>
  <c r="H554" i="104"/>
  <c r="H555" i="104"/>
  <c r="H556" i="104"/>
  <c r="H557" i="104"/>
  <c r="H558" i="104"/>
  <c r="H559" i="104"/>
  <c r="H560" i="104"/>
  <c r="H561" i="104"/>
  <c r="H562" i="104"/>
  <c r="H563" i="104"/>
  <c r="H564" i="104"/>
  <c r="H565" i="104"/>
  <c r="H566" i="104"/>
  <c r="H567" i="104"/>
  <c r="H568" i="104"/>
  <c r="H569" i="104"/>
  <c r="H570" i="104"/>
  <c r="H571" i="104"/>
  <c r="H572" i="104"/>
  <c r="H573" i="104"/>
  <c r="H574" i="104"/>
  <c r="H575" i="104"/>
  <c r="H576" i="104"/>
  <c r="H577" i="104"/>
  <c r="H578" i="104"/>
  <c r="H579" i="104"/>
  <c r="H610" i="90"/>
  <c r="H611" i="90"/>
  <c r="H612" i="90"/>
  <c r="H613" i="90"/>
  <c r="H614" i="90"/>
  <c r="H615" i="90"/>
  <c r="H616" i="90"/>
  <c r="H617" i="90"/>
  <c r="H618" i="90"/>
  <c r="H619" i="90"/>
  <c r="H620" i="90"/>
  <c r="H621" i="90"/>
  <c r="H622" i="90"/>
  <c r="H623" i="90"/>
  <c r="H624" i="90"/>
  <c r="H625" i="90"/>
  <c r="H626" i="90"/>
  <c r="H627" i="90"/>
  <c r="H628" i="90"/>
  <c r="H629" i="90"/>
  <c r="H630" i="90"/>
  <c r="H631" i="90"/>
  <c r="H632" i="90"/>
  <c r="H633" i="90"/>
  <c r="H634" i="90"/>
  <c r="H635" i="90"/>
  <c r="H636" i="90"/>
  <c r="H580" i="90"/>
  <c r="H581" i="90"/>
  <c r="H582" i="90"/>
  <c r="H583" i="90"/>
  <c r="H584" i="90"/>
  <c r="H585" i="90"/>
  <c r="H586" i="90"/>
  <c r="H587" i="90"/>
  <c r="H588" i="90"/>
  <c r="H589" i="90"/>
  <c r="H590" i="90"/>
  <c r="H591" i="90"/>
  <c r="H592" i="90"/>
  <c r="H593" i="90"/>
  <c r="H594" i="90"/>
  <c r="H595" i="90"/>
  <c r="H596" i="90"/>
  <c r="H597" i="90"/>
  <c r="H598" i="90"/>
  <c r="H599" i="90"/>
  <c r="H600" i="90"/>
  <c r="H601" i="90"/>
  <c r="H602" i="90"/>
  <c r="H603" i="90"/>
  <c r="H604" i="90"/>
  <c r="H605" i="90"/>
  <c r="H606" i="90"/>
  <c r="H607" i="90"/>
  <c r="H608" i="90"/>
  <c r="H609" i="90"/>
  <c r="H9" i="115"/>
  <c r="H10" i="115"/>
  <c r="H11" i="115"/>
  <c r="H12" i="115"/>
  <c r="H13" i="115"/>
  <c r="H14" i="115"/>
  <c r="H15" i="115"/>
  <c r="H16" i="115"/>
  <c r="H17" i="115"/>
  <c r="H18" i="115"/>
  <c r="H19" i="115"/>
  <c r="H20" i="115"/>
  <c r="H21" i="115"/>
  <c r="H22" i="115"/>
  <c r="H23" i="115"/>
  <c r="H24" i="115"/>
  <c r="H25" i="115"/>
  <c r="H26" i="115"/>
  <c r="H27" i="115"/>
  <c r="H28" i="115"/>
  <c r="H29" i="115"/>
  <c r="H30" i="115"/>
  <c r="H31" i="115"/>
  <c r="H32" i="115"/>
  <c r="H33" i="115"/>
  <c r="H34" i="115"/>
  <c r="H35" i="115"/>
  <c r="H36" i="115"/>
  <c r="H37" i="115"/>
  <c r="H38" i="115"/>
  <c r="H39" i="115"/>
  <c r="H40" i="115"/>
  <c r="H41" i="115"/>
  <c r="H42" i="115"/>
  <c r="H43" i="115"/>
  <c r="H44" i="115"/>
  <c r="H45" i="115"/>
  <c r="H46" i="115"/>
  <c r="H47" i="115"/>
  <c r="H48" i="115"/>
  <c r="H49" i="115"/>
  <c r="H50" i="115"/>
  <c r="H51" i="115"/>
  <c r="H52" i="115"/>
  <c r="H53" i="115"/>
  <c r="H54" i="115"/>
  <c r="H55" i="115"/>
  <c r="H56" i="115"/>
  <c r="H57" i="115"/>
  <c r="H58" i="115"/>
  <c r="H59" i="115"/>
  <c r="H60" i="115"/>
  <c r="H61" i="115"/>
  <c r="H62" i="115"/>
  <c r="H63" i="115"/>
  <c r="H64" i="115"/>
  <c r="H65" i="115"/>
  <c r="H66" i="115"/>
  <c r="H67" i="115"/>
  <c r="H68" i="115"/>
  <c r="H69" i="115"/>
  <c r="H70" i="115"/>
  <c r="H71" i="115"/>
  <c r="H72" i="115"/>
  <c r="H73" i="115"/>
  <c r="H74" i="115"/>
  <c r="H75" i="115"/>
  <c r="H76" i="115"/>
  <c r="H77" i="115"/>
  <c r="H78" i="115"/>
  <c r="H79" i="115"/>
  <c r="H80" i="115"/>
  <c r="H81" i="115"/>
  <c r="H82" i="115"/>
  <c r="H83" i="115"/>
  <c r="H84" i="115"/>
  <c r="H85" i="115"/>
  <c r="H86" i="115"/>
  <c r="H87" i="115"/>
  <c r="H88" i="115"/>
  <c r="H89" i="115"/>
  <c r="H90" i="115"/>
  <c r="H91" i="115"/>
  <c r="H92" i="115"/>
  <c r="H93" i="115"/>
  <c r="H94" i="115"/>
  <c r="H95" i="115"/>
  <c r="H96" i="115"/>
  <c r="H97" i="115"/>
  <c r="H98" i="115"/>
  <c r="H99" i="115"/>
  <c r="H100" i="115"/>
  <c r="H101" i="115"/>
  <c r="H102" i="115"/>
  <c r="H103" i="115"/>
  <c r="H104" i="115"/>
  <c r="H105" i="115"/>
  <c r="H106" i="115"/>
  <c r="H107" i="115"/>
  <c r="H108" i="115"/>
  <c r="H109" i="115"/>
  <c r="H110" i="115"/>
  <c r="H111" i="115"/>
  <c r="H112" i="115"/>
  <c r="H113" i="115"/>
  <c r="H114" i="115"/>
  <c r="H115" i="115"/>
  <c r="H116" i="115"/>
  <c r="H117" i="115"/>
  <c r="H118" i="115"/>
  <c r="H119" i="115"/>
  <c r="H120" i="115"/>
  <c r="H121" i="115"/>
  <c r="H122" i="115"/>
  <c r="H123" i="115"/>
  <c r="H124" i="115"/>
  <c r="H125" i="115"/>
  <c r="H126" i="115"/>
  <c r="H127" i="115"/>
  <c r="H128" i="115"/>
  <c r="H129" i="115"/>
  <c r="H130" i="115"/>
  <c r="H131" i="115"/>
  <c r="H132" i="115"/>
  <c r="H133" i="115"/>
  <c r="H134" i="115"/>
  <c r="H135" i="115"/>
  <c r="H136" i="115"/>
  <c r="H137" i="115"/>
  <c r="H138" i="115"/>
  <c r="H139" i="115"/>
  <c r="H140" i="115"/>
  <c r="H141" i="115"/>
  <c r="H142" i="115"/>
  <c r="H143" i="115"/>
  <c r="H144" i="115"/>
  <c r="H145" i="115"/>
  <c r="H146" i="115"/>
  <c r="H147" i="115"/>
  <c r="H148" i="115"/>
  <c r="H149" i="115"/>
  <c r="H150" i="115"/>
  <c r="H151" i="115"/>
  <c r="H152" i="115"/>
  <c r="H153" i="115"/>
  <c r="H154" i="115"/>
  <c r="H155" i="115"/>
  <c r="H156" i="115"/>
  <c r="H157" i="115"/>
  <c r="H158" i="115"/>
  <c r="H159" i="115"/>
  <c r="H160" i="115"/>
  <c r="H161" i="115"/>
  <c r="H162" i="115"/>
  <c r="H163" i="115"/>
  <c r="H164" i="115"/>
  <c r="H165" i="115"/>
  <c r="H166" i="115"/>
  <c r="H167" i="115"/>
  <c r="H80" i="87"/>
  <c r="H81" i="87"/>
  <c r="H82" i="87"/>
  <c r="H83" i="87"/>
  <c r="H84" i="87"/>
  <c r="H85" i="87"/>
  <c r="H86" i="87"/>
  <c r="H87" i="87"/>
  <c r="H88" i="87"/>
  <c r="H89" i="87"/>
  <c r="H90" i="87"/>
  <c r="H91" i="87"/>
  <c r="H92" i="87"/>
  <c r="H93" i="87"/>
  <c r="H94" i="87"/>
  <c r="H95" i="87"/>
  <c r="H96" i="87"/>
  <c r="H97" i="87"/>
  <c r="H98" i="87"/>
  <c r="H99" i="87"/>
  <c r="H100" i="87"/>
  <c r="H101" i="87"/>
  <c r="H102" i="87"/>
  <c r="H103" i="87"/>
  <c r="H104" i="87"/>
  <c r="H105" i="87"/>
  <c r="H106" i="87"/>
  <c r="H107" i="87"/>
  <c r="H108" i="87"/>
  <c r="H109" i="87"/>
  <c r="H110" i="87"/>
  <c r="H111" i="87"/>
  <c r="H112" i="87"/>
  <c r="H113" i="87"/>
  <c r="H114" i="87"/>
  <c r="H115" i="87"/>
  <c r="H116" i="87"/>
  <c r="H117" i="87"/>
  <c r="H118" i="87"/>
  <c r="H119" i="87"/>
  <c r="H120" i="87"/>
  <c r="H121" i="87"/>
  <c r="H122" i="87"/>
  <c r="H123" i="87"/>
  <c r="H124" i="87"/>
  <c r="H125" i="87"/>
  <c r="H126" i="87"/>
  <c r="H127" i="87"/>
  <c r="H128" i="87"/>
  <c r="H129" i="87"/>
  <c r="H130" i="87"/>
  <c r="H131" i="87"/>
  <c r="H132" i="87"/>
  <c r="H133" i="87"/>
  <c r="H134" i="87"/>
  <c r="H135" i="87"/>
  <c r="H136" i="87"/>
  <c r="H137" i="87"/>
  <c r="H138" i="87"/>
  <c r="H139" i="87"/>
  <c r="H140" i="87"/>
  <c r="H141" i="87"/>
  <c r="H142" i="87"/>
  <c r="H143" i="87"/>
  <c r="H144" i="87"/>
  <c r="H145" i="87"/>
  <c r="H146" i="87"/>
  <c r="H147" i="87"/>
  <c r="H148" i="87"/>
  <c r="H149" i="87"/>
  <c r="H150" i="87"/>
  <c r="H151" i="87"/>
  <c r="H152" i="87"/>
  <c r="H153" i="87"/>
  <c r="H154" i="87"/>
  <c r="H155" i="87"/>
  <c r="H156" i="87"/>
  <c r="H157" i="87"/>
  <c r="H158" i="87"/>
  <c r="H159" i="87"/>
  <c r="H160" i="87"/>
  <c r="H161" i="87"/>
  <c r="H162" i="87"/>
  <c r="H163" i="87"/>
  <c r="H164" i="87"/>
  <c r="H165" i="87"/>
  <c r="H166" i="87"/>
  <c r="H167" i="87"/>
  <c r="H168" i="87"/>
  <c r="H169" i="87"/>
  <c r="H170" i="87"/>
  <c r="H171" i="87"/>
  <c r="H172" i="87"/>
  <c r="H173" i="87"/>
  <c r="H174" i="87"/>
  <c r="H175" i="87"/>
  <c r="H176" i="87"/>
  <c r="H177" i="87"/>
  <c r="H178" i="87"/>
  <c r="H179" i="87"/>
  <c r="H180" i="87"/>
  <c r="H181" i="87"/>
  <c r="H182" i="87"/>
  <c r="H183" i="87"/>
  <c r="H184" i="87"/>
  <c r="H185" i="87"/>
  <c r="H186" i="87"/>
  <c r="H187" i="87"/>
  <c r="H188" i="87"/>
  <c r="H189" i="87"/>
  <c r="H190" i="87"/>
  <c r="H191" i="87"/>
  <c r="H192" i="87"/>
  <c r="H193" i="87"/>
  <c r="H194" i="87"/>
  <c r="H195" i="87"/>
  <c r="H196" i="87"/>
  <c r="H197" i="87"/>
  <c r="H198" i="87"/>
  <c r="H199" i="87"/>
  <c r="H200" i="87"/>
  <c r="H201" i="87"/>
  <c r="H202" i="87"/>
  <c r="H203" i="87"/>
  <c r="H204" i="87"/>
  <c r="H205" i="87"/>
  <c r="H206" i="87"/>
  <c r="H207" i="87"/>
  <c r="H208" i="87"/>
  <c r="H209" i="87"/>
  <c r="H210" i="87"/>
  <c r="H211" i="87"/>
  <c r="H212" i="87"/>
  <c r="H213" i="87"/>
  <c r="H214" i="87"/>
  <c r="H215" i="87"/>
  <c r="H216" i="87"/>
  <c r="H217" i="87"/>
  <c r="H218" i="87"/>
  <c r="H219" i="87"/>
  <c r="H220" i="87"/>
  <c r="H221" i="87"/>
  <c r="H222" i="87"/>
  <c r="H223" i="87"/>
  <c r="H224" i="87"/>
  <c r="H225" i="87"/>
  <c r="H226" i="87"/>
  <c r="H227" i="87"/>
  <c r="H228" i="87"/>
  <c r="H229" i="87"/>
  <c r="H230" i="87"/>
  <c r="H231" i="87"/>
  <c r="H232" i="87"/>
  <c r="H233" i="87"/>
  <c r="H234" i="87"/>
  <c r="H235" i="87"/>
  <c r="H236" i="87"/>
  <c r="H237" i="87"/>
  <c r="H238" i="87"/>
  <c r="H239" i="87"/>
  <c r="H240" i="87"/>
  <c r="H241" i="87"/>
  <c r="H242" i="87"/>
  <c r="H243" i="87"/>
  <c r="H244" i="87"/>
  <c r="H245" i="87"/>
  <c r="H246" i="87"/>
  <c r="H247" i="87"/>
  <c r="H248" i="87"/>
  <c r="H249" i="87"/>
  <c r="H250" i="87"/>
  <c r="H251" i="87"/>
  <c r="H252" i="87"/>
  <c r="H253" i="87"/>
  <c r="H254" i="87"/>
  <c r="H255" i="87"/>
  <c r="H256" i="87"/>
  <c r="H257" i="87"/>
  <c r="H258" i="87"/>
  <c r="H259" i="87"/>
  <c r="H260" i="87"/>
  <c r="H261" i="87"/>
  <c r="H262" i="87"/>
  <c r="H263" i="87"/>
  <c r="H264" i="87"/>
  <c r="H265" i="87"/>
  <c r="H266" i="87"/>
  <c r="H267" i="87"/>
  <c r="H268" i="87"/>
  <c r="H269" i="87"/>
  <c r="H270" i="87"/>
  <c r="H271" i="87"/>
  <c r="H272" i="87"/>
  <c r="H273" i="87"/>
  <c r="H274" i="87"/>
  <c r="H275" i="87"/>
  <c r="H276" i="87"/>
  <c r="H277" i="87"/>
  <c r="H278" i="87"/>
  <c r="H279" i="87"/>
  <c r="H280" i="87"/>
  <c r="H281" i="87"/>
  <c r="H282" i="87"/>
  <c r="H283" i="87"/>
  <c r="H284" i="87"/>
  <c r="H560" i="90"/>
  <c r="H561" i="90"/>
  <c r="H562" i="90"/>
  <c r="H563" i="90"/>
  <c r="H564" i="90"/>
  <c r="H565" i="90"/>
  <c r="H566" i="90"/>
  <c r="H567" i="90"/>
  <c r="H568" i="90"/>
  <c r="H569" i="90"/>
  <c r="H570" i="90"/>
  <c r="H571" i="90"/>
  <c r="H572" i="90"/>
  <c r="H573" i="90"/>
  <c r="H574" i="90"/>
  <c r="H575" i="90"/>
  <c r="H576" i="90"/>
  <c r="H577" i="90"/>
  <c r="H578" i="90"/>
  <c r="H579" i="90"/>
  <c r="H605" i="68"/>
  <c r="H606" i="68"/>
  <c r="H607" i="68"/>
  <c r="H608" i="68"/>
  <c r="H609" i="68"/>
  <c r="H610" i="68"/>
  <c r="H611" i="68"/>
  <c r="H612" i="68"/>
  <c r="H613" i="68"/>
  <c r="H614" i="68"/>
  <c r="H615" i="68"/>
  <c r="H616" i="68"/>
  <c r="H617" i="68"/>
  <c r="H618" i="68"/>
  <c r="H619" i="68"/>
  <c r="H620" i="68"/>
  <c r="H621" i="68"/>
  <c r="H622" i="68"/>
  <c r="H623" i="68"/>
  <c r="H624" i="68"/>
  <c r="H625" i="68"/>
  <c r="H626" i="68"/>
  <c r="H627" i="68"/>
  <c r="H628" i="68"/>
  <c r="H629" i="68"/>
  <c r="H630" i="68"/>
  <c r="H631" i="68"/>
  <c r="H632" i="68"/>
  <c r="H633" i="68"/>
  <c r="H634" i="68"/>
  <c r="H635" i="68"/>
  <c r="H636" i="68"/>
  <c r="H637" i="68"/>
  <c r="H638" i="68"/>
  <c r="H639" i="68"/>
  <c r="H640" i="68"/>
  <c r="H587" i="68"/>
  <c r="H588" i="68"/>
  <c r="H589" i="68"/>
  <c r="H590" i="68"/>
  <c r="H591" i="68"/>
  <c r="H592" i="68"/>
  <c r="H593" i="68"/>
  <c r="H594" i="68"/>
  <c r="H595" i="68"/>
  <c r="H596" i="68"/>
  <c r="H597" i="68"/>
  <c r="H598" i="68"/>
  <c r="H599" i="68"/>
  <c r="H600" i="68"/>
  <c r="H601" i="68"/>
  <c r="H602" i="68"/>
  <c r="H603" i="68"/>
  <c r="H604" i="68"/>
  <c r="H543" i="90"/>
  <c r="H544" i="90"/>
  <c r="H545" i="90"/>
  <c r="H546" i="90"/>
  <c r="H547" i="90"/>
  <c r="H548" i="90"/>
  <c r="H549" i="90"/>
  <c r="H550" i="90"/>
  <c r="H551" i="90"/>
  <c r="H552" i="90"/>
  <c r="H553" i="90"/>
  <c r="H554" i="90"/>
  <c r="H555" i="90"/>
  <c r="H556" i="90"/>
  <c r="H557" i="90"/>
  <c r="H558" i="90"/>
  <c r="H559" i="90"/>
  <c r="H541" i="90"/>
  <c r="H542" i="90"/>
  <c r="H462" i="90"/>
  <c r="H463" i="90"/>
  <c r="H464" i="90"/>
  <c r="H465" i="90"/>
  <c r="H466" i="90"/>
  <c r="H467" i="90"/>
  <c r="H468" i="90"/>
  <c r="H469" i="90"/>
  <c r="H470" i="90"/>
  <c r="H471" i="90"/>
  <c r="H472" i="90"/>
  <c r="H473" i="90"/>
  <c r="H474" i="90"/>
  <c r="H475" i="90"/>
  <c r="H476" i="90"/>
  <c r="H477" i="90"/>
  <c r="H478" i="90"/>
  <c r="H479" i="90"/>
  <c r="H480" i="90"/>
  <c r="H481" i="90"/>
  <c r="H482" i="90"/>
  <c r="H483" i="90"/>
  <c r="H484" i="90"/>
  <c r="H485" i="90"/>
  <c r="H486" i="90"/>
  <c r="H487" i="90"/>
  <c r="H488" i="90"/>
  <c r="H489" i="90"/>
  <c r="H490" i="90"/>
  <c r="H491" i="90"/>
  <c r="H492" i="90"/>
  <c r="H493" i="90"/>
  <c r="H494" i="90"/>
  <c r="H495" i="90"/>
  <c r="H496" i="90"/>
  <c r="H497" i="90"/>
  <c r="H498" i="90"/>
  <c r="H499" i="90"/>
  <c r="H500" i="90"/>
  <c r="H501" i="90"/>
  <c r="H502" i="90"/>
  <c r="H503" i="90"/>
  <c r="H504" i="90"/>
  <c r="H505" i="90"/>
  <c r="H506" i="90"/>
  <c r="H507" i="90"/>
  <c r="H508" i="90"/>
  <c r="H509" i="90"/>
  <c r="H510" i="90"/>
  <c r="H511" i="90"/>
  <c r="H512" i="90"/>
  <c r="H513" i="90"/>
  <c r="H514" i="90"/>
  <c r="H515" i="90"/>
  <c r="H516" i="90"/>
  <c r="H517" i="90"/>
  <c r="H518" i="90"/>
  <c r="H519" i="90"/>
  <c r="H520" i="90"/>
  <c r="H521" i="90"/>
  <c r="H522" i="90"/>
  <c r="H523" i="90"/>
  <c r="H524" i="90"/>
  <c r="H525" i="90"/>
  <c r="H526" i="90"/>
  <c r="H527" i="90"/>
  <c r="H528" i="90"/>
  <c r="H529" i="90"/>
  <c r="H530" i="90"/>
  <c r="H531" i="90"/>
  <c r="H532" i="90"/>
  <c r="H533" i="90"/>
  <c r="H534" i="90"/>
  <c r="H535" i="90"/>
  <c r="H536" i="90"/>
  <c r="H537" i="90"/>
  <c r="H538" i="90"/>
  <c r="H539" i="90"/>
  <c r="H540" i="90"/>
  <c r="H453" i="90"/>
  <c r="H454" i="90"/>
  <c r="H455" i="90"/>
  <c r="H456" i="90"/>
  <c r="H457" i="90"/>
  <c r="H458" i="90"/>
  <c r="H459" i="90"/>
  <c r="H460" i="90"/>
  <c r="H461" i="90"/>
  <c r="H581" i="68"/>
  <c r="H582" i="68"/>
  <c r="H583" i="68"/>
  <c r="H584" i="68"/>
  <c r="H585" i="68"/>
  <c r="H586" i="68"/>
  <c r="H14" i="116"/>
  <c r="H15" i="116"/>
  <c r="H16" i="116"/>
  <c r="H17" i="116"/>
  <c r="H18" i="116"/>
  <c r="H19" i="116"/>
  <c r="H20" i="116"/>
  <c r="H21" i="116"/>
  <c r="H22" i="116"/>
  <c r="H23" i="116"/>
  <c r="H24" i="116"/>
  <c r="H25" i="116"/>
  <c r="H26" i="116"/>
  <c r="H27" i="116"/>
  <c r="H28" i="116"/>
  <c r="H29" i="116"/>
  <c r="H30" i="116"/>
  <c r="H31" i="116"/>
  <c r="H32" i="116"/>
  <c r="H33" i="116"/>
  <c r="H34" i="116"/>
  <c r="H35" i="116"/>
  <c r="H36" i="116"/>
  <c r="H37" i="116"/>
  <c r="H38" i="116"/>
  <c r="H39" i="116"/>
  <c r="H40" i="116"/>
  <c r="H41" i="116"/>
  <c r="H42" i="116"/>
  <c r="H43" i="116"/>
  <c r="H44" i="116"/>
  <c r="H45" i="116"/>
  <c r="H46" i="116"/>
  <c r="H47" i="116"/>
  <c r="H48" i="116"/>
  <c r="H49" i="116"/>
  <c r="H50" i="116"/>
  <c r="H51" i="116"/>
  <c r="H52" i="116"/>
  <c r="H53" i="116"/>
  <c r="H54" i="116"/>
  <c r="H55" i="116"/>
  <c r="H56" i="116"/>
  <c r="H57" i="116"/>
  <c r="H58" i="116"/>
  <c r="H59" i="116"/>
  <c r="H60" i="116"/>
  <c r="H61" i="116"/>
  <c r="H62" i="116"/>
  <c r="H63" i="116"/>
  <c r="H64" i="116"/>
  <c r="H65" i="116"/>
  <c r="H66" i="116"/>
  <c r="H67" i="116"/>
  <c r="H68" i="116"/>
  <c r="H69" i="116"/>
  <c r="H70" i="116"/>
  <c r="H71" i="116"/>
  <c r="H72" i="116"/>
  <c r="H73" i="116"/>
  <c r="H74" i="116"/>
  <c r="H75" i="116"/>
  <c r="H76" i="116"/>
  <c r="H77" i="116"/>
  <c r="H78" i="116"/>
  <c r="H79" i="116"/>
  <c r="H80" i="116"/>
  <c r="H81" i="116"/>
  <c r="H82" i="116"/>
  <c r="H83" i="116"/>
  <c r="H84" i="116"/>
  <c r="H85" i="116"/>
  <c r="H86" i="116"/>
  <c r="H87" i="116"/>
  <c r="H88" i="116"/>
  <c r="H89" i="116"/>
  <c r="H90" i="116"/>
  <c r="H91" i="116"/>
  <c r="H92" i="116"/>
  <c r="H93" i="116"/>
  <c r="H94" i="116"/>
  <c r="H95" i="116"/>
  <c r="H96" i="116"/>
  <c r="H97" i="116"/>
  <c r="H98" i="116"/>
  <c r="H99" i="116"/>
  <c r="H100" i="116"/>
  <c r="H101" i="116"/>
  <c r="H102" i="116"/>
  <c r="H103" i="116"/>
  <c r="H104" i="116"/>
  <c r="H105" i="116"/>
  <c r="H106" i="116"/>
  <c r="H107" i="116"/>
  <c r="H108" i="116"/>
  <c r="H109" i="116"/>
  <c r="H110" i="116"/>
  <c r="H111" i="116"/>
  <c r="H112" i="116"/>
  <c r="H113" i="116"/>
  <c r="H114" i="116"/>
  <c r="H115" i="116"/>
  <c r="H116" i="116"/>
  <c r="H117" i="116"/>
  <c r="H118" i="116"/>
  <c r="H119" i="116"/>
  <c r="H120" i="116"/>
  <c r="H121" i="116"/>
  <c r="H122" i="116"/>
  <c r="H123" i="116"/>
  <c r="H124" i="116"/>
  <c r="H125" i="116"/>
  <c r="H126" i="116"/>
  <c r="H127" i="116"/>
  <c r="H128" i="116"/>
  <c r="H129" i="116"/>
  <c r="H130" i="116"/>
  <c r="H131" i="116"/>
  <c r="H132" i="116"/>
  <c r="H133" i="116"/>
  <c r="H134" i="116"/>
  <c r="H135" i="116"/>
  <c r="H136" i="116"/>
  <c r="H137" i="116"/>
  <c r="H138" i="116"/>
  <c r="H139" i="116"/>
  <c r="H140" i="116"/>
  <c r="H141" i="116"/>
  <c r="H142" i="116"/>
  <c r="H143" i="116"/>
  <c r="H144" i="116"/>
  <c r="H145" i="116"/>
  <c r="H146" i="116"/>
  <c r="H147" i="116"/>
  <c r="H148" i="116"/>
  <c r="H149" i="116"/>
  <c r="H150" i="116"/>
  <c r="H151" i="116"/>
  <c r="H152" i="116"/>
  <c r="H153" i="116"/>
  <c r="H154" i="116"/>
  <c r="H155" i="116"/>
  <c r="H156" i="116"/>
  <c r="H157" i="116"/>
  <c r="H158" i="116"/>
  <c r="H159" i="116"/>
  <c r="H160" i="116"/>
  <c r="H161" i="116"/>
  <c r="H162" i="116"/>
  <c r="H163" i="116"/>
  <c r="H164" i="116"/>
  <c r="H165" i="116"/>
  <c r="H166" i="116"/>
  <c r="H167" i="116"/>
  <c r="H168" i="116"/>
  <c r="H169" i="116"/>
  <c r="H170" i="116"/>
  <c r="H171" i="116"/>
  <c r="H172" i="116"/>
  <c r="H173" i="116"/>
  <c r="H174" i="116"/>
  <c r="H175" i="116"/>
  <c r="H176" i="116"/>
  <c r="H177" i="116"/>
  <c r="H178" i="116"/>
  <c r="H179" i="116"/>
  <c r="H180" i="116"/>
  <c r="H181" i="116"/>
  <c r="H182" i="116"/>
  <c r="H183" i="116"/>
  <c r="H184" i="116"/>
  <c r="H185" i="116"/>
  <c r="H186" i="116"/>
  <c r="H187" i="116"/>
  <c r="H188" i="116"/>
  <c r="H189" i="116"/>
  <c r="H190" i="116"/>
  <c r="H191" i="116"/>
  <c r="H192" i="116"/>
  <c r="H193" i="116"/>
  <c r="H194" i="116"/>
  <c r="H195" i="116"/>
  <c r="H196" i="116"/>
  <c r="H197" i="116"/>
  <c r="H198" i="116"/>
  <c r="H199" i="116"/>
  <c r="H200" i="116"/>
  <c r="H201" i="116"/>
  <c r="H202" i="116"/>
  <c r="H203" i="116"/>
  <c r="H204" i="116"/>
  <c r="H205" i="116"/>
  <c r="H206" i="116"/>
  <c r="H207" i="116"/>
  <c r="H208" i="116"/>
  <c r="H209" i="116"/>
  <c r="H210" i="116"/>
  <c r="H211" i="116"/>
  <c r="H212" i="116"/>
  <c r="H213" i="116"/>
  <c r="H214" i="116"/>
  <c r="H215" i="116"/>
  <c r="H216" i="116"/>
  <c r="H217" i="116"/>
  <c r="H218" i="116"/>
  <c r="H219" i="116"/>
  <c r="H220" i="116"/>
  <c r="H221" i="116"/>
  <c r="H222" i="116"/>
  <c r="H223" i="116"/>
  <c r="H224" i="116"/>
  <c r="H225" i="116"/>
  <c r="H226" i="116"/>
  <c r="H227" i="116"/>
  <c r="H228" i="116"/>
  <c r="H229" i="116"/>
  <c r="H230" i="116"/>
  <c r="H231" i="116"/>
  <c r="H232" i="116"/>
  <c r="H233" i="116"/>
  <c r="H234" i="116"/>
  <c r="H235" i="116"/>
  <c r="H236" i="116"/>
  <c r="H237" i="116"/>
  <c r="H238" i="116"/>
  <c r="H239" i="116"/>
  <c r="H240" i="116"/>
  <c r="H241" i="116"/>
  <c r="H242" i="116"/>
  <c r="H243" i="116"/>
  <c r="H244" i="116"/>
  <c r="H245" i="116"/>
  <c r="H246" i="116"/>
  <c r="H247" i="116"/>
  <c r="H248" i="116"/>
  <c r="H249" i="116"/>
  <c r="H250" i="116"/>
  <c r="H251" i="116"/>
  <c r="H252" i="116"/>
  <c r="H253" i="116"/>
  <c r="H254" i="116"/>
  <c r="H255" i="116"/>
  <c r="H256" i="116"/>
  <c r="H257" i="116"/>
  <c r="H258" i="116"/>
  <c r="H259" i="116"/>
  <c r="H260" i="116"/>
  <c r="H261" i="116"/>
  <c r="H262" i="116"/>
  <c r="H263" i="116"/>
  <c r="H264" i="116"/>
  <c r="H265" i="116"/>
  <c r="H266" i="116"/>
  <c r="H267" i="116"/>
  <c r="H268" i="116"/>
  <c r="H269" i="116"/>
  <c r="H270" i="116"/>
  <c r="H271" i="116"/>
  <c r="H272" i="116"/>
  <c r="H273" i="116"/>
  <c r="H274" i="116"/>
  <c r="H275" i="116"/>
  <c r="H276" i="116"/>
  <c r="H277" i="116"/>
  <c r="H278" i="116"/>
  <c r="H279" i="116"/>
  <c r="H280" i="116"/>
  <c r="H281" i="116"/>
  <c r="H282" i="116"/>
  <c r="H283" i="116"/>
  <c r="H284" i="116"/>
  <c r="H285" i="116"/>
  <c r="H286" i="116"/>
  <c r="H287" i="116"/>
  <c r="H288" i="116"/>
  <c r="H289" i="116"/>
  <c r="H290" i="116"/>
  <c r="H291" i="116"/>
  <c r="H292" i="116"/>
  <c r="H293" i="116"/>
  <c r="H294" i="116"/>
  <c r="H295" i="116"/>
  <c r="H296" i="116"/>
  <c r="H297" i="116"/>
  <c r="H298" i="116"/>
  <c r="H299" i="116"/>
  <c r="H300" i="116"/>
  <c r="H301" i="116"/>
  <c r="H302" i="116"/>
  <c r="H303" i="116"/>
  <c r="H304" i="116"/>
  <c r="H305" i="116"/>
  <c r="H306" i="116"/>
  <c r="H307" i="116"/>
  <c r="H308" i="116"/>
  <c r="H309" i="116"/>
  <c r="H310" i="116"/>
  <c r="H311" i="116"/>
  <c r="H312" i="116"/>
  <c r="H313" i="116"/>
  <c r="H314" i="116"/>
  <c r="H315" i="116"/>
  <c r="H316" i="116"/>
  <c r="H317" i="116"/>
  <c r="H318" i="116"/>
  <c r="H319" i="116"/>
  <c r="H320" i="116"/>
  <c r="H321" i="116"/>
  <c r="H322" i="116"/>
  <c r="H323" i="116"/>
  <c r="H324" i="116"/>
  <c r="H325" i="116"/>
  <c r="H326" i="116"/>
  <c r="H327" i="116"/>
  <c r="H328" i="116"/>
  <c r="H329" i="116"/>
  <c r="H330" i="116"/>
  <c r="H331" i="116"/>
  <c r="H332" i="116"/>
  <c r="H333" i="116"/>
  <c r="H334" i="116"/>
  <c r="H335" i="116"/>
  <c r="H336" i="116"/>
  <c r="H337" i="116"/>
  <c r="H338" i="116"/>
  <c r="H339" i="116"/>
  <c r="H340" i="116"/>
  <c r="H341" i="116"/>
  <c r="H342" i="116"/>
  <c r="H343" i="116"/>
  <c r="H344" i="116"/>
  <c r="H345" i="116"/>
  <c r="H346" i="116"/>
  <c r="H347" i="116"/>
  <c r="H348" i="116"/>
  <c r="H349" i="116"/>
  <c r="H350" i="116"/>
  <c r="H351" i="116"/>
  <c r="H352" i="116"/>
  <c r="H353" i="116"/>
  <c r="H354" i="116"/>
  <c r="H355" i="116"/>
  <c r="H356" i="116"/>
  <c r="H357" i="116"/>
  <c r="H358" i="116"/>
  <c r="H359" i="116"/>
  <c r="H360" i="116"/>
  <c r="H361" i="116"/>
  <c r="H362" i="116"/>
  <c r="H363" i="116"/>
  <c r="H364" i="116"/>
  <c r="H365" i="116"/>
  <c r="H366" i="116"/>
  <c r="H367" i="116"/>
  <c r="H368" i="116"/>
  <c r="H369" i="116"/>
  <c r="H370" i="116"/>
  <c r="H371" i="116"/>
  <c r="H372" i="116"/>
  <c r="H373" i="116"/>
  <c r="H374" i="116"/>
  <c r="H375" i="116"/>
  <c r="H376" i="116"/>
  <c r="H377" i="116"/>
  <c r="H378" i="116"/>
  <c r="H379" i="116"/>
  <c r="H380" i="116"/>
  <c r="H381" i="116"/>
  <c r="H382" i="116"/>
  <c r="H383" i="116"/>
  <c r="H384" i="116"/>
  <c r="H385" i="116"/>
  <c r="H386" i="116"/>
  <c r="H387" i="116"/>
  <c r="H388" i="116"/>
  <c r="H389" i="116"/>
  <c r="H390" i="116"/>
  <c r="H391" i="116"/>
  <c r="H392" i="116"/>
  <c r="H393" i="116"/>
  <c r="H394" i="116"/>
  <c r="H395" i="116"/>
  <c r="H396" i="116"/>
  <c r="H397" i="116"/>
  <c r="H398" i="116"/>
  <c r="H399" i="116"/>
  <c r="H400" i="116"/>
  <c r="H401" i="116"/>
  <c r="H402" i="116"/>
  <c r="H403" i="116"/>
  <c r="H404" i="116"/>
  <c r="H405" i="116"/>
  <c r="H406" i="116"/>
  <c r="H407" i="116"/>
  <c r="H408" i="116"/>
  <c r="H409" i="116"/>
  <c r="H410" i="116"/>
  <c r="H411" i="116"/>
  <c r="H412" i="116"/>
  <c r="H413" i="116"/>
  <c r="H414" i="116"/>
  <c r="H415" i="116"/>
  <c r="H416" i="116"/>
  <c r="H417" i="116"/>
  <c r="H418" i="116"/>
  <c r="H419" i="116"/>
  <c r="H420" i="116"/>
  <c r="H421" i="116"/>
  <c r="H422" i="116"/>
  <c r="H423" i="116"/>
  <c r="H424" i="116"/>
  <c r="H425" i="116"/>
  <c r="H426" i="116"/>
  <c r="H427" i="116"/>
  <c r="H428" i="116"/>
  <c r="H429" i="116"/>
  <c r="H430" i="116"/>
  <c r="H431" i="116"/>
  <c r="H432" i="116"/>
  <c r="H433" i="116"/>
  <c r="H434" i="116"/>
  <c r="H435" i="116"/>
  <c r="H436" i="116"/>
  <c r="H437" i="116"/>
  <c r="H438" i="116"/>
  <c r="H439" i="116"/>
  <c r="H440" i="116"/>
  <c r="H441" i="116"/>
  <c r="H442" i="116"/>
  <c r="H443" i="116"/>
  <c r="H444" i="116"/>
  <c r="H445" i="116"/>
  <c r="H446" i="116"/>
  <c r="H447" i="116"/>
  <c r="H448" i="116"/>
  <c r="H449" i="116"/>
  <c r="H450" i="116"/>
  <c r="H451" i="116"/>
  <c r="H452" i="116"/>
  <c r="H453" i="116"/>
  <c r="H454" i="116"/>
  <c r="H455" i="116"/>
  <c r="H456" i="116"/>
  <c r="H457" i="116"/>
  <c r="H458" i="116"/>
  <c r="H459" i="116"/>
  <c r="H460" i="116"/>
  <c r="H461" i="116"/>
  <c r="H462" i="116"/>
  <c r="H463" i="116"/>
  <c r="H464" i="116"/>
  <c r="H465" i="116"/>
  <c r="H9" i="116"/>
  <c r="H10" i="116"/>
  <c r="H11" i="116"/>
  <c r="H12" i="116"/>
  <c r="H13" i="116"/>
  <c r="H8" i="116"/>
  <c r="H7" i="116"/>
  <c r="H2" i="116"/>
  <c r="A1" i="116"/>
  <c r="H452" i="90"/>
  <c r="H576" i="68"/>
  <c r="H577" i="68"/>
  <c r="H578" i="68"/>
  <c r="H579" i="68"/>
  <c r="H580" i="68"/>
  <c r="H6" i="82"/>
  <c r="H7" i="82"/>
  <c r="H8" i="82"/>
  <c r="H9" i="82"/>
  <c r="H10" i="82"/>
  <c r="H11" i="82"/>
  <c r="H12" i="82"/>
  <c r="H13" i="82"/>
  <c r="H14" i="82"/>
  <c r="H15" i="82"/>
  <c r="H16" i="82"/>
  <c r="H17" i="82"/>
  <c r="H18" i="82"/>
  <c r="H19" i="82"/>
  <c r="H20" i="82"/>
  <c r="H21" i="82"/>
  <c r="H22" i="82"/>
  <c r="H23" i="82"/>
  <c r="H24" i="82"/>
  <c r="H25" i="82"/>
  <c r="H26" i="82"/>
  <c r="H27" i="82"/>
  <c r="H28" i="82"/>
  <c r="H29" i="82"/>
  <c r="H30" i="82"/>
  <c r="H31" i="82"/>
  <c r="H32" i="82"/>
  <c r="H33" i="82"/>
  <c r="H34" i="82"/>
  <c r="H35" i="82"/>
  <c r="H36" i="82"/>
  <c r="H37" i="82"/>
  <c r="H38" i="82"/>
  <c r="H39" i="82"/>
  <c r="H40" i="82"/>
  <c r="H41" i="82"/>
  <c r="H42" i="82"/>
  <c r="H43" i="82"/>
  <c r="H44" i="82"/>
  <c r="H45" i="82"/>
  <c r="H46" i="82"/>
  <c r="H47" i="82"/>
  <c r="H48" i="82"/>
  <c r="H49" i="82"/>
  <c r="H50" i="82"/>
  <c r="H51" i="82"/>
  <c r="H52" i="82"/>
  <c r="H53" i="82"/>
  <c r="H54" i="82"/>
  <c r="H55" i="82"/>
  <c r="H56" i="82"/>
  <c r="H57" i="82"/>
  <c r="H58" i="82"/>
  <c r="H59" i="82"/>
  <c r="H60" i="82"/>
  <c r="H61" i="82"/>
  <c r="H62" i="82"/>
  <c r="H63" i="82"/>
  <c r="H64" i="82"/>
  <c r="H65" i="82"/>
  <c r="H66" i="82"/>
  <c r="H67" i="82"/>
  <c r="H68" i="82"/>
  <c r="H69" i="82"/>
  <c r="H70" i="82"/>
  <c r="H71" i="82"/>
  <c r="H72" i="82"/>
  <c r="H73" i="82"/>
  <c r="H74" i="82"/>
  <c r="H75" i="82"/>
  <c r="H76" i="82"/>
  <c r="H77" i="82"/>
  <c r="H78" i="82"/>
  <c r="H79" i="82"/>
  <c r="H80" i="82"/>
  <c r="H81" i="82"/>
  <c r="H82" i="82"/>
  <c r="H83" i="82"/>
  <c r="H84" i="82"/>
  <c r="H85" i="82"/>
  <c r="H86" i="82"/>
  <c r="H87" i="82"/>
  <c r="H88" i="82"/>
  <c r="H89" i="82"/>
  <c r="H90" i="82"/>
  <c r="H569" i="68"/>
  <c r="H570" i="68"/>
  <c r="H571" i="68"/>
  <c r="H572" i="68"/>
  <c r="H573" i="68"/>
  <c r="H574" i="68"/>
  <c r="H575" i="68"/>
  <c r="H567" i="68"/>
  <c r="H568" i="68"/>
  <c r="H43" i="81"/>
  <c r="H44" i="81"/>
  <c r="H45" i="81"/>
  <c r="H564" i="68"/>
  <c r="H565" i="68"/>
  <c r="H566" i="68"/>
  <c r="H448" i="90"/>
  <c r="H449" i="90"/>
  <c r="H450" i="90"/>
  <c r="H451" i="90"/>
  <c r="H7" i="87"/>
  <c r="H8" i="87"/>
  <c r="H9" i="87"/>
  <c r="H8" i="115"/>
  <c r="H2" i="115"/>
  <c r="D1" i="115"/>
  <c r="A1" i="115"/>
  <c r="H562" i="68"/>
  <c r="H563" i="68"/>
  <c r="H55" i="113"/>
  <c r="H32" i="113"/>
  <c r="H33" i="113"/>
  <c r="H34" i="113"/>
  <c r="H35" i="113"/>
  <c r="H36" i="113"/>
  <c r="H37" i="113"/>
  <c r="H38" i="113"/>
  <c r="H39" i="113"/>
  <c r="H40" i="113"/>
  <c r="H41" i="113"/>
  <c r="H42" i="113"/>
  <c r="H43" i="113"/>
  <c r="H44" i="113"/>
  <c r="H45" i="113"/>
  <c r="H46" i="113"/>
  <c r="H47" i="113"/>
  <c r="H48" i="113"/>
  <c r="H49" i="113"/>
  <c r="H50" i="113"/>
  <c r="H51" i="113"/>
  <c r="H52" i="113"/>
  <c r="H53" i="113"/>
  <c r="H54" i="113"/>
  <c r="H56" i="113"/>
  <c r="H57" i="113"/>
  <c r="H58" i="113"/>
  <c r="H59" i="113"/>
  <c r="H60" i="113"/>
  <c r="H61" i="113"/>
  <c r="H62" i="113"/>
  <c r="H63" i="113"/>
  <c r="H64" i="113"/>
  <c r="H65" i="113"/>
  <c r="H66" i="113"/>
  <c r="H67" i="113"/>
  <c r="H68" i="113"/>
  <c r="H69" i="113"/>
  <c r="H70" i="113"/>
  <c r="H71" i="113"/>
  <c r="H72" i="113"/>
  <c r="H73" i="113"/>
  <c r="H8" i="68"/>
  <c r="H9" i="68"/>
  <c r="H10" i="68"/>
  <c r="H11" i="68"/>
  <c r="H12" i="68"/>
  <c r="H13" i="68"/>
  <c r="H14" i="68"/>
  <c r="H15" i="68"/>
  <c r="H16" i="68"/>
  <c r="H17" i="68"/>
  <c r="H18" i="68"/>
  <c r="H19" i="68"/>
  <c r="H20" i="68"/>
  <c r="H21" i="68"/>
  <c r="H22" i="68"/>
  <c r="H23" i="68"/>
  <c r="H24" i="68"/>
  <c r="H25" i="68"/>
  <c r="H26" i="68"/>
  <c r="H27" i="68"/>
  <c r="H28" i="68"/>
  <c r="H29" i="68"/>
  <c r="H30" i="68"/>
  <c r="H31" i="68"/>
  <c r="H32" i="68"/>
  <c r="H33" i="68"/>
  <c r="H34" i="68"/>
  <c r="H35" i="68"/>
  <c r="H36" i="68"/>
  <c r="H37" i="68"/>
  <c r="H38" i="68"/>
  <c r="H39" i="68"/>
  <c r="H40" i="68"/>
  <c r="H41" i="68"/>
  <c r="H42" i="68"/>
  <c r="H43" i="68"/>
  <c r="H44" i="68"/>
  <c r="H45" i="68"/>
  <c r="H46" i="68"/>
  <c r="H47" i="68"/>
  <c r="H48" i="68"/>
  <c r="H49" i="68"/>
  <c r="H50" i="68"/>
  <c r="H51" i="68"/>
  <c r="H52" i="68"/>
  <c r="H53" i="68"/>
  <c r="H54" i="68"/>
  <c r="H55" i="68"/>
  <c r="H56" i="68"/>
  <c r="H57" i="68"/>
  <c r="H58" i="68"/>
  <c r="H59" i="68"/>
  <c r="H60" i="68"/>
  <c r="H61" i="68"/>
  <c r="H62" i="68"/>
  <c r="H63" i="68"/>
  <c r="H64" i="68"/>
  <c r="H65" i="68"/>
  <c r="H66" i="68"/>
  <c r="H67" i="68"/>
  <c r="H68" i="68"/>
  <c r="H69" i="68"/>
  <c r="H70" i="68"/>
  <c r="H71" i="68"/>
  <c r="H72" i="68"/>
  <c r="H73" i="68"/>
  <c r="H74" i="68"/>
  <c r="H75" i="68"/>
  <c r="H76" i="68"/>
  <c r="H77" i="68"/>
  <c r="H78" i="68"/>
  <c r="H79" i="68"/>
  <c r="H80" i="68"/>
  <c r="H81" i="68"/>
  <c r="H82" i="68"/>
  <c r="H83" i="68"/>
  <c r="H84" i="68"/>
  <c r="H85" i="68"/>
  <c r="H86" i="68"/>
  <c r="H87" i="68"/>
  <c r="H88" i="68"/>
  <c r="H89" i="68"/>
  <c r="H90" i="68"/>
  <c r="H91" i="68"/>
  <c r="H92" i="68"/>
  <c r="H93" i="68"/>
  <c r="H94" i="68"/>
  <c r="H95" i="68"/>
  <c r="H96" i="68"/>
  <c r="H97" i="68"/>
  <c r="H98" i="68"/>
  <c r="H99" i="68"/>
  <c r="H100" i="68"/>
  <c r="H101" i="68"/>
  <c r="H102" i="68"/>
  <c r="H103" i="68"/>
  <c r="H104" i="68"/>
  <c r="H105" i="68"/>
  <c r="H106" i="68"/>
  <c r="H107" i="68"/>
  <c r="H108" i="68"/>
  <c r="H109" i="68"/>
  <c r="H110" i="68"/>
  <c r="H111" i="68"/>
  <c r="H112" i="68"/>
  <c r="H113" i="68"/>
  <c r="H114" i="68"/>
  <c r="H115" i="68"/>
  <c r="H116" i="68"/>
  <c r="H117" i="68"/>
  <c r="H118" i="68"/>
  <c r="H119" i="68"/>
  <c r="H120" i="68"/>
  <c r="H121" i="68"/>
  <c r="H122" i="68"/>
  <c r="H123" i="68"/>
  <c r="H124" i="68"/>
  <c r="H125" i="68"/>
  <c r="H126" i="68"/>
  <c r="H127" i="68"/>
  <c r="H128" i="68"/>
  <c r="H129" i="68"/>
  <c r="H130" i="68"/>
  <c r="H131" i="68"/>
  <c r="H132" i="68"/>
  <c r="H133" i="68"/>
  <c r="H134" i="68"/>
  <c r="H135" i="68"/>
  <c r="H136" i="68"/>
  <c r="H137" i="68"/>
  <c r="H138" i="68"/>
  <c r="H139" i="68"/>
  <c r="H140" i="68"/>
  <c r="H141" i="68"/>
  <c r="H142" i="68"/>
  <c r="H143" i="68"/>
  <c r="H144" i="68"/>
  <c r="H145" i="68"/>
  <c r="H146" i="68"/>
  <c r="H147" i="68"/>
  <c r="H148" i="68"/>
  <c r="H149" i="68"/>
  <c r="H150" i="68"/>
  <c r="H151" i="68"/>
  <c r="H152" i="68"/>
  <c r="H153" i="68"/>
  <c r="H154" i="68"/>
  <c r="H155" i="68"/>
  <c r="H156" i="68"/>
  <c r="H157" i="68"/>
  <c r="H158" i="68"/>
  <c r="H159" i="68"/>
  <c r="H160" i="68"/>
  <c r="H161" i="68"/>
  <c r="H162" i="68"/>
  <c r="H163" i="68"/>
  <c r="H164" i="68"/>
  <c r="H165" i="68"/>
  <c r="H166" i="68"/>
  <c r="H167" i="68"/>
  <c r="H168" i="68"/>
  <c r="H169" i="68"/>
  <c r="H170" i="68"/>
  <c r="H171" i="68"/>
  <c r="H172" i="68"/>
  <c r="H173" i="68"/>
  <c r="H174" i="68"/>
  <c r="H175" i="68"/>
  <c r="H176" i="68"/>
  <c r="H177" i="68"/>
  <c r="H178" i="68"/>
  <c r="H179" i="68"/>
  <c r="H180" i="68"/>
  <c r="H181" i="68"/>
  <c r="H182" i="68"/>
  <c r="H183" i="68"/>
  <c r="H184" i="68"/>
  <c r="H185" i="68"/>
  <c r="H186" i="68"/>
  <c r="H187" i="68"/>
  <c r="H188" i="68"/>
  <c r="H189" i="68"/>
  <c r="H190" i="68"/>
  <c r="H191" i="68"/>
  <c r="H192" i="68"/>
  <c r="H193" i="68"/>
  <c r="H194" i="68"/>
  <c r="H195" i="68"/>
  <c r="H196" i="68"/>
  <c r="H197" i="68"/>
  <c r="H198" i="68"/>
  <c r="H199" i="68"/>
  <c r="H200" i="68"/>
  <c r="H201" i="68"/>
  <c r="H202" i="68"/>
  <c r="H203" i="68"/>
  <c r="H204" i="68"/>
  <c r="H205" i="68"/>
  <c r="H206" i="68"/>
  <c r="H207" i="68"/>
  <c r="H208" i="68"/>
  <c r="H209" i="68"/>
  <c r="H210" i="68"/>
  <c r="H211" i="68"/>
  <c r="H212" i="68"/>
  <c r="H213" i="68"/>
  <c r="H214" i="68"/>
  <c r="H215" i="68"/>
  <c r="H216" i="68"/>
  <c r="H217" i="68"/>
  <c r="H218" i="68"/>
  <c r="H219" i="68"/>
  <c r="H220" i="68"/>
  <c r="H221" i="68"/>
  <c r="H222" i="68"/>
  <c r="H223" i="68"/>
  <c r="H224" i="68"/>
  <c r="H225" i="68"/>
  <c r="H226" i="68"/>
  <c r="H227" i="68"/>
  <c r="H228" i="68"/>
  <c r="H229" i="68"/>
  <c r="H230" i="68"/>
  <c r="H231" i="68"/>
  <c r="H232" i="68"/>
  <c r="H233" i="68"/>
  <c r="H234" i="68"/>
  <c r="H235" i="68"/>
  <c r="H236" i="68"/>
  <c r="H237" i="68"/>
  <c r="H238" i="68"/>
  <c r="H239" i="68"/>
  <c r="H240" i="68"/>
  <c r="H241" i="68"/>
  <c r="H242" i="68"/>
  <c r="H243" i="68"/>
  <c r="H244" i="68"/>
  <c r="H245" i="68"/>
  <c r="H246" i="68"/>
  <c r="H247" i="68"/>
  <c r="H248" i="68"/>
  <c r="H249" i="68"/>
  <c r="H250" i="68"/>
  <c r="H251" i="68"/>
  <c r="H252" i="68"/>
  <c r="H253" i="68"/>
  <c r="H254" i="68"/>
  <c r="H255" i="68"/>
  <c r="H256" i="68"/>
  <c r="H257" i="68"/>
  <c r="H258" i="68"/>
  <c r="H259" i="68"/>
  <c r="H260" i="68"/>
  <c r="H261" i="68"/>
  <c r="H262" i="68"/>
  <c r="H263" i="68"/>
  <c r="H264" i="68"/>
  <c r="H265" i="68"/>
  <c r="H266" i="68"/>
  <c r="H267" i="68"/>
  <c r="H268" i="68"/>
  <c r="H269" i="68"/>
  <c r="H270" i="68"/>
  <c r="H271" i="68"/>
  <c r="H272" i="68"/>
  <c r="H273" i="68"/>
  <c r="H274" i="68"/>
  <c r="H275" i="68"/>
  <c r="H276" i="68"/>
  <c r="H277" i="68"/>
  <c r="H278" i="68"/>
  <c r="H279" i="68"/>
  <c r="H280" i="68"/>
  <c r="H281" i="68"/>
  <c r="H282" i="68"/>
  <c r="H283" i="68"/>
  <c r="H284" i="68"/>
  <c r="H285" i="68"/>
  <c r="H286" i="68"/>
  <c r="H287" i="68"/>
  <c r="H288" i="68"/>
  <c r="H289" i="68"/>
  <c r="H290" i="68"/>
  <c r="H291" i="68"/>
  <c r="H292" i="68"/>
  <c r="H293" i="68"/>
  <c r="H294" i="68"/>
  <c r="H295" i="68"/>
  <c r="H296" i="68"/>
  <c r="H297" i="68"/>
  <c r="H298" i="68"/>
  <c r="H299" i="68"/>
  <c r="H300" i="68"/>
  <c r="H301" i="68"/>
  <c r="H302" i="68"/>
  <c r="H303" i="68"/>
  <c r="H304" i="68"/>
  <c r="H305" i="68"/>
  <c r="H306" i="68"/>
  <c r="H307" i="68"/>
  <c r="H308" i="68"/>
  <c r="H309" i="68"/>
  <c r="H310" i="68"/>
  <c r="H311" i="68"/>
  <c r="H312" i="68"/>
  <c r="H313" i="68"/>
  <c r="H314" i="68"/>
  <c r="H315" i="68"/>
  <c r="H316" i="68"/>
  <c r="H317" i="68"/>
  <c r="H318" i="68"/>
  <c r="H319" i="68"/>
  <c r="H320" i="68"/>
  <c r="H321" i="68"/>
  <c r="H322" i="68"/>
  <c r="H323" i="68"/>
  <c r="H324" i="68"/>
  <c r="H325" i="68"/>
  <c r="H326" i="68"/>
  <c r="H327" i="68"/>
  <c r="H328" i="68"/>
  <c r="H329" i="68"/>
  <c r="H330" i="68"/>
  <c r="H331" i="68"/>
  <c r="H332" i="68"/>
  <c r="H333" i="68"/>
  <c r="H334" i="68"/>
  <c r="H335" i="68"/>
  <c r="H336" i="68"/>
  <c r="H337" i="68"/>
  <c r="H338" i="68"/>
  <c r="H339" i="68"/>
  <c r="H340" i="68"/>
  <c r="H341" i="68"/>
  <c r="H342" i="68"/>
  <c r="H343" i="68"/>
  <c r="H344" i="68"/>
  <c r="H345" i="68"/>
  <c r="H346" i="68"/>
  <c r="H347" i="68"/>
  <c r="H348" i="68"/>
  <c r="H349" i="68"/>
  <c r="H350" i="68"/>
  <c r="H351" i="68"/>
  <c r="H352" i="68"/>
  <c r="H353" i="68"/>
  <c r="H354" i="68"/>
  <c r="H355" i="68"/>
  <c r="H356" i="68"/>
  <c r="H357" i="68"/>
  <c r="H358" i="68"/>
  <c r="H359" i="68"/>
  <c r="H360" i="68"/>
  <c r="H361" i="68"/>
  <c r="H362" i="68"/>
  <c r="H363" i="68"/>
  <c r="H364" i="68"/>
  <c r="H365" i="68"/>
  <c r="H366" i="68"/>
  <c r="H367" i="68"/>
  <c r="H368" i="68"/>
  <c r="H369" i="68"/>
  <c r="H370" i="68"/>
  <c r="H371" i="68"/>
  <c r="H372" i="68"/>
  <c r="H373" i="68"/>
  <c r="H374" i="68"/>
  <c r="H375" i="68"/>
  <c r="H376" i="68"/>
  <c r="H377" i="68"/>
  <c r="H378" i="68"/>
  <c r="H379" i="68"/>
  <c r="H380" i="68"/>
  <c r="H381" i="68"/>
  <c r="H382" i="68"/>
  <c r="H383" i="68"/>
  <c r="H384" i="68"/>
  <c r="H385" i="68"/>
  <c r="H386" i="68"/>
  <c r="H387" i="68"/>
  <c r="H388" i="68"/>
  <c r="H389" i="68"/>
  <c r="H390" i="68"/>
  <c r="H391" i="68"/>
  <c r="H392" i="68"/>
  <c r="H393" i="68"/>
  <c r="H394" i="68"/>
  <c r="H395" i="68"/>
  <c r="H396" i="68"/>
  <c r="H397" i="68"/>
  <c r="H398" i="68"/>
  <c r="H399" i="68"/>
  <c r="H400" i="68"/>
  <c r="H401" i="68"/>
  <c r="H402" i="68"/>
  <c r="H403" i="68"/>
  <c r="H404" i="68"/>
  <c r="H405" i="68"/>
  <c r="H406" i="68"/>
  <c r="H407" i="68"/>
  <c r="H408" i="68"/>
  <c r="H409" i="68"/>
  <c r="H410" i="68"/>
  <c r="H411" i="68"/>
  <c r="H412" i="68"/>
  <c r="H413" i="68"/>
  <c r="H414" i="68"/>
  <c r="H415" i="68"/>
  <c r="H416" i="68"/>
  <c r="H417" i="68"/>
  <c r="H418" i="68"/>
  <c r="H419" i="68"/>
  <c r="H420" i="68"/>
  <c r="H421" i="68"/>
  <c r="H422" i="68"/>
  <c r="H423" i="68"/>
  <c r="H424" i="68"/>
  <c r="H425" i="68"/>
  <c r="H426" i="68"/>
  <c r="H427" i="68"/>
  <c r="H428" i="68"/>
  <c r="H429" i="68"/>
  <c r="H430" i="68"/>
  <c r="H431" i="68"/>
  <c r="H432" i="68"/>
  <c r="H433" i="68"/>
  <c r="H434" i="68"/>
  <c r="H435" i="68"/>
  <c r="H436" i="68"/>
  <c r="H437" i="68"/>
  <c r="H438" i="68"/>
  <c r="H439" i="68"/>
  <c r="H440" i="68"/>
  <c r="H441" i="68"/>
  <c r="H442" i="68"/>
  <c r="H443" i="68"/>
  <c r="H444" i="68"/>
  <c r="H445" i="68"/>
  <c r="H446" i="68"/>
  <c r="H447" i="68"/>
  <c r="H448" i="68"/>
  <c r="H449" i="68"/>
  <c r="H450" i="68"/>
  <c r="H451" i="68"/>
  <c r="H452" i="68"/>
  <c r="H453" i="68"/>
  <c r="H454" i="68"/>
  <c r="H455" i="68"/>
  <c r="H456" i="68"/>
  <c r="H457" i="68"/>
  <c r="H458" i="68"/>
  <c r="H459" i="68"/>
  <c r="H460" i="68"/>
  <c r="H461" i="68"/>
  <c r="H462" i="68"/>
  <c r="H463" i="68"/>
  <c r="H464" i="68"/>
  <c r="H465" i="68"/>
  <c r="H466" i="68"/>
  <c r="H467" i="68"/>
  <c r="H468" i="68"/>
  <c r="H469" i="68"/>
  <c r="H470" i="68"/>
  <c r="H471" i="68"/>
  <c r="H472" i="68"/>
  <c r="H473" i="68"/>
  <c r="H474" i="68"/>
  <c r="H475" i="68"/>
  <c r="H476" i="68"/>
  <c r="H477" i="68"/>
  <c r="H478" i="68"/>
  <c r="H479" i="68"/>
  <c r="H480" i="68"/>
  <c r="H481" i="68"/>
  <c r="H482" i="68"/>
  <c r="H483" i="68"/>
  <c r="H484" i="68"/>
  <c r="H485" i="68"/>
  <c r="H486" i="68"/>
  <c r="H487" i="68"/>
  <c r="H488" i="68"/>
  <c r="H489" i="68"/>
  <c r="H490" i="68"/>
  <c r="H491" i="68"/>
  <c r="H492" i="68"/>
  <c r="H493" i="68"/>
  <c r="H494" i="68"/>
  <c r="H495" i="68"/>
  <c r="H496" i="68"/>
  <c r="H497" i="68"/>
  <c r="H498" i="68"/>
  <c r="H499" i="68"/>
  <c r="H500" i="68"/>
  <c r="H501" i="68"/>
  <c r="H502" i="68"/>
  <c r="H503" i="68"/>
  <c r="H504" i="68"/>
  <c r="H505" i="68"/>
  <c r="H506" i="68"/>
  <c r="H507" i="68"/>
  <c r="H508" i="68"/>
  <c r="H509" i="68"/>
  <c r="H510" i="68"/>
  <c r="H511" i="68"/>
  <c r="H512" i="68"/>
  <c r="H513" i="68"/>
  <c r="H514" i="68"/>
  <c r="H515" i="68"/>
  <c r="H516" i="68"/>
  <c r="H517" i="68"/>
  <c r="H518" i="68"/>
  <c r="H519" i="68"/>
  <c r="H520" i="68"/>
  <c r="H521" i="68"/>
  <c r="H522" i="68"/>
  <c r="H523" i="68"/>
  <c r="H524" i="68"/>
  <c r="H525" i="68"/>
  <c r="H526" i="68"/>
  <c r="H527" i="68"/>
  <c r="H528" i="68"/>
  <c r="H529" i="68"/>
  <c r="H530" i="68"/>
  <c r="H531" i="68"/>
  <c r="H532" i="68"/>
  <c r="H533" i="68"/>
  <c r="H534" i="68"/>
  <c r="H535" i="68"/>
  <c r="H536" i="68"/>
  <c r="H537" i="68"/>
  <c r="H538" i="68"/>
  <c r="H539" i="68"/>
  <c r="H540" i="68"/>
  <c r="H541" i="68"/>
  <c r="H542" i="68"/>
  <c r="H543" i="68"/>
  <c r="H544" i="68"/>
  <c r="H545" i="68"/>
  <c r="H546" i="68"/>
  <c r="H547" i="68"/>
  <c r="H548" i="68"/>
  <c r="H549" i="68"/>
  <c r="H550" i="68"/>
  <c r="H551" i="68"/>
  <c r="H552" i="68"/>
  <c r="H553" i="68"/>
  <c r="H554" i="68"/>
  <c r="H555" i="68"/>
  <c r="H556" i="68"/>
  <c r="H557" i="68"/>
  <c r="H558" i="68"/>
  <c r="H559" i="68"/>
  <c r="H560" i="68"/>
  <c r="H561" i="68"/>
  <c r="H422" i="90"/>
  <c r="H423" i="90"/>
  <c r="H424" i="90"/>
  <c r="H425" i="90"/>
  <c r="H426" i="90"/>
  <c r="H427" i="90"/>
  <c r="H428" i="90"/>
  <c r="H429" i="90"/>
  <c r="H430" i="90"/>
  <c r="H431" i="90"/>
  <c r="H432" i="90"/>
  <c r="H433" i="90"/>
  <c r="H434" i="90"/>
  <c r="H435" i="90"/>
  <c r="H436" i="90"/>
  <c r="H437" i="90"/>
  <c r="H438" i="90"/>
  <c r="H439" i="90"/>
  <c r="H440" i="90"/>
  <c r="H441" i="90"/>
  <c r="H442" i="90"/>
  <c r="H443" i="90"/>
  <c r="H444" i="90"/>
  <c r="H445" i="90"/>
  <c r="H446" i="90"/>
  <c r="H447" i="90"/>
  <c r="H386" i="90"/>
  <c r="H387" i="90"/>
  <c r="H388" i="90"/>
  <c r="H389" i="90"/>
  <c r="H390" i="90"/>
  <c r="H391" i="90"/>
  <c r="H392" i="90"/>
  <c r="H393" i="90"/>
  <c r="H394" i="90"/>
  <c r="H395" i="90"/>
  <c r="H396" i="90"/>
  <c r="H397" i="90"/>
  <c r="H398" i="90"/>
  <c r="H399" i="90"/>
  <c r="H400" i="90"/>
  <c r="H401" i="90"/>
  <c r="H402" i="90"/>
  <c r="H403" i="90"/>
  <c r="H404" i="90"/>
  <c r="H405" i="90"/>
  <c r="H406" i="90"/>
  <c r="H407" i="90"/>
  <c r="H408" i="90"/>
  <c r="H409" i="90"/>
  <c r="H410" i="90"/>
  <c r="H411" i="90"/>
  <c r="H412" i="90"/>
  <c r="H413" i="90"/>
  <c r="H414" i="90"/>
  <c r="H415" i="90"/>
  <c r="H416" i="90"/>
  <c r="H417" i="90"/>
  <c r="H418" i="90"/>
  <c r="H419" i="90"/>
  <c r="H420" i="90"/>
  <c r="H421" i="90"/>
  <c r="H342" i="90"/>
  <c r="H343" i="90"/>
  <c r="H344" i="90"/>
  <c r="H345" i="90"/>
  <c r="H346" i="90"/>
  <c r="H347" i="90"/>
  <c r="H348" i="90"/>
  <c r="H349" i="90"/>
  <c r="H350" i="90"/>
  <c r="H351" i="90"/>
  <c r="H352" i="90"/>
  <c r="H353" i="90"/>
  <c r="H354" i="90"/>
  <c r="H355" i="90"/>
  <c r="H356" i="90"/>
  <c r="H357" i="90"/>
  <c r="H358" i="90"/>
  <c r="H359" i="90"/>
  <c r="H360" i="90"/>
  <c r="H361" i="90"/>
  <c r="H362" i="90"/>
  <c r="H363" i="90"/>
  <c r="H364" i="90"/>
  <c r="H365" i="90"/>
  <c r="H366" i="90"/>
  <c r="H367" i="90"/>
  <c r="H368" i="90"/>
  <c r="H369" i="90"/>
  <c r="H370" i="90"/>
  <c r="H371" i="90"/>
  <c r="H372" i="90"/>
  <c r="H373" i="90"/>
  <c r="H374" i="90"/>
  <c r="H375" i="90"/>
  <c r="H376" i="90"/>
  <c r="H377" i="90"/>
  <c r="H378" i="90"/>
  <c r="H379" i="90"/>
  <c r="H380" i="90"/>
  <c r="H381" i="90"/>
  <c r="H382" i="90"/>
  <c r="H383" i="90"/>
  <c r="H384" i="90"/>
  <c r="H385" i="90"/>
  <c r="H170" i="90"/>
  <c r="H336" i="90"/>
  <c r="H337" i="90"/>
  <c r="H338" i="90"/>
  <c r="H339" i="90"/>
  <c r="H340" i="90"/>
  <c r="H341" i="90"/>
  <c r="H78" i="105"/>
  <c r="H79" i="105"/>
  <c r="H80" i="105"/>
  <c r="H81" i="105"/>
  <c r="H82" i="105"/>
  <c r="H83" i="105"/>
  <c r="H75" i="105"/>
  <c r="H76" i="105"/>
  <c r="H55" i="81"/>
  <c r="H298" i="90"/>
  <c r="H299" i="90"/>
  <c r="H300" i="90"/>
  <c r="H301" i="90"/>
  <c r="H302" i="90"/>
  <c r="H303" i="90"/>
  <c r="H304" i="90"/>
  <c r="H305" i="90"/>
  <c r="H306" i="90"/>
  <c r="H307" i="90"/>
  <c r="H308" i="90"/>
  <c r="H309" i="90"/>
  <c r="H310" i="90"/>
  <c r="H311" i="90"/>
  <c r="H312" i="90"/>
  <c r="H313" i="90"/>
  <c r="H314" i="90"/>
  <c r="H315" i="90"/>
  <c r="H316" i="90"/>
  <c r="H317" i="90"/>
  <c r="H318" i="90"/>
  <c r="H319" i="90"/>
  <c r="H320" i="90"/>
  <c r="H321" i="90"/>
  <c r="H322" i="90"/>
  <c r="H323" i="90"/>
  <c r="H324" i="90"/>
  <c r="H325" i="90"/>
  <c r="H326" i="90"/>
  <c r="H327" i="90"/>
  <c r="H328" i="90"/>
  <c r="H329" i="90"/>
  <c r="H330" i="90"/>
  <c r="H331" i="90"/>
  <c r="H332" i="90"/>
  <c r="H333" i="90"/>
  <c r="H334" i="90"/>
  <c r="H335" i="90"/>
  <c r="H6" i="114"/>
  <c r="H7" i="114"/>
  <c r="H8" i="114"/>
  <c r="H9" i="114"/>
  <c r="H10" i="114"/>
  <c r="H11" i="114"/>
  <c r="H12" i="114"/>
  <c r="H13" i="114"/>
  <c r="H14" i="114"/>
  <c r="H15" i="114"/>
  <c r="H16" i="114"/>
  <c r="H17" i="114"/>
  <c r="H2" i="114"/>
  <c r="A1" i="114"/>
  <c r="H14" i="113"/>
  <c r="H15" i="113"/>
  <c r="H16" i="113"/>
  <c r="H17" i="113"/>
  <c r="H18" i="113"/>
  <c r="H19" i="113"/>
  <c r="H20" i="113"/>
  <c r="H21" i="113"/>
  <c r="H22" i="113"/>
  <c r="H23" i="113"/>
  <c r="H24" i="113"/>
  <c r="H25" i="113"/>
  <c r="H26" i="113"/>
  <c r="H27" i="113"/>
  <c r="H28" i="113"/>
  <c r="H29" i="113"/>
  <c r="H30" i="113"/>
  <c r="H31" i="113"/>
  <c r="H6" i="113"/>
  <c r="H7" i="113"/>
  <c r="H8" i="113"/>
  <c r="H9" i="113"/>
  <c r="H10" i="113"/>
  <c r="H11" i="113"/>
  <c r="H12" i="113"/>
  <c r="H13" i="113"/>
  <c r="H2" i="113"/>
  <c r="A1" i="113"/>
  <c r="H8" i="112"/>
  <c r="H9" i="112"/>
  <c r="H10" i="112"/>
  <c r="H11" i="112"/>
  <c r="H12" i="112"/>
  <c r="H13" i="112"/>
  <c r="H14" i="112"/>
  <c r="H15" i="112"/>
  <c r="H16" i="112"/>
  <c r="H17" i="112"/>
  <c r="H18" i="112"/>
  <c r="H19" i="112"/>
  <c r="H20" i="112"/>
  <c r="H21" i="112"/>
  <c r="H22" i="112"/>
  <c r="H23" i="112"/>
  <c r="H24" i="112"/>
  <c r="H25" i="112"/>
  <c r="H26" i="112"/>
  <c r="H27" i="112"/>
  <c r="H28" i="112"/>
  <c r="H29" i="112"/>
  <c r="H30" i="112"/>
  <c r="H31" i="112"/>
  <c r="H32" i="112"/>
  <c r="H33" i="112"/>
  <c r="H34" i="112"/>
  <c r="H35" i="112"/>
  <c r="H36" i="112"/>
  <c r="H37" i="112"/>
  <c r="H38" i="112"/>
  <c r="H39" i="112"/>
  <c r="H40" i="112"/>
  <c r="H41" i="112"/>
  <c r="H42" i="112"/>
  <c r="H43" i="112"/>
  <c r="H44" i="112"/>
  <c r="H45" i="112"/>
  <c r="H46" i="112"/>
  <c r="H47" i="112"/>
  <c r="H48" i="112"/>
  <c r="H49" i="112"/>
  <c r="H50" i="112"/>
  <c r="H51" i="112"/>
  <c r="H52" i="112"/>
  <c r="H53" i="112"/>
  <c r="H54" i="112"/>
  <c r="H55" i="112"/>
  <c r="H56" i="112"/>
  <c r="H57" i="112"/>
  <c r="H58" i="112"/>
  <c r="H59" i="112"/>
  <c r="H60" i="112"/>
  <c r="H61" i="112"/>
  <c r="H62" i="112"/>
  <c r="H63" i="112"/>
  <c r="H64" i="112"/>
  <c r="H65" i="112"/>
  <c r="H66" i="112"/>
  <c r="H67" i="112"/>
  <c r="H68" i="112"/>
  <c r="H69" i="112"/>
  <c r="H70" i="112"/>
  <c r="H71" i="112"/>
  <c r="H72" i="112"/>
  <c r="H73" i="112"/>
  <c r="H74" i="112"/>
  <c r="H75" i="112"/>
  <c r="H76" i="112"/>
  <c r="H77" i="112"/>
  <c r="H78" i="112"/>
  <c r="H79" i="112"/>
  <c r="H80" i="112"/>
  <c r="H81" i="112"/>
  <c r="H82" i="112"/>
  <c r="H83" i="112"/>
  <c r="H84" i="112"/>
  <c r="H85" i="112"/>
  <c r="H86" i="112"/>
  <c r="H87" i="112"/>
  <c r="H88" i="112"/>
  <c r="H89" i="112"/>
  <c r="H90" i="112"/>
  <c r="H91" i="112"/>
  <c r="H92" i="112"/>
  <c r="H93" i="112"/>
  <c r="H94" i="112"/>
  <c r="H95" i="112"/>
  <c r="H96" i="112"/>
  <c r="H97" i="112"/>
  <c r="H98" i="112"/>
  <c r="H99" i="112"/>
  <c r="H100" i="112"/>
  <c r="H101" i="112"/>
  <c r="H102" i="112"/>
  <c r="H103" i="112"/>
  <c r="H104" i="112"/>
  <c r="H105" i="112"/>
  <c r="H106" i="112"/>
  <c r="H107" i="112"/>
  <c r="H108" i="112"/>
  <c r="H109" i="112"/>
  <c r="H110" i="112"/>
  <c r="H111" i="112"/>
  <c r="H112" i="112"/>
  <c r="H113" i="112"/>
  <c r="H114" i="112"/>
  <c r="H115" i="112"/>
  <c r="H116" i="112"/>
  <c r="H117" i="112"/>
  <c r="H118" i="112"/>
  <c r="H119" i="112"/>
  <c r="H120" i="112"/>
  <c r="H121" i="112"/>
  <c r="H122" i="112"/>
  <c r="H123" i="112"/>
  <c r="H124" i="112"/>
  <c r="H125" i="112"/>
  <c r="H126" i="112"/>
  <c r="H127" i="112"/>
  <c r="H128" i="112"/>
  <c r="H129" i="112"/>
  <c r="H130" i="112"/>
  <c r="H131" i="112"/>
  <c r="H132" i="112"/>
  <c r="H133" i="112"/>
  <c r="H134" i="112"/>
  <c r="H135" i="112"/>
  <c r="H136" i="112"/>
  <c r="H137" i="112"/>
  <c r="H138" i="112"/>
  <c r="H139" i="112"/>
  <c r="H140" i="112"/>
  <c r="H141" i="112"/>
  <c r="H142" i="112"/>
  <c r="H143" i="112"/>
  <c r="H144" i="112"/>
  <c r="H145" i="112"/>
  <c r="H146" i="112"/>
  <c r="H147" i="112"/>
  <c r="H148" i="112"/>
  <c r="H149" i="112"/>
  <c r="H150" i="112"/>
  <c r="H151" i="112"/>
  <c r="H152" i="112"/>
  <c r="H153" i="112"/>
  <c r="H154" i="112"/>
  <c r="H155" i="112"/>
  <c r="H156" i="112"/>
  <c r="H157" i="112"/>
  <c r="H158" i="112"/>
  <c r="H159" i="112"/>
  <c r="H160" i="112"/>
  <c r="H161" i="112"/>
  <c r="H162" i="112"/>
  <c r="H163" i="112"/>
  <c r="H164" i="112"/>
  <c r="H165" i="112"/>
  <c r="H166" i="112"/>
  <c r="H167" i="112"/>
  <c r="H168" i="112"/>
  <c r="H169" i="112"/>
  <c r="H170" i="112"/>
  <c r="H171" i="112"/>
  <c r="H172" i="112"/>
  <c r="H173" i="112"/>
  <c r="H174" i="112"/>
  <c r="H175" i="112"/>
  <c r="H176" i="112"/>
  <c r="H177" i="112"/>
  <c r="H178" i="112"/>
  <c r="H179" i="112"/>
  <c r="H180" i="112"/>
  <c r="H181" i="112"/>
  <c r="H182" i="112"/>
  <c r="H183" i="112"/>
  <c r="H184" i="112"/>
  <c r="H185" i="112"/>
  <c r="H186" i="112"/>
  <c r="H187" i="112"/>
  <c r="H188" i="112"/>
  <c r="H189" i="112"/>
  <c r="H190" i="112"/>
  <c r="H191" i="112"/>
  <c r="H192" i="112"/>
  <c r="H193" i="112"/>
  <c r="H194" i="112"/>
  <c r="H195" i="112"/>
  <c r="H196" i="112"/>
  <c r="H197" i="112"/>
  <c r="H198" i="112"/>
  <c r="H199" i="112"/>
  <c r="H200" i="112"/>
  <c r="H201" i="112"/>
  <c r="H202" i="112"/>
  <c r="H203" i="112"/>
  <c r="H204" i="112"/>
  <c r="H205" i="112"/>
  <c r="H206" i="112"/>
  <c r="H207" i="112"/>
  <c r="H208" i="112"/>
  <c r="H209" i="112"/>
  <c r="H210" i="112"/>
  <c r="H211" i="112"/>
  <c r="H212" i="112"/>
  <c r="H213" i="112"/>
  <c r="H214" i="112"/>
  <c r="H215" i="112"/>
  <c r="H216" i="112"/>
  <c r="H217" i="112"/>
  <c r="H218" i="112"/>
  <c r="H219" i="112"/>
  <c r="H220" i="112"/>
  <c r="H221" i="112"/>
  <c r="H222" i="112"/>
  <c r="H223" i="112"/>
  <c r="H224" i="112"/>
  <c r="H225" i="112"/>
  <c r="H226" i="112"/>
  <c r="H227" i="112"/>
  <c r="H228" i="112"/>
  <c r="H229" i="112"/>
  <c r="H230" i="112"/>
  <c r="H231" i="112"/>
  <c r="H232" i="112"/>
  <c r="H233" i="112"/>
  <c r="H234" i="112"/>
  <c r="H235" i="112"/>
  <c r="H236" i="112"/>
  <c r="H237" i="112"/>
  <c r="H238" i="112"/>
  <c r="H239" i="112"/>
  <c r="H240" i="112"/>
  <c r="H241" i="112"/>
  <c r="H242" i="112"/>
  <c r="H243" i="112"/>
  <c r="H244" i="112"/>
  <c r="H245" i="112"/>
  <c r="H246" i="112"/>
  <c r="H247" i="112"/>
  <c r="H248" i="112"/>
  <c r="H249" i="112"/>
  <c r="H250" i="112"/>
  <c r="H251" i="112"/>
  <c r="H252" i="112"/>
  <c r="H253" i="112"/>
  <c r="H254" i="112"/>
  <c r="H255" i="112"/>
  <c r="H256" i="112"/>
  <c r="H257" i="112"/>
  <c r="H258" i="112"/>
  <c r="H259" i="112"/>
  <c r="H260" i="112"/>
  <c r="H261" i="112"/>
  <c r="H262" i="112"/>
  <c r="H263" i="112"/>
  <c r="H264" i="112"/>
  <c r="H265" i="112"/>
  <c r="H266" i="112"/>
  <c r="H267" i="112"/>
  <c r="H268" i="112"/>
  <c r="H269" i="112"/>
  <c r="H270" i="112"/>
  <c r="H271" i="112"/>
  <c r="H272" i="112"/>
  <c r="H273" i="112"/>
  <c r="H274" i="112"/>
  <c r="H275" i="112"/>
  <c r="H276" i="112"/>
  <c r="H277" i="112"/>
  <c r="H278" i="112"/>
  <c r="H279" i="112"/>
  <c r="H280" i="112"/>
  <c r="H281" i="112"/>
  <c r="H282" i="112"/>
  <c r="H283" i="112"/>
  <c r="H284" i="112"/>
  <c r="H285" i="112"/>
  <c r="H286" i="112"/>
  <c r="H287" i="112"/>
  <c r="H288" i="112"/>
  <c r="H289" i="112"/>
  <c r="H290" i="112"/>
  <c r="H291" i="112"/>
  <c r="H292" i="112"/>
  <c r="H293" i="112"/>
  <c r="H294" i="112"/>
  <c r="H295" i="112"/>
  <c r="H296" i="112"/>
  <c r="H297" i="112"/>
  <c r="H298" i="112"/>
  <c r="H299" i="112"/>
  <c r="H300" i="112"/>
  <c r="H301" i="112"/>
  <c r="H302" i="112"/>
  <c r="H303" i="112"/>
  <c r="H304" i="112"/>
  <c r="H305" i="112"/>
  <c r="H306" i="112"/>
  <c r="H307" i="112"/>
  <c r="H308" i="112"/>
  <c r="H309" i="112"/>
  <c r="H310" i="112"/>
  <c r="H311" i="112"/>
  <c r="H312" i="112"/>
  <c r="H313" i="112"/>
  <c r="H314" i="112"/>
  <c r="H315" i="112"/>
  <c r="H316" i="112"/>
  <c r="H317" i="112"/>
  <c r="H318" i="112"/>
  <c r="H319" i="112"/>
  <c r="H320" i="112"/>
  <c r="H321" i="112"/>
  <c r="H322" i="112"/>
  <c r="H323" i="112"/>
  <c r="H324" i="112"/>
  <c r="H325" i="112"/>
  <c r="H326" i="112"/>
  <c r="H327" i="112"/>
  <c r="H328" i="112"/>
  <c r="H329" i="112"/>
  <c r="H330" i="112"/>
  <c r="H331" i="112"/>
  <c r="H332" i="112"/>
  <c r="H333" i="112"/>
  <c r="H334" i="112"/>
  <c r="H335" i="112"/>
  <c r="H336" i="112"/>
  <c r="H337" i="112"/>
  <c r="H338" i="112"/>
  <c r="H339" i="112"/>
  <c r="H340" i="112"/>
  <c r="H341" i="112"/>
  <c r="H342" i="112"/>
  <c r="H343" i="112"/>
  <c r="H344" i="112"/>
  <c r="H345" i="112"/>
  <c r="H346" i="112"/>
  <c r="H347" i="112"/>
  <c r="H348" i="112"/>
  <c r="H349" i="112"/>
  <c r="H350" i="112"/>
  <c r="H351" i="112"/>
  <c r="H352" i="112"/>
  <c r="H353" i="112"/>
  <c r="H354" i="112"/>
  <c r="H355" i="112"/>
  <c r="H356" i="112"/>
  <c r="H357" i="112"/>
  <c r="H358" i="112"/>
  <c r="H359" i="112"/>
  <c r="H360" i="112"/>
  <c r="H361" i="112"/>
  <c r="H362" i="112"/>
  <c r="H363" i="112"/>
  <c r="H364" i="112"/>
  <c r="H365" i="112"/>
  <c r="H366" i="112"/>
  <c r="H367" i="112"/>
  <c r="H368" i="112"/>
  <c r="H369" i="112"/>
  <c r="H370" i="112"/>
  <c r="H371" i="112"/>
  <c r="H372" i="112"/>
  <c r="H373" i="112"/>
  <c r="H374" i="112"/>
  <c r="H375" i="112"/>
  <c r="H376" i="112"/>
  <c r="H377" i="112"/>
  <c r="H378" i="112"/>
  <c r="H379" i="112"/>
  <c r="H380" i="112"/>
  <c r="H381" i="112"/>
  <c r="H382" i="112"/>
  <c r="H383" i="112"/>
  <c r="H384" i="112"/>
  <c r="H385" i="112"/>
  <c r="H386" i="112"/>
  <c r="H387" i="112"/>
  <c r="H388" i="112"/>
  <c r="H389" i="112"/>
  <c r="H390" i="112"/>
  <c r="H391" i="112"/>
  <c r="H392" i="112"/>
  <c r="H393" i="112"/>
  <c r="H394" i="112"/>
  <c r="H395" i="112"/>
  <c r="H396" i="112"/>
  <c r="H397" i="112"/>
  <c r="H398" i="112"/>
  <c r="H399" i="112"/>
  <c r="H400" i="112"/>
  <c r="H401" i="112"/>
  <c r="H402" i="112"/>
  <c r="H403" i="112"/>
  <c r="H404" i="112"/>
  <c r="H405" i="112"/>
  <c r="H406" i="112"/>
  <c r="H407" i="112"/>
  <c r="H408" i="112"/>
  <c r="H409" i="112"/>
  <c r="H410" i="112"/>
  <c r="H411" i="112"/>
  <c r="H412" i="112"/>
  <c r="H413" i="112"/>
  <c r="H414" i="112"/>
  <c r="H415" i="112"/>
  <c r="H416" i="112"/>
  <c r="H417" i="112"/>
  <c r="H418" i="112"/>
  <c r="H419" i="112"/>
  <c r="H420" i="112"/>
  <c r="H421" i="112"/>
  <c r="H422" i="112"/>
  <c r="H423" i="112"/>
  <c r="H424" i="112"/>
  <c r="H425" i="112"/>
  <c r="H426" i="112"/>
  <c r="H427" i="112"/>
  <c r="H428" i="112"/>
  <c r="H429" i="112"/>
  <c r="H430" i="112"/>
  <c r="H431" i="112"/>
  <c r="H432" i="112"/>
  <c r="H433" i="112"/>
  <c r="H434" i="112"/>
  <c r="H435" i="112"/>
  <c r="H436" i="112"/>
  <c r="H437" i="112"/>
  <c r="H438" i="112"/>
  <c r="H439" i="112"/>
  <c r="H440" i="112"/>
  <c r="H441" i="112"/>
  <c r="H442" i="112"/>
  <c r="H443" i="112"/>
  <c r="H444" i="112"/>
  <c r="H445" i="112"/>
  <c r="H446" i="112"/>
  <c r="H447" i="112"/>
  <c r="H448" i="112"/>
  <c r="H449" i="112"/>
  <c r="H450" i="112"/>
  <c r="H451" i="112"/>
  <c r="H452" i="112"/>
  <c r="H453" i="112"/>
  <c r="H454" i="112"/>
  <c r="H455" i="112"/>
  <c r="H456" i="112"/>
  <c r="H457" i="112"/>
  <c r="H458" i="112"/>
  <c r="H459" i="112"/>
  <c r="H460" i="112"/>
  <c r="H461" i="112"/>
  <c r="H462" i="112"/>
  <c r="H463" i="112"/>
  <c r="H464" i="112"/>
  <c r="H465" i="112"/>
  <c r="H466" i="112"/>
  <c r="H467" i="112"/>
  <c r="H468" i="112"/>
  <c r="H469" i="112"/>
  <c r="H470" i="112"/>
  <c r="H471" i="112"/>
  <c r="H472" i="112"/>
  <c r="H473" i="112"/>
  <c r="H474" i="112"/>
  <c r="H475" i="112"/>
  <c r="H476" i="112"/>
  <c r="H477" i="112"/>
  <c r="H478" i="112"/>
  <c r="H479" i="112"/>
  <c r="H7" i="112"/>
  <c r="H2" i="112"/>
  <c r="A1" i="112"/>
  <c r="H2" i="109"/>
  <c r="A1" i="109"/>
  <c r="H282" i="90"/>
  <c r="H283" i="90"/>
  <c r="H284" i="90"/>
  <c r="H285" i="90"/>
  <c r="H286" i="90"/>
  <c r="H287" i="90"/>
  <c r="H288" i="90"/>
  <c r="H289" i="90"/>
  <c r="H290" i="90"/>
  <c r="H291" i="90"/>
  <c r="H292" i="90"/>
  <c r="H293" i="90"/>
  <c r="H294" i="90"/>
  <c r="H295" i="90"/>
  <c r="H296" i="90"/>
  <c r="H297" i="90"/>
  <c r="H7" i="90"/>
  <c r="H8" i="90"/>
  <c r="H9" i="90"/>
  <c r="H10" i="90"/>
  <c r="H11" i="90"/>
  <c r="H12" i="90"/>
  <c r="H13" i="90"/>
  <c r="H14" i="90"/>
  <c r="H15" i="90"/>
  <c r="H16" i="90"/>
  <c r="H17" i="90"/>
  <c r="H18" i="90"/>
  <c r="H19" i="90"/>
  <c r="H20" i="90"/>
  <c r="H21" i="90"/>
  <c r="H22" i="90"/>
  <c r="H23" i="90"/>
  <c r="H24" i="90"/>
  <c r="H25" i="90"/>
  <c r="H26" i="90"/>
  <c r="H27" i="90"/>
  <c r="H28" i="90"/>
  <c r="H29" i="90"/>
  <c r="H30" i="90"/>
  <c r="H31" i="90"/>
  <c r="H32" i="90"/>
  <c r="H33" i="90"/>
  <c r="H34" i="90"/>
  <c r="H35" i="90"/>
  <c r="H36" i="90"/>
  <c r="H37" i="90"/>
  <c r="H38" i="90"/>
  <c r="H39" i="90"/>
  <c r="H40" i="90"/>
  <c r="H41" i="90"/>
  <c r="H42" i="90"/>
  <c r="H43" i="90"/>
  <c r="H44" i="90"/>
  <c r="H45" i="90"/>
  <c r="H46" i="90"/>
  <c r="H47" i="90"/>
  <c r="H48" i="90"/>
  <c r="H49" i="90"/>
  <c r="H50" i="90"/>
  <c r="H51" i="90"/>
  <c r="H52" i="90"/>
  <c r="H53" i="90"/>
  <c r="H54" i="90"/>
  <c r="H55" i="90"/>
  <c r="H56" i="90"/>
  <c r="H57" i="90"/>
  <c r="H58" i="90"/>
  <c r="H59" i="90"/>
  <c r="H60" i="90"/>
  <c r="H61" i="90"/>
  <c r="H62" i="90"/>
  <c r="H63" i="90"/>
  <c r="H64" i="90"/>
  <c r="H65" i="90"/>
  <c r="H66" i="90"/>
  <c r="H67" i="90"/>
  <c r="H68" i="90"/>
  <c r="H69" i="90"/>
  <c r="H70" i="90"/>
  <c r="H71" i="90"/>
  <c r="H72" i="90"/>
  <c r="H73" i="90"/>
  <c r="H74" i="90"/>
  <c r="H75" i="90"/>
  <c r="H76" i="90"/>
  <c r="H77" i="90"/>
  <c r="H78" i="90"/>
  <c r="H79" i="90"/>
  <c r="H80" i="90"/>
  <c r="H81" i="90"/>
  <c r="H82" i="90"/>
  <c r="H83" i="90"/>
  <c r="H84" i="90"/>
  <c r="H85" i="90"/>
  <c r="H86" i="90"/>
  <c r="H87" i="90"/>
  <c r="H88" i="90"/>
  <c r="H89" i="90"/>
  <c r="H90" i="90"/>
  <c r="H91" i="90"/>
  <c r="H92" i="90"/>
  <c r="H93" i="90"/>
  <c r="H94" i="90"/>
  <c r="H95" i="90"/>
  <c r="H96" i="90"/>
  <c r="H97" i="90"/>
  <c r="H98" i="90"/>
  <c r="H99" i="90"/>
  <c r="H100" i="90"/>
  <c r="H101" i="90"/>
  <c r="H102" i="90"/>
  <c r="H103" i="90"/>
  <c r="H104" i="90"/>
  <c r="H105" i="90"/>
  <c r="H106" i="90"/>
  <c r="H107" i="90"/>
  <c r="H108" i="90"/>
  <c r="H109" i="90"/>
  <c r="H110" i="90"/>
  <c r="H111" i="90"/>
  <c r="H112" i="90"/>
  <c r="H113" i="90"/>
  <c r="H114" i="90"/>
  <c r="H115" i="90"/>
  <c r="H116" i="90"/>
  <c r="H117" i="90"/>
  <c r="H118" i="90"/>
  <c r="H119" i="90"/>
  <c r="H120" i="90"/>
  <c r="H121" i="90"/>
  <c r="H122" i="90"/>
  <c r="H123" i="90"/>
  <c r="H124" i="90"/>
  <c r="H125" i="90"/>
  <c r="H126" i="90"/>
  <c r="H127" i="90"/>
  <c r="H128" i="90"/>
  <c r="H129" i="90"/>
  <c r="H130" i="90"/>
  <c r="H131" i="90"/>
  <c r="H132" i="90"/>
  <c r="H133" i="90"/>
  <c r="H134" i="90"/>
  <c r="H135" i="90"/>
  <c r="H136" i="90"/>
  <c r="H137" i="90"/>
  <c r="H138" i="90"/>
  <c r="H139" i="90"/>
  <c r="H140" i="90"/>
  <c r="H141" i="90"/>
  <c r="H142" i="90"/>
  <c r="H143" i="90"/>
  <c r="H144" i="90"/>
  <c r="H145" i="90"/>
  <c r="H146" i="90"/>
  <c r="H147" i="90"/>
  <c r="H148" i="90"/>
  <c r="H149" i="90"/>
  <c r="H150" i="90"/>
  <c r="H151" i="90"/>
  <c r="H152" i="90"/>
  <c r="H153" i="90"/>
  <c r="H154" i="90"/>
  <c r="H155" i="90"/>
  <c r="H156" i="90"/>
  <c r="H157" i="90"/>
  <c r="H158" i="90"/>
  <c r="H159" i="90"/>
  <c r="H160" i="90"/>
  <c r="H161" i="90"/>
  <c r="H162" i="90"/>
  <c r="H163" i="90"/>
  <c r="H164" i="90"/>
  <c r="H165" i="90"/>
  <c r="H166" i="90"/>
  <c r="H167" i="90"/>
  <c r="H168" i="90"/>
  <c r="H169" i="90"/>
  <c r="H171" i="90"/>
  <c r="H172" i="90"/>
  <c r="H173" i="90"/>
  <c r="H174" i="90"/>
  <c r="H175" i="90"/>
  <c r="H176" i="90"/>
  <c r="H177" i="90"/>
  <c r="H178" i="90"/>
  <c r="H179" i="90"/>
  <c r="H180" i="90"/>
  <c r="H181" i="90"/>
  <c r="H182" i="90"/>
  <c r="H183" i="90"/>
  <c r="H184" i="90"/>
  <c r="H185" i="90"/>
  <c r="H186" i="90"/>
  <c r="H187" i="90"/>
  <c r="H188" i="90"/>
  <c r="H189" i="90"/>
  <c r="H190" i="90"/>
  <c r="H191" i="90"/>
  <c r="H192" i="90"/>
  <c r="H193" i="90"/>
  <c r="H194" i="90"/>
  <c r="H195" i="90"/>
  <c r="H196" i="90"/>
  <c r="H197" i="90"/>
  <c r="H198" i="90"/>
  <c r="H199" i="90"/>
  <c r="H200" i="90"/>
  <c r="H201" i="90"/>
  <c r="H202" i="90"/>
  <c r="H203" i="90"/>
  <c r="H204" i="90"/>
  <c r="H205" i="90"/>
  <c r="H206" i="90"/>
  <c r="H207" i="90"/>
  <c r="H208" i="90"/>
  <c r="H209" i="90"/>
  <c r="H210" i="90"/>
  <c r="H211" i="90"/>
  <c r="H212" i="90"/>
  <c r="H213" i="90"/>
  <c r="H214" i="90"/>
  <c r="H215" i="90"/>
  <c r="H216" i="90"/>
  <c r="H217" i="90"/>
  <c r="H218" i="90"/>
  <c r="H219" i="90"/>
  <c r="H220" i="90"/>
  <c r="H221" i="90"/>
  <c r="H222" i="90"/>
  <c r="H223" i="90"/>
  <c r="H224" i="90"/>
  <c r="H225" i="90"/>
  <c r="H226" i="90"/>
  <c r="H227" i="90"/>
  <c r="H228" i="90"/>
  <c r="H229" i="90"/>
  <c r="H230" i="90"/>
  <c r="H231" i="90"/>
  <c r="H232" i="90"/>
  <c r="H233" i="90"/>
  <c r="H234" i="90"/>
  <c r="H235" i="90"/>
  <c r="H236" i="90"/>
  <c r="H237" i="90"/>
  <c r="H238" i="90"/>
  <c r="H239" i="90"/>
  <c r="H240" i="90"/>
  <c r="H241" i="90"/>
  <c r="H242" i="90"/>
  <c r="H243" i="90"/>
  <c r="H244" i="90"/>
  <c r="H245" i="90"/>
  <c r="H246" i="90"/>
  <c r="H247" i="90"/>
  <c r="H248" i="90"/>
  <c r="H249" i="90"/>
  <c r="H250" i="90"/>
  <c r="H251" i="90"/>
  <c r="H252" i="90"/>
  <c r="H253" i="90"/>
  <c r="H254" i="90"/>
  <c r="H255" i="90"/>
  <c r="H256" i="90"/>
  <c r="H257" i="90"/>
  <c r="H258" i="90"/>
  <c r="H259" i="90"/>
  <c r="H260" i="90"/>
  <c r="H261" i="90"/>
  <c r="H262" i="90"/>
  <c r="H263" i="90"/>
  <c r="H264" i="90"/>
  <c r="H265" i="90"/>
  <c r="H266" i="90"/>
  <c r="H267" i="90"/>
  <c r="H268" i="90"/>
  <c r="H269" i="90"/>
  <c r="H270" i="90"/>
  <c r="H271" i="90"/>
  <c r="H272" i="90"/>
  <c r="H273" i="90"/>
  <c r="H274" i="90"/>
  <c r="H275" i="90"/>
  <c r="H276" i="90"/>
  <c r="H277" i="90"/>
  <c r="H278" i="90"/>
  <c r="H279" i="90"/>
  <c r="H280" i="90"/>
  <c r="H281" i="90"/>
  <c r="H5" i="98"/>
  <c r="H2" i="98"/>
  <c r="A1" i="98"/>
  <c r="H36" i="81"/>
  <c r="H8" i="105"/>
  <c r="H9" i="105"/>
  <c r="H10" i="105"/>
  <c r="H11" i="105"/>
  <c r="H12" i="105"/>
  <c r="H13" i="105"/>
  <c r="H14" i="105"/>
  <c r="H15" i="105"/>
  <c r="H16" i="105"/>
  <c r="H17" i="105"/>
  <c r="H18" i="105"/>
  <c r="H19" i="105"/>
  <c r="H20" i="105"/>
  <c r="H21" i="105"/>
  <c r="H22" i="105"/>
  <c r="H23" i="105"/>
  <c r="H24" i="105"/>
  <c r="H25" i="105"/>
  <c r="H26" i="105"/>
  <c r="H27" i="105"/>
  <c r="H28" i="105"/>
  <c r="H29" i="105"/>
  <c r="H30" i="105"/>
  <c r="H31" i="105"/>
  <c r="H32" i="105"/>
  <c r="H33" i="105"/>
  <c r="H34" i="105"/>
  <c r="H35" i="105"/>
  <c r="H36" i="105"/>
  <c r="H37" i="105"/>
  <c r="H38" i="105"/>
  <c r="H39" i="105"/>
  <c r="H40" i="105"/>
  <c r="H41" i="105"/>
  <c r="H42" i="105"/>
  <c r="H43" i="105"/>
  <c r="H44" i="105"/>
  <c r="H45" i="105"/>
  <c r="H46" i="105"/>
  <c r="H47" i="105"/>
  <c r="H48" i="105"/>
  <c r="H49" i="105"/>
  <c r="H50" i="105"/>
  <c r="H51" i="105"/>
  <c r="H52" i="105"/>
  <c r="H53" i="105"/>
  <c r="H54" i="105"/>
  <c r="H55" i="105"/>
  <c r="H56" i="105"/>
  <c r="H57" i="105"/>
  <c r="H58" i="105"/>
  <c r="H59" i="105"/>
  <c r="H60" i="105"/>
  <c r="H61" i="105"/>
  <c r="H62" i="105"/>
  <c r="H63" i="105"/>
  <c r="H64" i="105"/>
  <c r="H65" i="105"/>
  <c r="H66" i="105"/>
  <c r="H67" i="105"/>
  <c r="H68" i="105"/>
  <c r="H69" i="105"/>
  <c r="H70" i="105"/>
  <c r="H71" i="105"/>
  <c r="H72" i="105"/>
  <c r="H73" i="105"/>
  <c r="H74" i="105"/>
  <c r="H77" i="105"/>
  <c r="H84" i="105"/>
  <c r="H85" i="105"/>
  <c r="H86" i="105"/>
  <c r="H87" i="105"/>
  <c r="H88" i="105"/>
  <c r="H89" i="105"/>
  <c r="H90" i="105"/>
  <c r="H91" i="105"/>
  <c r="H92" i="105"/>
  <c r="H93" i="105"/>
  <c r="H94" i="105"/>
  <c r="H95" i="105"/>
  <c r="H96" i="105"/>
  <c r="H97" i="105"/>
  <c r="H98" i="105"/>
  <c r="H99" i="105"/>
  <c r="H100" i="105"/>
  <c r="H101" i="105"/>
  <c r="H102" i="105"/>
  <c r="H103" i="105"/>
  <c r="H104" i="105"/>
  <c r="H105" i="105"/>
  <c r="H106" i="105"/>
  <c r="H107" i="105"/>
  <c r="H108" i="105"/>
  <c r="H109" i="105"/>
  <c r="H110" i="105"/>
  <c r="H111" i="105"/>
  <c r="H112" i="105"/>
  <c r="H113" i="105"/>
  <c r="H114" i="105"/>
  <c r="H115" i="105"/>
  <c r="H116" i="105"/>
  <c r="H117" i="105"/>
  <c r="H118" i="105"/>
  <c r="H119" i="105"/>
  <c r="H120" i="105"/>
  <c r="H121" i="105"/>
  <c r="H122" i="105"/>
  <c r="H123" i="105"/>
  <c r="H124" i="105"/>
  <c r="H125" i="105"/>
  <c r="H126" i="105"/>
  <c r="H127" i="105"/>
  <c r="H128" i="105"/>
  <c r="H129" i="105"/>
  <c r="H130" i="105"/>
  <c r="H131" i="105"/>
  <c r="H132" i="105"/>
  <c r="H133" i="105"/>
  <c r="H134" i="105"/>
  <c r="H135" i="105"/>
  <c r="H136" i="105"/>
  <c r="H137" i="105"/>
  <c r="H138" i="105"/>
  <c r="H139" i="105"/>
  <c r="H140" i="105"/>
  <c r="H141" i="105"/>
  <c r="H142" i="105"/>
  <c r="H143" i="105"/>
  <c r="H144" i="105"/>
  <c r="H145" i="105"/>
  <c r="H146" i="105"/>
  <c r="H147" i="105"/>
  <c r="H148" i="105"/>
  <c r="H149" i="105"/>
  <c r="H150" i="105"/>
  <c r="H151" i="105"/>
  <c r="H152" i="105"/>
  <c r="H153" i="105"/>
  <c r="H154" i="105"/>
  <c r="H155" i="105"/>
  <c r="H156" i="105"/>
  <c r="H157" i="105"/>
  <c r="H158" i="105"/>
  <c r="H159" i="105"/>
  <c r="H160" i="105"/>
  <c r="H161" i="105"/>
  <c r="H162" i="105"/>
  <c r="H163" i="105"/>
  <c r="H164" i="105"/>
  <c r="H165" i="105"/>
  <c r="H166" i="105"/>
  <c r="H167" i="105"/>
  <c r="H168" i="105"/>
  <c r="H169" i="105"/>
  <c r="H170" i="105"/>
  <c r="H171" i="105"/>
  <c r="H172" i="105"/>
  <c r="H173" i="105"/>
  <c r="H174" i="105"/>
  <c r="H175" i="105"/>
  <c r="H176" i="105"/>
  <c r="H177" i="105"/>
  <c r="H178" i="105"/>
  <c r="H179" i="105"/>
  <c r="H180" i="105"/>
  <c r="H181" i="105"/>
  <c r="H182" i="105"/>
  <c r="H183" i="105"/>
  <c r="H184" i="105"/>
  <c r="H185" i="105"/>
  <c r="H186" i="105"/>
  <c r="H187" i="105"/>
  <c r="H188" i="105"/>
  <c r="H189" i="105"/>
  <c r="H190" i="105"/>
  <c r="H191" i="105"/>
  <c r="H192" i="105"/>
  <c r="H193" i="105"/>
  <c r="H194" i="105"/>
  <c r="H195" i="105"/>
  <c r="H196" i="105"/>
  <c r="H197" i="105"/>
  <c r="H198" i="105"/>
  <c r="H199" i="105"/>
  <c r="H200" i="105"/>
  <c r="H201" i="105"/>
  <c r="H202" i="105"/>
  <c r="H203" i="105"/>
  <c r="H204" i="105"/>
  <c r="H205" i="105"/>
  <c r="H206" i="105"/>
  <c r="H207" i="105"/>
  <c r="H208" i="105"/>
  <c r="H209" i="105"/>
  <c r="H210" i="105"/>
  <c r="H211" i="105"/>
  <c r="H212" i="105"/>
  <c r="H213" i="105"/>
  <c r="H214" i="105"/>
  <c r="H215" i="105"/>
  <c r="H216" i="105"/>
  <c r="H217" i="105"/>
  <c r="H218" i="105"/>
  <c r="H219" i="105"/>
  <c r="H220" i="105"/>
  <c r="H221" i="105"/>
  <c r="H222" i="105"/>
  <c r="H223" i="105"/>
  <c r="H224" i="105"/>
  <c r="H225" i="105"/>
  <c r="H226" i="105"/>
  <c r="H227" i="105"/>
  <c r="H228" i="105"/>
  <c r="H229" i="105"/>
  <c r="H230" i="105"/>
  <c r="H231" i="105"/>
  <c r="H232" i="105"/>
  <c r="H233" i="105"/>
  <c r="H234" i="105"/>
  <c r="H235" i="105"/>
  <c r="H236" i="105"/>
  <c r="H237" i="105"/>
  <c r="H238" i="105"/>
  <c r="H239" i="105"/>
  <c r="H240" i="105"/>
  <c r="H241" i="105"/>
  <c r="H242" i="105"/>
  <c r="H243" i="105"/>
  <c r="H244" i="105"/>
  <c r="H245" i="105"/>
  <c r="H246" i="105"/>
  <c r="H247" i="105"/>
  <c r="H248" i="105"/>
  <c r="H249" i="105"/>
  <c r="H250" i="105"/>
  <c r="H251" i="105"/>
  <c r="H252" i="105"/>
  <c r="H253" i="105"/>
  <c r="H254" i="105"/>
  <c r="H255" i="105"/>
  <c r="H256" i="105"/>
  <c r="H257" i="105"/>
  <c r="H258" i="105"/>
  <c r="H259" i="105"/>
  <c r="H260" i="105"/>
  <c r="H261" i="105"/>
  <c r="H262" i="105"/>
  <c r="H263" i="105"/>
  <c r="H264" i="105"/>
  <c r="H265" i="105"/>
  <c r="H266" i="105"/>
  <c r="H267" i="105"/>
  <c r="H268" i="105"/>
  <c r="H269" i="105"/>
  <c r="H270" i="105"/>
  <c r="H271" i="105"/>
  <c r="H272" i="105"/>
  <c r="H273" i="105"/>
  <c r="H274" i="105"/>
  <c r="H275" i="105"/>
  <c r="H276" i="105"/>
  <c r="H277" i="105"/>
  <c r="H278" i="105"/>
  <c r="H279" i="105"/>
  <c r="H280" i="105"/>
  <c r="H281" i="105"/>
  <c r="H282" i="105"/>
  <c r="H283" i="105"/>
  <c r="H284" i="105"/>
  <c r="H285" i="105"/>
  <c r="H286" i="105"/>
  <c r="H287" i="105"/>
  <c r="H288" i="105"/>
  <c r="H289" i="105"/>
  <c r="H290" i="105"/>
  <c r="H291" i="105"/>
  <c r="H292" i="105"/>
  <c r="H293" i="105"/>
  <c r="H294" i="105"/>
  <c r="H303" i="105"/>
  <c r="H304" i="105"/>
  <c r="H305" i="105"/>
  <c r="H306" i="105"/>
  <c r="H307" i="105"/>
  <c r="H308" i="105"/>
  <c r="H309" i="105"/>
  <c r="H310" i="105"/>
  <c r="H311" i="105"/>
  <c r="H312" i="105"/>
  <c r="H313" i="105"/>
  <c r="H314" i="105"/>
  <c r="H315" i="105"/>
  <c r="H316" i="105"/>
  <c r="H317" i="105"/>
  <c r="H318" i="105"/>
  <c r="H319" i="105"/>
  <c r="H320" i="105"/>
  <c r="H321" i="105"/>
  <c r="H322" i="105"/>
  <c r="H323" i="105"/>
  <c r="H324" i="105"/>
  <c r="H325" i="105"/>
  <c r="H326" i="105"/>
  <c r="H327" i="105"/>
  <c r="H328" i="105"/>
  <c r="H329" i="105"/>
  <c r="H330" i="105"/>
  <c r="H331" i="105"/>
  <c r="H332" i="105"/>
  <c r="H333" i="105"/>
  <c r="H334" i="105"/>
  <c r="H335" i="105"/>
  <c r="H336" i="105"/>
  <c r="H337" i="105"/>
  <c r="H338" i="105"/>
  <c r="H339" i="105"/>
  <c r="H340" i="105"/>
  <c r="H7" i="105"/>
  <c r="H2" i="105"/>
  <c r="D1" i="105"/>
  <c r="A1" i="105"/>
  <c r="H2" i="104"/>
  <c r="D1" i="104"/>
  <c r="A1" i="104"/>
  <c r="A1" i="103"/>
  <c r="H65" i="81"/>
  <c r="H7" i="81"/>
  <c r="H50" i="81"/>
  <c r="H8" i="81"/>
  <c r="H9" i="81"/>
  <c r="H10" i="81"/>
  <c r="H11" i="81"/>
  <c r="H12" i="81"/>
  <c r="H13" i="81"/>
  <c r="H14" i="81"/>
  <c r="H15" i="81"/>
  <c r="H16" i="81"/>
  <c r="H17" i="81"/>
  <c r="H18" i="81"/>
  <c r="H19" i="81"/>
  <c r="H20" i="81"/>
  <c r="H21" i="81"/>
  <c r="H22" i="81"/>
  <c r="H23" i="81"/>
  <c r="H24" i="81"/>
  <c r="H25" i="81"/>
  <c r="H26" i="81"/>
  <c r="H27" i="81"/>
  <c r="H28" i="81"/>
  <c r="H29" i="81"/>
  <c r="H30" i="81"/>
  <c r="H31" i="81"/>
  <c r="H32" i="81"/>
  <c r="H33" i="81"/>
  <c r="H34" i="81"/>
  <c r="H35" i="81"/>
  <c r="H37" i="81"/>
  <c r="H38" i="81"/>
  <c r="H39" i="81"/>
  <c r="H40" i="81"/>
  <c r="H46" i="81"/>
  <c r="H47" i="81"/>
  <c r="H48" i="81"/>
  <c r="H49" i="81"/>
  <c r="H51" i="81"/>
  <c r="H52" i="81"/>
  <c r="H53" i="81"/>
  <c r="H54" i="81"/>
  <c r="H56" i="81"/>
  <c r="H57" i="81"/>
  <c r="H58" i="81"/>
  <c r="H59" i="81"/>
  <c r="H60" i="81"/>
  <c r="H61" i="81"/>
  <c r="H62" i="81"/>
  <c r="H63" i="81"/>
  <c r="H64" i="81"/>
  <c r="H2" i="90"/>
  <c r="D1" i="90"/>
  <c r="H2" i="91"/>
  <c r="D1" i="91"/>
  <c r="H2" i="81"/>
  <c r="D1" i="81"/>
  <c r="H2" i="87"/>
  <c r="D1" i="87"/>
  <c r="H2" i="82"/>
  <c r="D1" i="82"/>
  <c r="H6" i="90"/>
  <c r="H6" i="87"/>
  <c r="A1" i="90"/>
  <c r="A1" i="91"/>
  <c r="A1" i="81"/>
  <c r="A1" i="87"/>
  <c r="A1" i="82"/>
</calcChain>
</file>

<file path=xl/sharedStrings.xml><?xml version="1.0" encoding="utf-8"?>
<sst xmlns="http://schemas.openxmlformats.org/spreadsheetml/2006/main" count="25797" uniqueCount="17440">
  <si>
    <t>Il presente listino è quello ufficiale di vendita.</t>
  </si>
  <si>
    <t>Tutti i prezzi riportati non includono IVA,</t>
  </si>
  <si>
    <t>trasporto e costi accessori.</t>
  </si>
  <si>
    <t>ROMA</t>
  </si>
  <si>
    <t>NAPOLI</t>
  </si>
  <si>
    <t>VICENZA</t>
  </si>
  <si>
    <t>PRATO</t>
  </si>
  <si>
    <t>Prodotti Hardware</t>
  </si>
  <si>
    <t>Prodotti Software</t>
  </si>
  <si>
    <t>Sistemi Anti Intrusione</t>
  </si>
  <si>
    <t>ISM-BLP1</t>
  </si>
  <si>
    <t>ISN-CSM20-WGW</t>
  </si>
  <si>
    <t>DS1110I</t>
  </si>
  <si>
    <t>Audio</t>
  </si>
  <si>
    <t xml:space="preserve">   Audio</t>
  </si>
  <si>
    <t>Sistemi di Diffusione Sonora</t>
  </si>
  <si>
    <t>Bosch Audio</t>
  </si>
  <si>
    <t>ISC-PPR1-W16</t>
  </si>
  <si>
    <t>ISN-CMET-200AR</t>
  </si>
  <si>
    <t>End-User</t>
  </si>
  <si>
    <t>Indice</t>
  </si>
  <si>
    <t>ISN-CTAP-10W</t>
  </si>
  <si>
    <t>)</t>
  </si>
  <si>
    <t>Cod. Vendor</t>
  </si>
  <si>
    <t>Descrizione</t>
  </si>
  <si>
    <t>ISN-CSM35-W</t>
  </si>
  <si>
    <t>DS939</t>
  </si>
  <si>
    <t>Telecamere Analogiche</t>
  </si>
  <si>
    <t>ISN-CTC75-W</t>
  </si>
  <si>
    <t xml:space="preserve">senza alcun preavviso in base alla variaizone </t>
  </si>
  <si>
    <t xml:space="preserve">dei listini dei relativi produttori. </t>
  </si>
  <si>
    <t>hanno validità 30gg.</t>
  </si>
  <si>
    <t>Servizio Standard-Courier</t>
  </si>
  <si>
    <t>ISN-C45-W</t>
  </si>
  <si>
    <t>BOX-TRACE</t>
  </si>
  <si>
    <t>ON REQUEST</t>
  </si>
  <si>
    <t>ADD-SERVICE</t>
  </si>
  <si>
    <t>Scontistica</t>
  </si>
  <si>
    <t>Assicurazione</t>
  </si>
  <si>
    <t>senza costi aggiuntivi.</t>
  </si>
  <si>
    <t>Accessori</t>
  </si>
  <si>
    <t>Software</t>
  </si>
  <si>
    <t>Diffusori acustici</t>
  </si>
  <si>
    <t>B335-3</t>
  </si>
  <si>
    <t>Sirene</t>
  </si>
  <si>
    <t>J</t>
  </si>
  <si>
    <t xml:space="preserve">Tutte le offerte, salvo diversamente specificato, </t>
  </si>
  <si>
    <t>DS936</t>
  </si>
  <si>
    <t>ISN-CMET-4418</t>
  </si>
  <si>
    <t>MOQ</t>
  </si>
  <si>
    <t>Netto</t>
  </si>
  <si>
    <t xml:space="preserve">   Intrusion</t>
  </si>
  <si>
    <t>ISN-CMICRO-W</t>
  </si>
  <si>
    <t>ISN-C60-W</t>
  </si>
  <si>
    <t>TVCC</t>
  </si>
  <si>
    <t>Bosch Intrusion</t>
  </si>
  <si>
    <t>Via Pio La Torre, 7</t>
  </si>
  <si>
    <t>L</t>
  </si>
  <si>
    <t>80026 Casoria</t>
  </si>
  <si>
    <t xml:space="preserve">I prezzi riportati possono variare </t>
  </si>
  <si>
    <t>BOSCH</t>
  </si>
  <si>
    <t>ü</t>
  </si>
  <si>
    <t>Contatti magnetici e meccanici da incasso</t>
  </si>
  <si>
    <t>ISN-CSD70-W</t>
  </si>
  <si>
    <t>B338</t>
  </si>
  <si>
    <t>Ogni collo viene etichettato, numerato progressivamente , segnato con il numero del DDT di accompagnamento e con la data di partenza. 
Questo per un facile controllo della merce in arrivo e per rendere minimi gli errori durante le spedizioni.</t>
  </si>
  <si>
    <t>Servizio FAST-COURIER</t>
  </si>
  <si>
    <t>Servizio Express-Courier</t>
  </si>
  <si>
    <t>DVR-XS200-A</t>
  </si>
  <si>
    <t>Manutenzione</t>
  </si>
  <si>
    <t>SOCIETA'</t>
  </si>
  <si>
    <t>RIFERIMENTO</t>
  </si>
  <si>
    <t>TELEFONO</t>
  </si>
  <si>
    <t>E-MAIL</t>
  </si>
  <si>
    <t xml:space="preserve">         * dopo 8gg dalla consegna</t>
  </si>
  <si>
    <t>CODICE</t>
  </si>
  <si>
    <t>DATA COMPILAZIONE</t>
  </si>
  <si>
    <t>FIRMA</t>
  </si>
  <si>
    <t xml:space="preserve">     NOTE:</t>
  </si>
  <si>
    <t>COMMERCIALE</t>
  </si>
  <si>
    <t>59100 Prato (PO)</t>
  </si>
  <si>
    <t>Arteco</t>
  </si>
  <si>
    <t>ARTECO</t>
  </si>
  <si>
    <t xml:space="preserve">   Hardware</t>
  </si>
  <si>
    <t xml:space="preserve">   Software</t>
  </si>
  <si>
    <t>Telecamere</t>
  </si>
  <si>
    <t xml:space="preserve">   Manutenzione</t>
  </si>
  <si>
    <t>AXIS Communications</t>
  </si>
  <si>
    <t>Pan/Tilt/Zoom Dome Cameras</t>
  </si>
  <si>
    <t>Thermal Cameras</t>
  </si>
  <si>
    <t>4-port Video Encoders</t>
  </si>
  <si>
    <t>0160-050</t>
  </si>
  <si>
    <t>0160-060</t>
  </si>
  <si>
    <t>AXIS Camera Application Platform</t>
  </si>
  <si>
    <t>ACCESSORIES</t>
  </si>
  <si>
    <t>5017-641</t>
  </si>
  <si>
    <t>5502-431</t>
  </si>
  <si>
    <t>5020-301</t>
  </si>
  <si>
    <t>5502-731</t>
  </si>
  <si>
    <t>5502-491</t>
  </si>
  <si>
    <t>5000-011</t>
  </si>
  <si>
    <t>DIN Rail Accessories</t>
  </si>
  <si>
    <t>5017-027</t>
  </si>
  <si>
    <t>5017-028</t>
  </si>
  <si>
    <t>5503-091</t>
  </si>
  <si>
    <t>5502-401</t>
  </si>
  <si>
    <t>5800-121</t>
  </si>
  <si>
    <t>5502-131</t>
  </si>
  <si>
    <t>Lenses, analog cameras and camera stands</t>
  </si>
  <si>
    <t>C/CS lenses and acc.</t>
  </si>
  <si>
    <t>5503-161</t>
  </si>
  <si>
    <t>5503-171</t>
  </si>
  <si>
    <t>M12 lenses</t>
  </si>
  <si>
    <t>5502-661</t>
  </si>
  <si>
    <t>5502-721</t>
  </si>
  <si>
    <t>Stands</t>
  </si>
  <si>
    <t>5017-111</t>
  </si>
  <si>
    <t>Stickers</t>
  </si>
  <si>
    <t>5502-811</t>
  </si>
  <si>
    <t>5502-821</t>
  </si>
  <si>
    <t>Power supplies, cables, connectors and rack</t>
  </si>
  <si>
    <t>Power supplies</t>
  </si>
  <si>
    <t>5502-241</t>
  </si>
  <si>
    <t>5000-001</t>
  </si>
  <si>
    <t>5503-102</t>
  </si>
  <si>
    <t>Power over LAN/Power over Ethernet/Wireless devices</t>
  </si>
  <si>
    <t>5012-002</t>
  </si>
  <si>
    <t>IR Illuminators</t>
  </si>
  <si>
    <t>AXIS COMMUNICATIONS</t>
  </si>
  <si>
    <t>Video encoders</t>
  </si>
  <si>
    <t>Recording Solutions</t>
  </si>
  <si>
    <t>Accessories</t>
  </si>
  <si>
    <t>Soluzioni IP</t>
  </si>
  <si>
    <t>Soluzioni analogiche</t>
  </si>
  <si>
    <t>VISITA IL NOSTRO SITO!!!</t>
  </si>
  <si>
    <t>Listino Sicurezza Compass Security</t>
  </si>
  <si>
    <t>Cod. Compass</t>
  </si>
  <si>
    <t>Per saperne di più</t>
  </si>
  <si>
    <t>RISERVATO AL PERSONALE COMPASS</t>
  </si>
  <si>
    <t>Video Encoders</t>
  </si>
  <si>
    <t xml:space="preserve"> PTZ/PTZ dome accessories</t>
  </si>
  <si>
    <t>BH-VAC-DVR-XS200-A</t>
  </si>
  <si>
    <t>ISN-CMINI-10DW</t>
  </si>
  <si>
    <t>DS778</t>
  </si>
  <si>
    <t>ISC-BPR2-WP12</t>
  </si>
  <si>
    <t>ISC-BPQ2-W12</t>
  </si>
  <si>
    <t>DS150I</t>
  </si>
  <si>
    <t>DS151I</t>
  </si>
  <si>
    <t>DS160</t>
  </si>
  <si>
    <t>DS161</t>
  </si>
  <si>
    <t>ISN-SM-50</t>
  </si>
  <si>
    <t>ISN-SM-80</t>
  </si>
  <si>
    <t>ISN-GMX-B0</t>
  </si>
  <si>
    <t>ISN-GMX-P0</t>
  </si>
  <si>
    <t>ISN-GMX-S1</t>
  </si>
  <si>
    <t>ISN-SMS-W7</t>
  </si>
  <si>
    <t>BH-INR-ISN-CTAP-10W</t>
  </si>
  <si>
    <t>BH-INR-ISN-CMICRO-W</t>
  </si>
  <si>
    <t>BH-INR-ISN-C60-W</t>
  </si>
  <si>
    <t>Bosch Security</t>
  </si>
  <si>
    <t>Staffe e accessori IP</t>
  </si>
  <si>
    <t>Staffe e accessori analogiche</t>
  </si>
  <si>
    <t>vedi le condizioni generali di vendita</t>
  </si>
  <si>
    <t>Compass offre un'assicurazione sulla merce</t>
  </si>
  <si>
    <t>Intrusion</t>
  </si>
  <si>
    <t>Accesori</t>
  </si>
  <si>
    <t>BH-INR-ISM-BLP1</t>
  </si>
  <si>
    <t>NEW</t>
  </si>
  <si>
    <t>Illuminatori</t>
  </si>
  <si>
    <t>MHW-AWLCK-IT</t>
  </si>
  <si>
    <t>MILANO</t>
  </si>
  <si>
    <t xml:space="preserve">  FAENZA</t>
  </si>
  <si>
    <t xml:space="preserve">  Via Gentili,22</t>
  </si>
  <si>
    <t xml:space="preserve">  48018 Faenza (RA)</t>
  </si>
  <si>
    <t>Zona Ind. Macrolotto 2</t>
  </si>
  <si>
    <t>Cavi</t>
  </si>
  <si>
    <t>Milestone</t>
  </si>
  <si>
    <t>LBB9081/00</t>
  </si>
  <si>
    <t>LBB1930/20</t>
  </si>
  <si>
    <t>LBB1935/20</t>
  </si>
  <si>
    <t>LBB1990/00</t>
  </si>
  <si>
    <t>LBB1992/00</t>
  </si>
  <si>
    <t>LBB1956/00</t>
  </si>
  <si>
    <t>LBB1957/00</t>
  </si>
  <si>
    <t>LBB1995/00</t>
  </si>
  <si>
    <t>LBC3018/01</t>
  </si>
  <si>
    <t>LBC3200/00</t>
  </si>
  <si>
    <t>LBC3201/00</t>
  </si>
  <si>
    <t>LBC3210/00</t>
  </si>
  <si>
    <t>LBC3011/41</t>
  </si>
  <si>
    <t>LBC3011/51</t>
  </si>
  <si>
    <t>LBC3012/01</t>
  </si>
  <si>
    <t>LBC3013/01</t>
  </si>
  <si>
    <t>LBC3086/41</t>
  </si>
  <si>
    <t>LBC3087/41</t>
  </si>
  <si>
    <t>LBC3090/01</t>
  </si>
  <si>
    <t>LBC3080/01</t>
  </si>
  <si>
    <t>LBC3081/02</t>
  </si>
  <si>
    <t>LBC3082/00</t>
  </si>
  <si>
    <t>LBC3091/01</t>
  </si>
  <si>
    <t>LBC3095/15</t>
  </si>
  <si>
    <t>LBC3481/12</t>
  </si>
  <si>
    <t>LBC3482/00</t>
  </si>
  <si>
    <t>LBC3483/00</t>
  </si>
  <si>
    <t>LBC3484/00</t>
  </si>
  <si>
    <t>LBC1256/00</t>
  </si>
  <si>
    <t>LBC1400/10</t>
  </si>
  <si>
    <t>LBC1401/10</t>
  </si>
  <si>
    <t>LBC1410/10</t>
  </si>
  <si>
    <t>LBC1411/10</t>
  </si>
  <si>
    <t>LBC1420/10</t>
  </si>
  <si>
    <t>LBC1430/10</t>
  </si>
  <si>
    <t>LBC1431/10</t>
  </si>
  <si>
    <t>Armadi rack cablati</t>
  </si>
  <si>
    <t>BH-AUS-LBC3018/01</t>
  </si>
  <si>
    <t>BH-AUS-LBC3095/15</t>
  </si>
  <si>
    <t>5026-202</t>
  </si>
  <si>
    <t>5025-281</t>
  </si>
  <si>
    <t>5026-401</t>
  </si>
  <si>
    <t>5026-411</t>
  </si>
  <si>
    <t>5028-411</t>
  </si>
  <si>
    <t>5027-421</t>
  </si>
  <si>
    <t>Network Video Recorder</t>
  </si>
  <si>
    <t xml:space="preserve">MODULO DI RICHIESTA RESO/RMA MATERIALE </t>
  </si>
  <si>
    <t>NUMERO FATTURA</t>
  </si>
  <si>
    <t>DESCRIZIONE</t>
  </si>
  <si>
    <t>Q.TA</t>
  </si>
  <si>
    <t>N.DDT</t>
  </si>
  <si>
    <t>SERIAL NUMBER</t>
  </si>
  <si>
    <t>DATA ACQ.</t>
  </si>
  <si>
    <t>MOTIVAZIONE RESO</t>
  </si>
  <si>
    <t>RESO PER</t>
  </si>
  <si>
    <t>SI RICHIEDE :</t>
  </si>
  <si>
    <t>ERRATO ACQUISTO ( )</t>
  </si>
  <si>
    <t xml:space="preserve">INUTILIZZO ( )            </t>
  </si>
  <si>
    <t>ACCREDITO ( )</t>
  </si>
  <si>
    <t>SOSTITUZIONE IN GARANZIA ( )</t>
  </si>
  <si>
    <t>ERRATA SPEDIZIONE ( )</t>
  </si>
  <si>
    <t xml:space="preserve">GUASTO (RMA) ( )                  </t>
  </si>
  <si>
    <t>ANTICIPO SOSTITUZIONE A PAGAMENTO  ( )</t>
  </si>
  <si>
    <t>RIPARAZIONE IN GARANZIA ( )    NON IN GARANZIA ( )</t>
  </si>
  <si>
    <t>OBBLIGATORIO COMPILARE IN CASO DI PRODOTTI GUASTI E/O PER ACCREDITO</t>
  </si>
  <si>
    <t>TIMBRO</t>
  </si>
  <si>
    <r>
      <t>COMPILARE ED INVIARE VIA E-MAIL A</t>
    </r>
    <r>
      <rPr>
        <b/>
        <sz val="10"/>
        <color indexed="40"/>
        <rFont val="Calibri"/>
        <family val="2"/>
      </rPr>
      <t xml:space="preserve"> RESI@SIRIUSSPA.IT
</t>
    </r>
    <r>
      <rPr>
        <b/>
        <sz val="10"/>
        <color indexed="8"/>
        <rFont val="Calibri"/>
        <family val="2"/>
      </rPr>
      <t/>
    </r>
  </si>
  <si>
    <t xml:space="preserve"> * senza imballi originali (e/o modificati)</t>
  </si>
  <si>
    <t>MODULI COMPILATI PARZIALMENTE NON VERRANNO ACCETTATI. QUESTO DOCUMENTO NON AUTORIZZA AL RESO, SARA INVIATO VIA MAIL AUTORIZZAZIONE AL RESO ENTRO 3 GIORNI</t>
  </si>
  <si>
    <t xml:space="preserve">Condizioni Generali </t>
  </si>
  <si>
    <t>Visualizza Condizioni di Reso</t>
  </si>
  <si>
    <t>-La richiesta di Reso deve pervenire unicamente attraverso il modulo allegato,  compilato in ogni sua parte e riportare  timbro e firma della società richiedente  come conferma dell’accettazione  delle condizioni sotto elencate. Ogni altra forma di richiesta di restituzione di materiale non verrà gestita e autorizzata. A seguito della richiesta di reso verrà comunicato al richiedente il numero di autorizzazione e solo allora si potrà procedere alla spedizione del prodotto.  Ogni prodotto reso prima o senza autorizzazione verrà respinto.</t>
  </si>
  <si>
    <t>Condizioni necessarie per effettuare la richiesta di autorizzazione al reso merce.</t>
  </si>
  <si>
    <t>-La richiesta di reso deve pervenire entro e non oltre 20 giorni lavorativi dalla data di acquisto del prodotto riportata sul documento di trasporto emesso da Sirius Spa o sue controllate. E’ fatta eccezione per i prodotti guasti.</t>
  </si>
  <si>
    <r>
      <t xml:space="preserve">-La richiesta di reso può essere effettuata unicamente per acquisto di materiale il cui importo è superiore al valore di  </t>
    </r>
    <r>
      <rPr>
        <b/>
        <sz val="10"/>
        <color indexed="8"/>
        <rFont val="Calibri"/>
        <family val="2"/>
      </rPr>
      <t>euro 200  iva esclusa</t>
    </r>
    <r>
      <rPr>
        <sz val="10"/>
        <color indexed="8"/>
        <rFont val="Calibri"/>
        <family val="2"/>
      </rPr>
      <t>. Il valore indicato non è inteso come cumulativo della fattura ma per singolo codice acquistato per il quale è stato chiesto il reso per accredito.</t>
    </r>
  </si>
  <si>
    <t>-La richiesta di reso NON può essere effettuata per ordini speciali, configurazione personalizzate, materiale lavorato su specifica indicazione del cliente, materiale deteriorabile,  licenze software, garanzie, servizi  e/o altri prodotti soggetti ad attivazione temporale non ripristinabili per la vendita.</t>
  </si>
  <si>
    <t>Condizioni di reso</t>
  </si>
  <si>
    <r>
      <t xml:space="preserve">-Per tutte le richieste di reso di materiale non conforme per cause non imputabili a Sirius Spa e/o sue controllate verrà applicata una penale di percentuale variabile a secondo della tipologia di prodotto ma </t>
    </r>
    <r>
      <rPr>
        <b/>
        <sz val="10"/>
        <color indexed="8"/>
        <rFont val="Calibri"/>
        <family val="2"/>
      </rPr>
      <t>non inferiore ad euro 50</t>
    </r>
    <r>
      <rPr>
        <sz val="10"/>
        <color indexed="8"/>
        <rFont val="Calibri"/>
        <family val="2"/>
      </rPr>
      <t xml:space="preserve"> a parziale copertura della spese di gestione.</t>
    </r>
    <r>
      <rPr>
        <sz val="9"/>
        <color indexed="23"/>
        <rFont val="Trebuchet MS"/>
        <family val="2"/>
      </rPr>
      <t xml:space="preserve"> </t>
    </r>
    <r>
      <rPr>
        <sz val="10"/>
        <color indexed="8"/>
        <rFont val="Calibri"/>
        <family val="2"/>
      </rPr>
      <t>L'importo della penale verrà detratto automaticamente all'emissione della nota di credito.</t>
    </r>
  </si>
  <si>
    <t>-Le spese di trasporto ed ogni altro onere per la riconsegna del materiale presso Sirius Spa e/o sue controllate sono a carico del richiedente.</t>
  </si>
  <si>
    <t>-Il materiale deve pervenire nel suo imballo originale, presente dei sigilli di garanzia integri, privo di manomissione e/o modifica dello stato originale nel quale è pervenuto originariamente. Il prodotto dovrà quindi  essere inviato  all’interno  di  imballo supplementare diverso da quello originale per evitare alterazioni durante la fase di riconsegna.</t>
  </si>
  <si>
    <t>-Il materiale deve pervenire entro e non oltre 15 giorni lavorativi dall’autorizzazione al rientro.</t>
  </si>
  <si>
    <t>-Nel caso di trasporto di armadi Rack  o accessori per armadi,  occorre verificare contestualmente alla consegna originaria l’integrità del prodotto contenuto nell’imballo. Resi dove NON vi sia la  firma di RISERVA sul documento di trasporto  di consegna,  NON verranno accettati in quanto non sarà possibile operare azione di rivalsa sui trasportatori per eventuali rimborsi e/o sostituzioni.</t>
  </si>
  <si>
    <t>Accredito del materiale reso</t>
  </si>
  <si>
    <t>-Sirius Spa si impegna ad emettere nota di credito nei confronti della società richiedente entro  45gg lavorativi dalla ricezione del  prodotto reso, applicando la penale suindicata  a parziale copertura dei costi di gestione e riservandosi di applicare ogni altro addebito di costo non previsto in tale modulo e non imputabile direttamente a Sirius Spa e/o sue controllate.</t>
  </si>
  <si>
    <t>Condizioni di reso per riparazioni</t>
  </si>
  <si>
    <t>La garanzia sui materiali dove diversamente indicato dal produttore ha inizio dalla data di acquisto riportata sul  documento di trasporto e si intende per merce franco nostro magazzino. I prodotti sono coperti dalla garanzia concessa dal costruttore, Sirius Spa in qualità di intermediario non assume alcuna responsabilità sulla gestione delle garanzie del prodotto. Dalla garanzia sono esclusi danneggiamenti  dovuti al trasporto, errata installazione, usura, negligenza, inadeguatezza dell'impianto elettrico, incuria del prodotto, alterazioni e/o manomissioni non autorizzate  dal produttore. Sirius Spa non risponde di danni  nei confronti di utenti o di terzi causati a persone oppure a cose da avaria, dall'utilizzo o dal mancato utilizzo della merce. La garanzia copre i costi della riparazione e dell'eventuale sostituzione del prodotto o di una sua parte che risultasse viziata da difetti all'origine. La garanzia decade per alterazione,  modifica oppure uso improprio. Le richieste di riparazioni/sostituzione dovranno essere  autorizzate attraverso l’accettazione del modulo di reso da parte di Sirius Spa e/o sue controllate. Il numero di autorizzazione verrà fornito via email e dovrà essere apposto in maniera chiara e visibile sull’imballo esterno del prodotto e sul documento di trasporto.  La merce, se non diversamente specificato dovrà essere inviata presso il magazzino di  Sirius spa, in porto franco nel suo imballo originale completo di manualistica e di tutti gli accessori. La merce resa per riparazione, ma che dopo una verifica tecnica risultasse funzionante verrà rispedita al mittente e sarà soggetta ad un addebito di € 50 per spese di gestione più le spese di spedizione. I costi delle riparazioni fuori garanzia dovranno essere preventivamente concordati con il produttore ed il nostro ufficio tecnico.</t>
  </si>
  <si>
    <t>Casi di non accettazione del materiale reso per riparazione</t>
  </si>
  <si>
    <t>a)Articolo o seriale diverso da quello autorizzato 
b) Documento di reso privo del codice interno 
c) Documento di reso sprovvisto del Nr RMA 
d) Merce spedita direttamente nella confezione originale senza un secondo imballaggio
e) Imballaggio originale danneggiato 
f) Vostro documento di trasporto (completo dei vostri dati fiscali, con dettaglio della merce restituita) non presente.</t>
  </si>
  <si>
    <t>Note Generali</t>
  </si>
  <si>
    <t xml:space="preserve">- Tutti i prodotti hanno garanzia di anni uno salvo estensioni previste da ciascun produttore. </t>
  </si>
  <si>
    <t>MERCE DANNEGGIATA SPEDITA TRAMITE CORRIERE CONVENZIONATO COMPASS</t>
  </si>
  <si>
    <t>- E’ importante che il materiale venga sempre ritirato con riserva: la clausola di riserva potrà garantire la rivalsa sul vettore per il  recupero di eventuali danni occorsi durante il trasporto, ove non specificato il danno sarà a carico del Cliente.</t>
  </si>
  <si>
    <t>- In caso di merce danneggiata durante il trasporto o mancante è sufficiente inviare il modulo di RESO entro tre giorni dal ricevimento unitamente alla copia del DDT  ove è specificato il ritiro della merce con riserva.</t>
  </si>
  <si>
    <t xml:space="preserve">- L'invio del presente documento non autorizza al reso, attendere sempre il numero di reso da indicare nella DDT di ritorno.  </t>
  </si>
  <si>
    <t>Reso per errori di spedizione</t>
  </si>
  <si>
    <t>I prodotti devono essere restituiti integri, con sigillo chiuso e senza applicazione di etichette varie, verrà quindi emessa nota di credito con termini di pagamento identici a quelli concessi al Cliente solo se saranno rispettate le regole sopra citate. In caso contrario non sarà emessa nessuna nota di credito e la merce sarà rispedita in porto assegnato. Al ricevimento merce è opportuno verificare che i prodotti ricevuti siano conformi all'ordine, poiché anche per errori di spedizione da parte del magazzino Sirius Spa e/o sue controllate
saranno valutate le richieste di reso solo se il prodotto non è stato aperto. Infatti, una volta aperta la scatola, il Cliente accetta automaticamente la merce ricevuta e rinuncia di fatto a qualsiasi sostituzione. Nel caso di merce errata e comunque integra, sarà possibile richiedere il reso entro 5 giorni dalla data di bolla o fattura accompagnatoria, oltre tale termine non si accetteranno reclami.</t>
  </si>
  <si>
    <t>CONDIZIONI DI VENDITA</t>
  </si>
  <si>
    <t>SNB-5003P</t>
  </si>
  <si>
    <t>SNV-6012MP</t>
  </si>
  <si>
    <t>SNV-6084RP</t>
  </si>
  <si>
    <t>SNV-6084P</t>
  </si>
  <si>
    <t>SND-6011RP</t>
  </si>
  <si>
    <t>SND-6084RP</t>
  </si>
  <si>
    <t>SND-6084P</t>
  </si>
  <si>
    <t>SND-6083P</t>
  </si>
  <si>
    <t>SNB-6003P</t>
  </si>
  <si>
    <t>SND-5083P</t>
  </si>
  <si>
    <t>SNV-5084P</t>
  </si>
  <si>
    <t>SBP-300WM</t>
  </si>
  <si>
    <t>SBP-300WM1</t>
  </si>
  <si>
    <t>SBP-300CM</t>
  </si>
  <si>
    <t>SBP-300HM1</t>
  </si>
  <si>
    <t>SBP-301HM2</t>
  </si>
  <si>
    <t>SBP-301HM3</t>
  </si>
  <si>
    <t>SBP-300PM</t>
  </si>
  <si>
    <t>SBP-300LM</t>
  </si>
  <si>
    <t>SBP-300B</t>
  </si>
  <si>
    <t>Controller</t>
  </si>
  <si>
    <t>SOLUZIONE ANALOGICA</t>
  </si>
  <si>
    <t>SCZ-3430P</t>
  </si>
  <si>
    <t>SHB-4300H1</t>
  </si>
  <si>
    <t>STB-4150V</t>
  </si>
  <si>
    <t>SHP-3701F</t>
  </si>
  <si>
    <t>SHP-3701H</t>
  </si>
  <si>
    <t>SHD-3000F</t>
  </si>
  <si>
    <t>SCD-2082P</t>
  </si>
  <si>
    <t>SCD-3080P</t>
  </si>
  <si>
    <t>SCD-2022P</t>
  </si>
  <si>
    <t>SCV-3082P</t>
  </si>
  <si>
    <t>SCP-2120P</t>
  </si>
  <si>
    <t>SPC-1010</t>
  </si>
  <si>
    <t>SLA-3580DN</t>
  </si>
  <si>
    <t>Monitor</t>
  </si>
  <si>
    <t>SU-VIP-SNB-5003P</t>
  </si>
  <si>
    <t>SU-VIP-SNV-6012MP</t>
  </si>
  <si>
    <t>SU-VIP-SNV-6084RP</t>
  </si>
  <si>
    <t>SU-VIP-SNV-6084P</t>
  </si>
  <si>
    <t>SU-VIP-SND-6011RP</t>
  </si>
  <si>
    <t>SU-VIP-SND-6084RP</t>
  </si>
  <si>
    <t>SU-VIP-SND-6084P</t>
  </si>
  <si>
    <t>SU-VIP-SND-6083P</t>
  </si>
  <si>
    <t>SU-VIP-SNB-6003P</t>
  </si>
  <si>
    <t>SU-VIP-SND-5083P</t>
  </si>
  <si>
    <t>SU-VIP-SNV-5084P</t>
  </si>
  <si>
    <t>SU-VAC-SBP-300WM</t>
  </si>
  <si>
    <t>SU-VAC-SBP-300WM1</t>
  </si>
  <si>
    <t>SU-VAC-SBP-300CM</t>
  </si>
  <si>
    <t>SU-VAC-SBP-300HM1</t>
  </si>
  <si>
    <t>SU-VAC-SBP-301HM2</t>
  </si>
  <si>
    <t>SU-VAC-SBP-301HM3</t>
  </si>
  <si>
    <t>SU-VAC-SBP-300PM</t>
  </si>
  <si>
    <t>SU-VAC-SBP-300LM</t>
  </si>
  <si>
    <t>SU-VAC-SBP-300B</t>
  </si>
  <si>
    <t>SU-VAN-SCZ-3430P</t>
  </si>
  <si>
    <t>SU-VAC-SHB-4300H1</t>
  </si>
  <si>
    <t>SU-VAC-STB-4150V</t>
  </si>
  <si>
    <t>SU-VAC-SHP-3701F</t>
  </si>
  <si>
    <t>SU-VAC-SHP-3701H</t>
  </si>
  <si>
    <t>SU-VAC-SHD-3000F</t>
  </si>
  <si>
    <t>SU-VAN-SCD-2082P</t>
  </si>
  <si>
    <t>SU-VAN-SCD-3080P</t>
  </si>
  <si>
    <t>SU-VAN-SCD-2022P</t>
  </si>
  <si>
    <t>SU-VAN-SCV-3082P</t>
  </si>
  <si>
    <t>SU-VAN-SCP-2120P</t>
  </si>
  <si>
    <t>SU-VAC-SPC-1010</t>
  </si>
  <si>
    <t>SU-VAN-SCD-3083P</t>
  </si>
  <si>
    <t>SCD-3083P</t>
  </si>
  <si>
    <t>Ipolis Box Camera</t>
  </si>
  <si>
    <t>DVR-XS300-A</t>
  </si>
  <si>
    <t>BH-VAC-DVR-XS300-A</t>
  </si>
  <si>
    <t>Rilevatori a Infrarossi PIR - Lunga Portata Da Parete</t>
  </si>
  <si>
    <t>Rilevatori a Infrarossi PIR - Da Soffitto</t>
  </si>
  <si>
    <t>Rilevatori Speciali - Audio Rottura Vetro</t>
  </si>
  <si>
    <t>ISC-PMC-F3S</t>
  </si>
  <si>
    <t>ISC-PMC-SF2S</t>
  </si>
  <si>
    <t>ISC-PMC-S2S</t>
  </si>
  <si>
    <t>ISC-PMC-S3S</t>
  </si>
  <si>
    <t>ISC-PRS-S2S</t>
  </si>
  <si>
    <t>ISC-PRS-S3S</t>
  </si>
  <si>
    <t>LBC3080/11</t>
  </si>
  <si>
    <t>AS-LPR-CH</t>
  </si>
  <si>
    <t>AI-VSW-AS-LPR-CH</t>
  </si>
  <si>
    <t>5504-901</t>
  </si>
  <si>
    <t>5800-791</t>
  </si>
  <si>
    <t>SNV-7084P</t>
  </si>
  <si>
    <t>SND-7084P</t>
  </si>
  <si>
    <t>SBP-300TM</t>
  </si>
  <si>
    <t>SRN-472SP1T</t>
  </si>
  <si>
    <t>SU-VIP-SNV-7084P</t>
  </si>
  <si>
    <t>SU-VIP-SND-7084P</t>
  </si>
  <si>
    <t>SU-VAC-SBP-300TM</t>
  </si>
  <si>
    <t>SU-VDR-SRN-472SP1T</t>
  </si>
  <si>
    <t>SND-5084RP</t>
  </si>
  <si>
    <t>SHD-3000F1</t>
  </si>
  <si>
    <t>SCD-5080P</t>
  </si>
  <si>
    <t>SBP-300HM6</t>
  </si>
  <si>
    <t>SBP-300HM7</t>
  </si>
  <si>
    <t>SBP-300WM0</t>
  </si>
  <si>
    <t>SBP-300TM1</t>
  </si>
  <si>
    <t>SBV-158G</t>
  </si>
  <si>
    <t>SRD-876DP1T</t>
  </si>
  <si>
    <t>SLA-M2890DN</t>
  </si>
  <si>
    <t>SLA-M2890PN</t>
  </si>
  <si>
    <t>SU-VIP-SND-5084RP</t>
  </si>
  <si>
    <t>SU-VAC-SHD-3000F1</t>
  </si>
  <si>
    <t>SU-VAN-SCD-5080P</t>
  </si>
  <si>
    <t>SU-VAC-SBP-300HM6</t>
  </si>
  <si>
    <t>SU-VAC-SBP-300HM7</t>
  </si>
  <si>
    <t>SU-VAC-SBP-300WM0</t>
  </si>
  <si>
    <t>SU-VAC-SBP-300TM1</t>
  </si>
  <si>
    <t>SU-VAC-SBV-158G</t>
  </si>
  <si>
    <t>SU-VDR-SRD-876DP1T</t>
  </si>
  <si>
    <t>SU-VAC-SLA-M2890DN</t>
  </si>
  <si>
    <t>SU-VAC-SLA-M2890PN</t>
  </si>
  <si>
    <t>Arteco eMotion</t>
  </si>
  <si>
    <t>AS-EM-CH</t>
  </si>
  <si>
    <t>Arteco Active</t>
  </si>
  <si>
    <t>AS-AC-CH</t>
  </si>
  <si>
    <t>Arteco Extreme</t>
  </si>
  <si>
    <t>AS-EX-CH</t>
  </si>
  <si>
    <t>APP-HW-1Y</t>
  </si>
  <si>
    <t>AI-VSW-AS-EM-CH</t>
  </si>
  <si>
    <t>AI-VSW-AS-AC-CH</t>
  </si>
  <si>
    <t>AI-VSW-AS-EX-CH</t>
  </si>
  <si>
    <t>16-port Video Encoders</t>
  </si>
  <si>
    <t>VideoSystem</t>
  </si>
  <si>
    <t>Storage</t>
  </si>
  <si>
    <t>Alimentatori</t>
  </si>
  <si>
    <t>Tastiere</t>
  </si>
  <si>
    <t>Telecamere IP</t>
  </si>
  <si>
    <t>Bosch VideoSystem</t>
  </si>
  <si>
    <t>Bosch Storage</t>
  </si>
  <si>
    <t>Server e Workstation</t>
  </si>
  <si>
    <t>DIP-2302-HDD</t>
  </si>
  <si>
    <t>Storage iSCSI</t>
  </si>
  <si>
    <t xml:space="preserve">  Storage</t>
  </si>
  <si>
    <t xml:space="preserve">  Video System</t>
  </si>
  <si>
    <t>SNV-L6083RP</t>
  </si>
  <si>
    <t>SND-L6013RP</t>
  </si>
  <si>
    <t>SND-L6083RP</t>
  </si>
  <si>
    <t>SNP-5321P</t>
  </si>
  <si>
    <t>SU-VIP-SNV-L6083RP</t>
  </si>
  <si>
    <t>SU-VIP-SND-L6013RP</t>
  </si>
  <si>
    <t>SU-VIP-SND-L6083RP</t>
  </si>
  <si>
    <t>SU-VIP-SNP-5321P</t>
  </si>
  <si>
    <t>SU-VAC-SLA-3580DN</t>
  </si>
  <si>
    <t>5506-251</t>
  </si>
  <si>
    <t>5506-481</t>
  </si>
  <si>
    <t>5506-531</t>
  </si>
  <si>
    <t>Access Control</t>
  </si>
  <si>
    <t>Door Controller</t>
  </si>
  <si>
    <t>Door Station</t>
  </si>
  <si>
    <t>Network Speaker</t>
  </si>
  <si>
    <t>BOSCH - Microfono omni palmare EVAC, 280Hz-14KHz, 500 Ohm, DIN 5 poli</t>
  </si>
  <si>
    <t>BOSCH - Booster Plena 120 W. Out  100V-70V-8 ohm, Backup 24Vcc. 2U.</t>
  </si>
  <si>
    <t>BOSCH - Booster Plena 240 W. Out  100V-70V-8 ohm, Backup 24Vcc. 2U.</t>
  </si>
  <si>
    <t>BOSCH - Booster Plena 480 W. Out  100V-70V-8 ohm, Backup 24Vcc. 3U.</t>
  </si>
  <si>
    <t>BOSCH - Controller Plena Voice Alarm Sys 6 zone + booster 240W,3U,EN60849</t>
  </si>
  <si>
    <t>BOSCH - Router Plena Voice Alarm System x exp. 6 zone. 2U rack.</t>
  </si>
  <si>
    <t>BOSCH - Postazione chiamata Plena Voice Alarm Sys x 6 zone/gruppi+gener.</t>
  </si>
  <si>
    <t>BOSCH - Estensione x postazione chiamata LBB1956/00 7 tasti zone/gruppi.</t>
  </si>
  <si>
    <t>BOSCH - Pannello VV.FF. Plena Voice Alarm+microf.emerg. Parete+rmkit. 3U</t>
  </si>
  <si>
    <t>BOSCH - Set 6 schede sorveglianza linea altop. Solo config. 2ch.Conf. 6pz</t>
  </si>
  <si>
    <t>BOSCH - Set 12 schede di sorveglianza linea altoparlanti. Confezione 12pz</t>
  </si>
  <si>
    <t>BOSCH - Altop.pannello rett.6W ABS,bianco.96/88dB,75Hz-18KHz,EVAC</t>
  </si>
  <si>
    <t>BOSCH - Altop.pann.rett.6W ABS,reg,bianco.96/88dB,75Hz-18KHz,EVAC</t>
  </si>
  <si>
    <t>BOSCH - Box bianco x LBC3011/xx mont. esterno. Dim:165x284x64mm</t>
  </si>
  <si>
    <t>BOSCH - Box bianco x LBC3011/xx mont. incasso. Dim:176x280x64mm</t>
  </si>
  <si>
    <t>BOSCH - Altop.cassa 2vie 15W,ABS,nero,86 dB,95Hz-19.5KHz,IPx4,c/Staffa</t>
  </si>
  <si>
    <t>BOSCH - Altop.cassa 2vie 15W,ABS,bianco,86 dB,95Hz-19.5KHz,IPx4,c/Staffa</t>
  </si>
  <si>
    <t>BOSCH - Altop.cassa 2vie 30W,ABS,nero,90 dB,100Hz-18.5KHz,IPx4,c/Staffa</t>
  </si>
  <si>
    <t>BOSCH - Altop.cassa 2vie 30W,ABS,bianco,90 dB,100Hz-18.5KHz,IPx4,c/Staffa</t>
  </si>
  <si>
    <t>BOSCH - Altop.cassa 2vie 20W,all-ABS,nero,88 dB,90Hz-20KHz,IP65,staf,EVAC</t>
  </si>
  <si>
    <t>BOSCH - Altop.cassa 2vie 20W,all-ABS,bian,88 dB,90Hz-20KHz,IP65,staf,EVAC</t>
  </si>
  <si>
    <t>BOSCH - Altop.cassa 2vie 50W,all-ABS,nero,91 dB,90Hz-20KHz,IP65,staf,EVAC</t>
  </si>
  <si>
    <t>BOSCH - Altop.cassa 2vie 50W,all-ABS,bian,91 dB,90Hz-20KHz,IP65,staf,EVAC</t>
  </si>
  <si>
    <t>BOSCH - Colonna sonora allum.20W(max30W),105dB/92 dB,240Hz-16 kHz,EVAC</t>
  </si>
  <si>
    <t>BOSCH - Colonna sonora allum.40W(max60W),112dB/96 dB,250Hz-16 kHz,EVAC</t>
  </si>
  <si>
    <t>BOSCH - Diffusore passivo XLA 30W,106dB/91dB, cab.8x60cm,190Hz-18kHz,EVAC</t>
  </si>
  <si>
    <t>BOSCH - Diffusore passivo XLA 60W,110dB/92dB,cab.8x120cm,190Hz-18kHz,EVAC</t>
  </si>
  <si>
    <t>BOSCH - Diffusore passivo XLA 60W,115/97dB,cab.16x120cm,190Hz-18kHz,EVAC</t>
  </si>
  <si>
    <t>BOSCH - Unita di estensione x Vari base (port.32m con 1exp, 50m con 2exp). Col.alluminio</t>
  </si>
  <si>
    <t>BOSCH - Altop.inc.soffitto/parete 6W,bianco.99dB/91dB,70Hz-18kHz</t>
  </si>
  <si>
    <t>BOSCH - Copertura antifiamma in acciaio opz x LBC3099/xx</t>
  </si>
  <si>
    <t>BOSCH - Box x montaggio in superfice altopar.LBC3090/01,bianco</t>
  </si>
  <si>
    <t>BOSCH - Altop.inc.soffitto 6W,bianco,98/90dB,90Hz-20kHz.EVAC</t>
  </si>
  <si>
    <t>BOSCH - Altop.inc.soffitto 6W,bianco,97/89dB,80Hz-18kHz.EVAC</t>
  </si>
  <si>
    <t>BOSCH - Coper.antifiamma in acciaio opz x LBC3090/01,3090/31,3087/41</t>
  </si>
  <si>
    <t>BOSCH - Coper.antifiamma in acciaio opz x LBC3090/01,3090/31,3087/41 col. Bianco</t>
  </si>
  <si>
    <t>BOSCH - Copertura antifiamma in acciaio opz x LBC3086/41</t>
  </si>
  <si>
    <t>BOSCH - Staffa di montaggio per altoparlanti serie LC1</t>
  </si>
  <si>
    <t>BOSCH - Anello di montaggio in ABS per altoparlanti serie LC1</t>
  </si>
  <si>
    <t>BOSCH - Scatola di chiusura (protez./rison.) per anello LC1-CMR</t>
  </si>
  <si>
    <t>BOSCH - Scatola di montaggio superficiale x altop. LC1</t>
  </si>
  <si>
    <t>BOSCH - Staffa in metallo per sospensione LC1-CSMB</t>
  </si>
  <si>
    <t>BOSCH - Telaio di sostegno x inst.controsoffitto altop. LC1. Conf. 2pz.</t>
  </si>
  <si>
    <t>BOSCH - Altop.da inc.6W,bianco,100-70V 95/87dB,80Hz-20kHz.EVAC</t>
  </si>
  <si>
    <t>BOSCH - Box di protez. per certificazione EN54-24</t>
  </si>
  <si>
    <t>BOSCH - Scatola di chiusura per altoparlante LC4</t>
  </si>
  <si>
    <t>BOSCH - Copertura antifiamma in metallo per altoparlanti serie LC4</t>
  </si>
  <si>
    <t>BOSCH - Copertura posteriore per LC5-WC06E4</t>
  </si>
  <si>
    <t>BOSCH - Proiett. Sfera in ABS 10W,bianco,99dB/89dB,130Hz-13kHz,IPx3.</t>
  </si>
  <si>
    <t>LBC3430/03</t>
  </si>
  <si>
    <t>BOSCH - Proiett.suono bidir.12W,bianco,102dB/91dB,180Hz-20kHz,IP55,EVAC</t>
  </si>
  <si>
    <t>LBC3432/03</t>
  </si>
  <si>
    <t>BOSCH - Proiett.suono in allum.20W,bianco,105/92dB,150Hz-20kHz,IP66,EVAC</t>
  </si>
  <si>
    <t>BOSCH - Altoparlante emisferico 100W, 3 vie. Sonorizz. fino a 600mq. EVAC</t>
  </si>
  <si>
    <t xml:space="preserve">BOSCH - Staffa (opzionale) per bloccare l’LS1-OC100E al soffitto. </t>
  </si>
  <si>
    <t>BOSCH - Altop.tromba 6W x amb.marino,IP67. EN60945</t>
  </si>
  <si>
    <t>BOSCH - Altop.tromba 15W x amb.marino,IP67. EN60945</t>
  </si>
  <si>
    <t>BOSCH - Altop.tromba 10W in ABS,grigio,IP65,500Hz-7kHz,113/103dB</t>
  </si>
  <si>
    <t>BOSCH - Altop.tromba 50W in PVC,grigio,IP65,350Hz-4kHz,127/110dB.EVAC</t>
  </si>
  <si>
    <t>BOSCH - Altop.tromba 10W comp,all,grigio,IP65,280Hz-5.8kHz,112/102dB,EVAC</t>
  </si>
  <si>
    <t>BOSCH - Altop.tromba mus.rett 30W,ABS,grig,IP65,125Hz-20kHz,112/97dB,EVAC</t>
  </si>
  <si>
    <t>BOSCH - Altop.tromba 25W in PVC,grigio,IP65,550Hz-5kHz,121/107dB.EVAC</t>
  </si>
  <si>
    <t>BOSCH - Altop.tromba 35W in PVC,grigio,IP65,380Hz-5kHz,127/121dB.EVAC</t>
  </si>
  <si>
    <t>BOSCH - Morsetto ceramico con fusibile per connessione EVAC. Conf.100pz</t>
  </si>
  <si>
    <t>BOSCH - Regolatore di volume 12W MK</t>
  </si>
  <si>
    <t>BOSCH - Regolatore di volume 12W U40</t>
  </si>
  <si>
    <t>BOSCH - Regolatore di volume 36W MK</t>
  </si>
  <si>
    <t>BOSCH - Regolatore di volume 36W U40</t>
  </si>
  <si>
    <t>BOSCH - Regolatore di volume 100W</t>
  </si>
  <si>
    <t>BOSCH - Selettore programmi MK</t>
  </si>
  <si>
    <t>BOSCH - Selettore programmi U40</t>
  </si>
  <si>
    <t>BOSCH - Contenitore regolatore e selettore U40. Solo multipli 12pz</t>
  </si>
  <si>
    <t>BOSCH - Contenitore regolatore e selettore MK. Solo multipli 12pz.</t>
  </si>
  <si>
    <t>BOSCH - Controller PAVIRO (non amplificato). Matrice 32 x 4 con DSP 12Zone x 4 canali o 6 zone A/B x 2 canali.</t>
  </si>
  <si>
    <t>BOSCH - Router PAVIRO. 24 Zone x 4 canali o 12 Zone A/B x 2 canali.</t>
  </si>
  <si>
    <t xml:space="preserve">BOSCH - Amplificatore PAVIRO ad alta efficienza 2 x 500W in classe D. </t>
  </si>
  <si>
    <t>BOSCH - Scheda EOL per il controllo della linea altoparlanti</t>
  </si>
  <si>
    <t>BOSCH - Call Station PAVIRO. 15 pulsanti programmabili</t>
  </si>
  <si>
    <t>BOSCH - Tastiera di estensione per Call Station PAVIRO. 20 pulsanti programmabili.</t>
  </si>
  <si>
    <t>BOSCH - Kit Stazione di chiamata PAVIRO.</t>
  </si>
  <si>
    <t>BOSCH - Attuatore di emergenza, a chiave, per Call Station</t>
  </si>
  <si>
    <t>BOSCH - Pulsante di emergenza protetto per Call Station</t>
  </si>
  <si>
    <t>Caricabatterie EN54-4</t>
  </si>
  <si>
    <t>BOSCH - Interfaccia Audio OMNEO,4in,4 audio lan,8 in 5 out 2U.Nodi:(1)</t>
  </si>
  <si>
    <t>BOSCH - Interfaccia audio over IP. EN60849. Audio PCM/MP3. Config.WEB</t>
  </si>
  <si>
    <t>Loop Altoparlanti</t>
  </si>
  <si>
    <t>BOSCH - Scheda per il blocco dell'alimentazione continua</t>
  </si>
  <si>
    <t>BOSCH - Armadio rack 24U. Cablato e collaudato in labor. da tecnici spec.</t>
  </si>
  <si>
    <t>BOSCH - Armadio rack 30U. Cablato e collaudato in labor. da tecnici spec.</t>
  </si>
  <si>
    <t>BOSCH - Armadio rack 37U. Cablato e collaudato in labor. da tecnici spec.</t>
  </si>
  <si>
    <t>BOSCH - Armadio rack 42U. Cablato e collaudato in labor. da tecnici spec.</t>
  </si>
  <si>
    <t>BH-MIC-LBB9081/00</t>
  </si>
  <si>
    <t>BH-VAC-DIP2302-HDD</t>
  </si>
  <si>
    <t>BH-VAC-MHW-AWLCK-IT</t>
  </si>
  <si>
    <t>Honeywell</t>
  </si>
  <si>
    <t>Centrali</t>
  </si>
  <si>
    <t>Rilevatori &amp; Sirene</t>
  </si>
  <si>
    <t>HD4TB</t>
  </si>
  <si>
    <t>SRN-473SP1T</t>
  </si>
  <si>
    <t>SHD-3000F3</t>
  </si>
  <si>
    <t>SBM-3240ST</t>
  </si>
  <si>
    <t>SU-VAC-SRN-473SP1T</t>
  </si>
  <si>
    <t>SU-VAC-SHD-3000F3</t>
  </si>
  <si>
    <t>SU-VAC-SBM-3240ST</t>
  </si>
  <si>
    <t>CSA</t>
  </si>
  <si>
    <t>314-CSA</t>
  </si>
  <si>
    <t>314-N</t>
  </si>
  <si>
    <t>355-CSA</t>
  </si>
  <si>
    <t>Contatti magnetici a scomparsa</t>
  </si>
  <si>
    <t>401-TF</t>
  </si>
  <si>
    <t>401-TF-3</t>
  </si>
  <si>
    <t>401-TF-M</t>
  </si>
  <si>
    <t>401-TF-M-3</t>
  </si>
  <si>
    <t>Contatti magnetici ad incasso</t>
  </si>
  <si>
    <t>414-CTF</t>
  </si>
  <si>
    <t>414-CTF-2</t>
  </si>
  <si>
    <t>414-CTF-N</t>
  </si>
  <si>
    <t>414-TF</t>
  </si>
  <si>
    <t>414-TF-2</t>
  </si>
  <si>
    <t>415-STF</t>
  </si>
  <si>
    <t>415-TF</t>
  </si>
  <si>
    <t>415-TF-2</t>
  </si>
  <si>
    <t>415-TF-2-M</t>
  </si>
  <si>
    <t>415-TF-M</t>
  </si>
  <si>
    <t>416-TF</t>
  </si>
  <si>
    <t>423-TF</t>
  </si>
  <si>
    <t>424-TF</t>
  </si>
  <si>
    <t>Contatti magnetici a vista</t>
  </si>
  <si>
    <t>1005-CSA</t>
  </si>
  <si>
    <t>1005-N</t>
  </si>
  <si>
    <t>400-FR</t>
  </si>
  <si>
    <t>403-AG</t>
  </si>
  <si>
    <t>403-AP</t>
  </si>
  <si>
    <t>403-AP-M</t>
  </si>
  <si>
    <t>403-STF</t>
  </si>
  <si>
    <t>403-TF</t>
  </si>
  <si>
    <t>403-TF-4</t>
  </si>
  <si>
    <t>405-M</t>
  </si>
  <si>
    <t>405-M-M</t>
  </si>
  <si>
    <t>410-FR</t>
  </si>
  <si>
    <t>410-TF</t>
  </si>
  <si>
    <t>410-TF-4</t>
  </si>
  <si>
    <t>410-TF-M</t>
  </si>
  <si>
    <t>450-CSA</t>
  </si>
  <si>
    <t>450-FR</t>
  </si>
  <si>
    <t>450-N</t>
  </si>
  <si>
    <t>450-TF-2</t>
  </si>
  <si>
    <t>450-TFC-2</t>
  </si>
  <si>
    <t>460-CSA</t>
  </si>
  <si>
    <t>460-FR</t>
  </si>
  <si>
    <t>460-N</t>
  </si>
  <si>
    <t>460-NDIST</t>
  </si>
  <si>
    <t>460-NS</t>
  </si>
  <si>
    <t>460-S</t>
  </si>
  <si>
    <t>460-TF-2</t>
  </si>
  <si>
    <t>461-CSA</t>
  </si>
  <si>
    <t>462-M</t>
  </si>
  <si>
    <t>462-N</t>
  </si>
  <si>
    <t>462-NS</t>
  </si>
  <si>
    <t>462-SM</t>
  </si>
  <si>
    <t>AG-10</t>
  </si>
  <si>
    <t>Contatti magnetici ad alta sicurezza</t>
  </si>
  <si>
    <t>1001-CSA</t>
  </si>
  <si>
    <t>1001-N</t>
  </si>
  <si>
    <t>1003-CSA</t>
  </si>
  <si>
    <t>1003-M</t>
  </si>
  <si>
    <t>1003-N</t>
  </si>
  <si>
    <t>1021-CSA</t>
  </si>
  <si>
    <t>1021-N</t>
  </si>
  <si>
    <t>1031-N</t>
  </si>
  <si>
    <t>1051-CSA</t>
  </si>
  <si>
    <t>Sensori inerziali e di vibrazione</t>
  </si>
  <si>
    <t>1447-A</t>
  </si>
  <si>
    <t>1447-CSA</t>
  </si>
  <si>
    <t>2152-CSA</t>
  </si>
  <si>
    <t>444-CSA</t>
  </si>
  <si>
    <t>448-CSA</t>
  </si>
  <si>
    <t>Contatti per avvolgibili</t>
  </si>
  <si>
    <t>455-CSA</t>
  </si>
  <si>
    <t>470-CSA</t>
  </si>
  <si>
    <t>471-A</t>
  </si>
  <si>
    <t>471-CSA</t>
  </si>
  <si>
    <t>473-CN</t>
  </si>
  <si>
    <t>473-N</t>
  </si>
  <si>
    <t>474-CSA</t>
  </si>
  <si>
    <t>Sistemi di giunzione e circuiti ausiliari</t>
  </si>
  <si>
    <t>512-CSA</t>
  </si>
  <si>
    <t>513-CSA</t>
  </si>
  <si>
    <t>1463-CSA</t>
  </si>
  <si>
    <t>1463-FR</t>
  </si>
  <si>
    <t>1465-CSA</t>
  </si>
  <si>
    <t>1467-FR</t>
  </si>
  <si>
    <t>Dispositivi antifurto-antirapina</t>
  </si>
  <si>
    <t>457-25-CM</t>
  </si>
  <si>
    <t>457-CSA</t>
  </si>
  <si>
    <t>476-CSA</t>
  </si>
  <si>
    <t>484-I</t>
  </si>
  <si>
    <t>484-ME</t>
  </si>
  <si>
    <t>485-I</t>
  </si>
  <si>
    <t>485-ME</t>
  </si>
  <si>
    <t>Inseritori di sicurezza</t>
  </si>
  <si>
    <t>496-CSA</t>
  </si>
  <si>
    <t>496-I</t>
  </si>
  <si>
    <t>498-1512</t>
  </si>
  <si>
    <t>498-CSA</t>
  </si>
  <si>
    <t>499-CSA</t>
  </si>
  <si>
    <t>Rivelatori termici e antiallagamento</t>
  </si>
  <si>
    <t>1450-24-VCA</t>
  </si>
  <si>
    <t>1450-CSA</t>
  </si>
  <si>
    <t>1450-S-CSA</t>
  </si>
  <si>
    <t>2450-N</t>
  </si>
  <si>
    <t>2450-NM</t>
  </si>
  <si>
    <t>Sirene e lampeggiatori</t>
  </si>
  <si>
    <t>09040UK-00</t>
  </si>
  <si>
    <t>2460-B</t>
  </si>
  <si>
    <t>CO-INT-531044FUL1003</t>
  </si>
  <si>
    <t>531044FULL-1003</t>
  </si>
  <si>
    <t>CO-INT-587011FUL0110X</t>
  </si>
  <si>
    <t>587011FULL-0110X</t>
  </si>
  <si>
    <t>CO-INT-7092263FUL0129</t>
  </si>
  <si>
    <t>7092263FUL-0129</t>
  </si>
  <si>
    <t>CO-INT-7092270FUL0147</t>
  </si>
  <si>
    <t>7092270FUL-0147</t>
  </si>
  <si>
    <t>Alimentatori 13,8V</t>
  </si>
  <si>
    <t>81215-S</t>
  </si>
  <si>
    <t>81230-S</t>
  </si>
  <si>
    <t>81230-SBG</t>
  </si>
  <si>
    <t>81250-S</t>
  </si>
  <si>
    <t>81250-SBG</t>
  </si>
  <si>
    <t>Fermi elettromagnetici di potenza</t>
  </si>
  <si>
    <t>1384-A</t>
  </si>
  <si>
    <t>1385-A</t>
  </si>
  <si>
    <t>1388-A</t>
  </si>
  <si>
    <t>1392-A</t>
  </si>
  <si>
    <t>1395-A</t>
  </si>
  <si>
    <t>1396-A</t>
  </si>
  <si>
    <t>2495-CSA</t>
  </si>
  <si>
    <t>2498-R</t>
  </si>
  <si>
    <t>300-K-BASE</t>
  </si>
  <si>
    <t>300-K-STL</t>
  </si>
  <si>
    <t>300-K-STU-E</t>
  </si>
  <si>
    <t>300-K-STZ</t>
  </si>
  <si>
    <t>500-K-BASE</t>
  </si>
  <si>
    <t>500-K-STL</t>
  </si>
  <si>
    <t>500-K-STU-E</t>
  </si>
  <si>
    <t>500-K-STZ</t>
  </si>
  <si>
    <t>Ricambi</t>
  </si>
  <si>
    <t>2472-U</t>
  </si>
  <si>
    <t>A470</t>
  </si>
  <si>
    <t>CSA05403</t>
  </si>
  <si>
    <t>CSA06632</t>
  </si>
  <si>
    <t>CSA06633</t>
  </si>
  <si>
    <t>CSA07960</t>
  </si>
  <si>
    <t>CSA07970</t>
  </si>
  <si>
    <t>CSA07980</t>
  </si>
  <si>
    <t>ANTINCENDIO - Componenti Universali serie CSA</t>
  </si>
  <si>
    <t>Alimentatori 27,6V</t>
  </si>
  <si>
    <t>82415-CSA</t>
  </si>
  <si>
    <t>82425-CSA</t>
  </si>
  <si>
    <t>82450-CSA</t>
  </si>
  <si>
    <t>Fermi elettromagnetici</t>
  </si>
  <si>
    <t>13050-BSP</t>
  </si>
  <si>
    <t>13050-CSA</t>
  </si>
  <si>
    <t>13050-SP</t>
  </si>
  <si>
    <t>13150-24-D</t>
  </si>
  <si>
    <t>1330-D</t>
  </si>
  <si>
    <t>1335-CSA</t>
  </si>
  <si>
    <t>1340-D</t>
  </si>
  <si>
    <t>1341-CSA</t>
  </si>
  <si>
    <t>1343-CSA</t>
  </si>
  <si>
    <t>1345-CSA</t>
  </si>
  <si>
    <t>1350-CSA</t>
  </si>
  <si>
    <t>1351-CSA</t>
  </si>
  <si>
    <t>1353-CSA</t>
  </si>
  <si>
    <t>1360-CSA</t>
  </si>
  <si>
    <t>1361-CSA</t>
  </si>
  <si>
    <t>1363-CSA</t>
  </si>
  <si>
    <t>1369-CSA</t>
  </si>
  <si>
    <t>1370-15-D</t>
  </si>
  <si>
    <t>1370-30-D</t>
  </si>
  <si>
    <t>1380-15-D</t>
  </si>
  <si>
    <t>1380-30-D</t>
  </si>
  <si>
    <t>13ST15</t>
  </si>
  <si>
    <t>13ST25</t>
  </si>
  <si>
    <t>Pulsanti manuali di allarme</t>
  </si>
  <si>
    <t>2495-V</t>
  </si>
  <si>
    <t>Dispositivi di segnalazione di allarme 5900 LX</t>
  </si>
  <si>
    <t>5955-CSA</t>
  </si>
  <si>
    <t>Diciture per dispositivi di segnalazione di allarme</t>
  </si>
  <si>
    <t>CSA08584</t>
  </si>
  <si>
    <t>CSA08584-3</t>
  </si>
  <si>
    <t>CSA08584-4</t>
  </si>
  <si>
    <t>CSA08584-5</t>
  </si>
  <si>
    <t>CSA08587</t>
  </si>
  <si>
    <t>CSA08587-1</t>
  </si>
  <si>
    <t>CSA08587-2</t>
  </si>
  <si>
    <t>CSA08589</t>
  </si>
  <si>
    <t>CSA08589-1</t>
  </si>
  <si>
    <t>CSA08589-2</t>
  </si>
  <si>
    <t xml:space="preserve">Indicatori luminosi </t>
  </si>
  <si>
    <t>O-5055-CSA</t>
  </si>
  <si>
    <t>O-5555-CSA</t>
  </si>
  <si>
    <t>Diciture per indicatori luminosi</t>
  </si>
  <si>
    <t>CSA08642</t>
  </si>
  <si>
    <t>CSA08643</t>
  </si>
  <si>
    <t>CSA08645</t>
  </si>
  <si>
    <t>CSA08653</t>
  </si>
  <si>
    <t>CSA08659</t>
  </si>
  <si>
    <t>CSA08660</t>
  </si>
  <si>
    <t>CSA08660W</t>
  </si>
  <si>
    <t>CSA08661</t>
  </si>
  <si>
    <t>CSA08662</t>
  </si>
  <si>
    <t>CSA08662W</t>
  </si>
  <si>
    <t>CSA08663</t>
  </si>
  <si>
    <t>CSA08664</t>
  </si>
  <si>
    <t>CSA08664W</t>
  </si>
  <si>
    <t>CSA08665</t>
  </si>
  <si>
    <t>CSA08666</t>
  </si>
  <si>
    <t>CSA08667</t>
  </si>
  <si>
    <t>CSA08667W</t>
  </si>
  <si>
    <t>CSA08668</t>
  </si>
  <si>
    <t>CSA08668W</t>
  </si>
  <si>
    <t>CSA08669</t>
  </si>
  <si>
    <t>CSA0866A</t>
  </si>
  <si>
    <t>CSA08670</t>
  </si>
  <si>
    <t>CSA08671</t>
  </si>
  <si>
    <t>CSA08671W</t>
  </si>
  <si>
    <t>CSA08672</t>
  </si>
  <si>
    <t>CSA08672W</t>
  </si>
  <si>
    <t>CSA08673</t>
  </si>
  <si>
    <t>CSA08674</t>
  </si>
  <si>
    <t>CSA08675</t>
  </si>
  <si>
    <t>CSA08676</t>
  </si>
  <si>
    <t>CSA08677</t>
  </si>
  <si>
    <t>CSA08677W</t>
  </si>
  <si>
    <t>CSA08678</t>
  </si>
  <si>
    <t>CSA08679</t>
  </si>
  <si>
    <t>CSA08679W</t>
  </si>
  <si>
    <t>CSA08682</t>
  </si>
  <si>
    <t>CSA08682W</t>
  </si>
  <si>
    <t>CSA08683</t>
  </si>
  <si>
    <t>CSA08683W</t>
  </si>
  <si>
    <t>CSA08684</t>
  </si>
  <si>
    <t>CSA08684W</t>
  </si>
  <si>
    <t>CSA08688</t>
  </si>
  <si>
    <t>CSA08689</t>
  </si>
  <si>
    <t>CSA08689A</t>
  </si>
  <si>
    <t>CSA08689AW</t>
  </si>
  <si>
    <t>CSA08689B</t>
  </si>
  <si>
    <t>CSA08689BW</t>
  </si>
  <si>
    <t>CSA08689W</t>
  </si>
  <si>
    <t>CSA08691W</t>
  </si>
  <si>
    <t>Campane</t>
  </si>
  <si>
    <t>CO-FRR-506001FULL6027</t>
  </si>
  <si>
    <t>506001FULL-6027</t>
  </si>
  <si>
    <t>CO-FRR-521601LOGO1702</t>
  </si>
  <si>
    <t>521601LOGO-1702</t>
  </si>
  <si>
    <t>CO-FRR-540501FUL0389X</t>
  </si>
  <si>
    <t>540501FULL-0389X</t>
  </si>
  <si>
    <t>CO-FRR-540503FUL0403X</t>
  </si>
  <si>
    <t>540503FULL-0403X</t>
  </si>
  <si>
    <t>CO-FRR-587012FUL0111X</t>
  </si>
  <si>
    <t>587012FULL-0111X</t>
  </si>
  <si>
    <t>CO-FRR-651004FUL0009X</t>
  </si>
  <si>
    <t>651004FULL-0009X</t>
  </si>
  <si>
    <t>CO-FRR-666058FUL0098X</t>
  </si>
  <si>
    <t>666058FULL-0098X</t>
  </si>
  <si>
    <t>Sirene con lampeggiatore EN54-3 e EN54-23</t>
  </si>
  <si>
    <t>Lampeggiatori EN54-23</t>
  </si>
  <si>
    <t>CO-FRR-812005FUL0107X</t>
  </si>
  <si>
    <t>812005FULL-0107X</t>
  </si>
  <si>
    <t>CO-FRR-812013FUL0114X</t>
  </si>
  <si>
    <t>812013FULL-0114X</t>
  </si>
  <si>
    <t>Lampeggiatori universali</t>
  </si>
  <si>
    <t>CO-FRR-531027FULL0085</t>
  </si>
  <si>
    <t>531027FULL-0085</t>
  </si>
  <si>
    <t>CO-FRR-531027FULL0151</t>
  </si>
  <si>
    <t>531027FULL-0151</t>
  </si>
  <si>
    <t>CO-FRR-531034FULL0090</t>
  </si>
  <si>
    <t>531034FULL-0090</t>
  </si>
  <si>
    <t>CO-FRR-531034FULL0106</t>
  </si>
  <si>
    <t>531034FULL-0106</t>
  </si>
  <si>
    <t>CO-FRR-531035FULL0091</t>
  </si>
  <si>
    <t>531035FULL-0091</t>
  </si>
  <si>
    <t>CO-FRR-531035FULL0180</t>
  </si>
  <si>
    <t>531035FULL-0180</t>
  </si>
  <si>
    <t>Ripetitori ottici e ottico-acustici</t>
  </si>
  <si>
    <t>1423-12</t>
  </si>
  <si>
    <t>1423-BZ</t>
  </si>
  <si>
    <t>1423-BZ-12</t>
  </si>
  <si>
    <t>1423-BZ-I</t>
  </si>
  <si>
    <t>1423CSA</t>
  </si>
  <si>
    <t>NUG30360</t>
  </si>
  <si>
    <t>O-1490BZG</t>
  </si>
  <si>
    <t>O-1490BZR</t>
  </si>
  <si>
    <t>O-1490BZV</t>
  </si>
  <si>
    <t>O-1490CG</t>
  </si>
  <si>
    <t>O-1490CR</t>
  </si>
  <si>
    <t>O-1490CV</t>
  </si>
  <si>
    <t>O-1490G</t>
  </si>
  <si>
    <t>O-1490R</t>
  </si>
  <si>
    <t>O-1490V</t>
  </si>
  <si>
    <t>Contenitori portachiavi e sezionatori</t>
  </si>
  <si>
    <t>1492-CSA</t>
  </si>
  <si>
    <t>1493-1512</t>
  </si>
  <si>
    <t>1498-SA</t>
  </si>
  <si>
    <t>2490-CSA</t>
  </si>
  <si>
    <t>Prodotti Antideflagranti</t>
  </si>
  <si>
    <t>1460-A</t>
  </si>
  <si>
    <t>1460-CSA</t>
  </si>
  <si>
    <t>1460-FR-IN</t>
  </si>
  <si>
    <t>PX805002</t>
  </si>
  <si>
    <t>PX818002</t>
  </si>
  <si>
    <t>1460-VR</t>
  </si>
  <si>
    <t>1471-CSA</t>
  </si>
  <si>
    <t>1472-U</t>
  </si>
  <si>
    <t>1494-CSA</t>
  </si>
  <si>
    <t>1498-VR</t>
  </si>
  <si>
    <t>CO-FRR-593002FULL0017</t>
  </si>
  <si>
    <t>593002FULL-0017</t>
  </si>
  <si>
    <t>CO-FRR-593005FULL0027</t>
  </si>
  <si>
    <t>593005FULL-0027</t>
  </si>
  <si>
    <t>CO-FRR-593006FULL0118</t>
  </si>
  <si>
    <t>593006FULL-0118</t>
  </si>
  <si>
    <t>CO-INT-314-CSA</t>
  </si>
  <si>
    <t>CO-INT-314-N</t>
  </si>
  <si>
    <t>CO-INT-355-CSA</t>
  </si>
  <si>
    <t>CO-INT-401-TF</t>
  </si>
  <si>
    <t>CO-INT-401-TF-3</t>
  </si>
  <si>
    <t>CO-INT-401-TF-M</t>
  </si>
  <si>
    <t>CO-INT-401-TF-M-3</t>
  </si>
  <si>
    <t>CO-INT-414-CTF</t>
  </si>
  <si>
    <t>CO-INT-414-CTF-2</t>
  </si>
  <si>
    <t>CO-INT-414-CTF-N</t>
  </si>
  <si>
    <t>CO-INT-414-TF</t>
  </si>
  <si>
    <t>CO-INT-414-TF-2</t>
  </si>
  <si>
    <t>CO-INT-415-STF</t>
  </si>
  <si>
    <t>CO-INT-415-TF</t>
  </si>
  <si>
    <t>CO-INT-415-TF-2</t>
  </si>
  <si>
    <t>CO-INT-415-TF-2-M</t>
  </si>
  <si>
    <t>CO-INT-415-TF-M</t>
  </si>
  <si>
    <t>CO-INT-416-TF</t>
  </si>
  <si>
    <t>CO-INT-423-TF</t>
  </si>
  <si>
    <t>CO-INT-424-TF</t>
  </si>
  <si>
    <t>CO-INT-1005-CSA</t>
  </si>
  <si>
    <t>CO-INT-1005-N</t>
  </si>
  <si>
    <t>CO-INT-400-FR</t>
  </si>
  <si>
    <t>CO-INT-403-AG</t>
  </si>
  <si>
    <t>CO-INT-403-AP</t>
  </si>
  <si>
    <t>CO-INT-403-AP-M</t>
  </si>
  <si>
    <t>CO-INT-403-STF</t>
  </si>
  <si>
    <t>CO-INT-403-TF</t>
  </si>
  <si>
    <t>CO-INT-403-TF-4</t>
  </si>
  <si>
    <t>CO-INT-405-M</t>
  </si>
  <si>
    <t>CO-INT-405-M-M</t>
  </si>
  <si>
    <t>CO-INT-410-FR</t>
  </si>
  <si>
    <t>CO-INT-410-TF</t>
  </si>
  <si>
    <t>CO-INT-410-TF-4</t>
  </si>
  <si>
    <t>CO-INT-410-TF-M</t>
  </si>
  <si>
    <t>CO-INT-450-CSA</t>
  </si>
  <si>
    <t>CO-INT-450-FR</t>
  </si>
  <si>
    <t>CO-INT-450-N</t>
  </si>
  <si>
    <t>CO-INT-450-TF-2</t>
  </si>
  <si>
    <t>CO-INT-450-TFC-2</t>
  </si>
  <si>
    <t>CO-INT-460-CSA</t>
  </si>
  <si>
    <t>CO-INT-460-FR</t>
  </si>
  <si>
    <t>CO-INT-460-N</t>
  </si>
  <si>
    <t>CO-INT-460-NDIST</t>
  </si>
  <si>
    <t>CO-INT-460-NS</t>
  </si>
  <si>
    <t>CO-INT-460-S</t>
  </si>
  <si>
    <t>CO-INT-460-TF-2</t>
  </si>
  <si>
    <t>CO-INT-461-CSA</t>
  </si>
  <si>
    <t>CO-INT-462-M</t>
  </si>
  <si>
    <t>CO-INT-462-N</t>
  </si>
  <si>
    <t>CO-INT-462-NS</t>
  </si>
  <si>
    <t>CO-INT-462-SM</t>
  </si>
  <si>
    <t>CO-INT-AG-10</t>
  </si>
  <si>
    <t>CO-INT-1001-CSA</t>
  </si>
  <si>
    <t>CO-INT-1001-N</t>
  </si>
  <si>
    <t>CO-INT-1003-CSA</t>
  </si>
  <si>
    <t>CO-INT-1003-M</t>
  </si>
  <si>
    <t>CO-INT-1003-N</t>
  </si>
  <si>
    <t>CO-INT-1021-CSA</t>
  </si>
  <si>
    <t>CO-INT-1021-N</t>
  </si>
  <si>
    <t>CO-INT-1031-N</t>
  </si>
  <si>
    <t>CO-INT-1051-CSA</t>
  </si>
  <si>
    <t>CO-INT-1447-A</t>
  </si>
  <si>
    <t>CO-INT-1447-CSA</t>
  </si>
  <si>
    <t>CO-INT-2152-CSA</t>
  </si>
  <si>
    <t>CO-INT-444-CSA</t>
  </si>
  <si>
    <t>CO-INT-448-CSA</t>
  </si>
  <si>
    <t>CO-INT-455-CSA</t>
  </si>
  <si>
    <t>CO-INT-470-CSA</t>
  </si>
  <si>
    <t>CO-INT-471-A</t>
  </si>
  <si>
    <t>CO-INT-471-CSA</t>
  </si>
  <si>
    <t>CO-INT-473-CN</t>
  </si>
  <si>
    <t>CO-INT-473-N</t>
  </si>
  <si>
    <t>CO-INT-474-CSA</t>
  </si>
  <si>
    <t>CO-INT-512-CSA</t>
  </si>
  <si>
    <t>CO-INT-513-CSA</t>
  </si>
  <si>
    <t>CO-INT-1463-CSA</t>
  </si>
  <si>
    <t>CO-INT-1463-FR</t>
  </si>
  <si>
    <t>CO-INT-1465-CSA</t>
  </si>
  <si>
    <t>CO-INT-1467-FR</t>
  </si>
  <si>
    <t>CO-INT-457-25-CM</t>
  </si>
  <si>
    <t>CO-INT-457-CSA</t>
  </si>
  <si>
    <t>CO-INT-476-CSA</t>
  </si>
  <si>
    <t>CO-INT-484-I</t>
  </si>
  <si>
    <t>CO-INT-484-ME</t>
  </si>
  <si>
    <t>CO-INT-485-I</t>
  </si>
  <si>
    <t>CO-INT-485-ME</t>
  </si>
  <si>
    <t>CO-INT-496-CSA</t>
  </si>
  <si>
    <t>CO-INT-496-I</t>
  </si>
  <si>
    <t>CO-INT-498-1512</t>
  </si>
  <si>
    <t>CO-INT-498-CSA</t>
  </si>
  <si>
    <t>CO-INT-499-CSA</t>
  </si>
  <si>
    <t>CO-INT-1450-24-VCA</t>
  </si>
  <si>
    <t>CO-INT-1450-CSA</t>
  </si>
  <si>
    <t>CO-INT-1450-S-CSA</t>
  </si>
  <si>
    <t>CO-INT-2450-N</t>
  </si>
  <si>
    <t>CO-INT-2450-NM</t>
  </si>
  <si>
    <t>CO-INT-09040UK-00</t>
  </si>
  <si>
    <t>CO-INT-2460-B</t>
  </si>
  <si>
    <t>CO-INT-81215-S</t>
  </si>
  <si>
    <t>CO-INT-81230-S</t>
  </si>
  <si>
    <t>CO-INT-81230-SBG</t>
  </si>
  <si>
    <t>CO-INT-81250-S</t>
  </si>
  <si>
    <t>CO-INT-81250-SBG</t>
  </si>
  <si>
    <t>CO-INT-1384-A</t>
  </si>
  <si>
    <t>CO-INT-1385-A</t>
  </si>
  <si>
    <t>CO-INT-1388-A</t>
  </si>
  <si>
    <t>CO-INT-1392-A</t>
  </si>
  <si>
    <t>CO-INT-1395-A</t>
  </si>
  <si>
    <t>CO-INT-1396-A</t>
  </si>
  <si>
    <t>CO-INT-2495-CSA</t>
  </si>
  <si>
    <t>CO-INT-2498-R</t>
  </si>
  <si>
    <t>CO-INT-300-K-BASE</t>
  </si>
  <si>
    <t>CO-INT-300-K-STL</t>
  </si>
  <si>
    <t>CO-INT-300-K-STU-E</t>
  </si>
  <si>
    <t>CO-INT-300-K-STZ</t>
  </si>
  <si>
    <t>CO-INT-500-K-BASE</t>
  </si>
  <si>
    <t>CO-INT-500-K-STL</t>
  </si>
  <si>
    <t>CO-INT-500-K-STU-E</t>
  </si>
  <si>
    <t>CO-INT-500-K-STZ</t>
  </si>
  <si>
    <t>CO-INT-2472-U</t>
  </si>
  <si>
    <t>CO-INT-A470</t>
  </si>
  <si>
    <t>CO-INT-CSA05403</t>
  </si>
  <si>
    <t>CO-INT-CSA06632</t>
  </si>
  <si>
    <t>CO-INT-CSA06633</t>
  </si>
  <si>
    <t>CO-INT-CSA07960</t>
  </si>
  <si>
    <t>CO-INT-CSA07970</t>
  </si>
  <si>
    <t>CO-INT-CSA07980</t>
  </si>
  <si>
    <t>CO-FRR-82415-CSA</t>
  </si>
  <si>
    <t>CO-FRR-82425-CSA</t>
  </si>
  <si>
    <t>CO-FRR-82450-CSA</t>
  </si>
  <si>
    <t>CO-FRR-13050-BSP</t>
  </si>
  <si>
    <t>CO-FRR-13050-CSA</t>
  </si>
  <si>
    <t>CO-FRR-13050-SP</t>
  </si>
  <si>
    <t>CO-FRR-13150-24-D</t>
  </si>
  <si>
    <t>CO-FRR-1330-D</t>
  </si>
  <si>
    <t>CO-FRR-1335-CSA</t>
  </si>
  <si>
    <t>CO-FRR-1340-D</t>
  </si>
  <si>
    <t>CO-FRR-1341-CSA</t>
  </si>
  <si>
    <t>CO-FRR-1343-CSA</t>
  </si>
  <si>
    <t>CO-FRR-1345-CSA</t>
  </si>
  <si>
    <t>CO-FRR-1350-CSA</t>
  </si>
  <si>
    <t>CO-FRR-1351-CSA</t>
  </si>
  <si>
    <t>CO-FRR-1353-CSA</t>
  </si>
  <si>
    <t>CO-FRR-1360-CSA</t>
  </si>
  <si>
    <t>CO-FRR-1361-CSA</t>
  </si>
  <si>
    <t>CO-FRR-1363-CSA</t>
  </si>
  <si>
    <t>CO-FRR-1369-CSA</t>
  </si>
  <si>
    <t>CO-FRR-1370-15-D</t>
  </si>
  <si>
    <t>CO-FRR-1370-30-D</t>
  </si>
  <si>
    <t>CO-FRR-1380-15-D</t>
  </si>
  <si>
    <t>CO-FRR-1380-30-D</t>
  </si>
  <si>
    <t>CO-FRR-13ST15</t>
  </si>
  <si>
    <t>CO-FRR-13ST25</t>
  </si>
  <si>
    <t>CO-FRR-2495-CSA</t>
  </si>
  <si>
    <t>CO-FRR-2495-V</t>
  </si>
  <si>
    <t>CO-FRR-5955-CSA</t>
  </si>
  <si>
    <t>CO-FRR-CSA08584</t>
  </si>
  <si>
    <t>CO-FRR-CSA08584-3</t>
  </si>
  <si>
    <t>CO-FRR-CSA08584-4</t>
  </si>
  <si>
    <t>CO-FRR-CSA08584-5</t>
  </si>
  <si>
    <t>CO-FRR-CSA08587</t>
  </si>
  <si>
    <t>CO-FRR-CSA08587-1</t>
  </si>
  <si>
    <t>CO-FRR-CSA08587-2</t>
  </si>
  <si>
    <t>CO-FRR-CSA08589</t>
  </si>
  <si>
    <t>CO-FRR-CSA08589-1</t>
  </si>
  <si>
    <t>CO-FRR-CSA08589-2</t>
  </si>
  <si>
    <t>CO-FRR-O-5055-CSA</t>
  </si>
  <si>
    <t>CO-FRR-O-5555-CSA</t>
  </si>
  <si>
    <t>CO-FRR-CSA08642</t>
  </si>
  <si>
    <t>CO-FRR-CSA08643</t>
  </si>
  <si>
    <t>CO-FRR-CSA08645</t>
  </si>
  <si>
    <t>CO-FRR-CSA08653</t>
  </si>
  <si>
    <t>CO-FRR-CSA08659</t>
  </si>
  <si>
    <t>CO-FRR-CSA08660</t>
  </si>
  <si>
    <t>CO-FRR-CSA08660W</t>
  </si>
  <si>
    <t>CO-FRR-CSA08661</t>
  </si>
  <si>
    <t>CO-FRR-CSA08662</t>
  </si>
  <si>
    <t>CO-FRR-CSA08662W</t>
  </si>
  <si>
    <t>CO-FRR-CSA08663</t>
  </si>
  <si>
    <t>CO-FRR-CSA08664</t>
  </si>
  <si>
    <t>CO-FRR-CSA08664W</t>
  </si>
  <si>
    <t>CO-FRR-CSA08665</t>
  </si>
  <si>
    <t>CO-FRR-CSA08666</t>
  </si>
  <si>
    <t>CO-FRR-CSA08667</t>
  </si>
  <si>
    <t>CO-FRR-CSA08667W</t>
  </si>
  <si>
    <t>CO-FRR-CSA08668</t>
  </si>
  <si>
    <t>CO-FRR-CSA08668W</t>
  </si>
  <si>
    <t>CO-FRR-CSA08669</t>
  </si>
  <si>
    <t>CO-FRR-CSA0866A</t>
  </si>
  <si>
    <t>CO-FRR-CSA08670</t>
  </si>
  <si>
    <t>CO-FRR-CSA08671</t>
  </si>
  <si>
    <t>CO-FRR-CSA08671W</t>
  </si>
  <si>
    <t>CO-FRR-CSA08672</t>
  </si>
  <si>
    <t>CO-FRR-CSA08672W</t>
  </si>
  <si>
    <t>CO-FRR-CSA08673</t>
  </si>
  <si>
    <t>CO-FRR-CSA08674</t>
  </si>
  <si>
    <t>CO-FRR-CSA08675</t>
  </si>
  <si>
    <t>CO-FRR-CSA08676</t>
  </si>
  <si>
    <t>CO-FRR-CSA08677</t>
  </si>
  <si>
    <t>CO-FRR-CSA08677W</t>
  </si>
  <si>
    <t>CO-FRR-CSA08678</t>
  </si>
  <si>
    <t>CO-FRR-CSA08679</t>
  </si>
  <si>
    <t>CO-FRR-CSA08679W</t>
  </si>
  <si>
    <t>CO-FRR-CSA08682</t>
  </si>
  <si>
    <t>CO-FRR-CSA08682W</t>
  </si>
  <si>
    <t>CO-FRR-CSA08683</t>
  </si>
  <si>
    <t>CO-FRR-CSA08683W</t>
  </si>
  <si>
    <t>CO-FRR-CSA08684</t>
  </si>
  <si>
    <t>CO-FRR-CSA08684W</t>
  </si>
  <si>
    <t>CO-FRR-CSA08688</t>
  </si>
  <si>
    <t>CO-FRR-CSA08689</t>
  </si>
  <si>
    <t>CO-FRR-CSA08689A</t>
  </si>
  <si>
    <t>CO-FRR-CSA08689AW</t>
  </si>
  <si>
    <t>CO-FRR-CSA08689B</t>
  </si>
  <si>
    <t>CO-FRR-CSA08689BW</t>
  </si>
  <si>
    <t>CO-FRR-CSA08689W</t>
  </si>
  <si>
    <t>CO-FRR-CSA08691W</t>
  </si>
  <si>
    <t>CO-FRR-1423-12</t>
  </si>
  <si>
    <t>CO-FRR-1423-BZ</t>
  </si>
  <si>
    <t>CO-FRR-1423-BZ-12</t>
  </si>
  <si>
    <t>CO-FRR-1423-BZ-I</t>
  </si>
  <si>
    <t>CO-FRR-1423CSA</t>
  </si>
  <si>
    <t>CO-FRR-NUG30360</t>
  </si>
  <si>
    <t>CO-FRR-O-1490BZG</t>
  </si>
  <si>
    <t>CO-FRR-O-1490BZR</t>
  </si>
  <si>
    <t>CO-FRR-O-1490BZV</t>
  </si>
  <si>
    <t>CO-FRR-O-1490CG</t>
  </si>
  <si>
    <t>CO-FRR-O-1490CR</t>
  </si>
  <si>
    <t>CO-FRR-O-1490CV</t>
  </si>
  <si>
    <t>CO-FRR-O-1490G</t>
  </si>
  <si>
    <t>CO-FRR-O-1490R</t>
  </si>
  <si>
    <t>CO-FRR-O-1490V</t>
  </si>
  <si>
    <t>CO-FRR-1492-CSA</t>
  </si>
  <si>
    <t>CO-FRR-1493-1512</t>
  </si>
  <si>
    <t>CO-FRR-1498-SA</t>
  </si>
  <si>
    <t>CO-FRR-2490-CSA</t>
  </si>
  <si>
    <t>CO-FRR-1460-A</t>
  </si>
  <si>
    <t>CO-FRR-1460-CSA</t>
  </si>
  <si>
    <t>CO-FRR-1460-FR-IN</t>
  </si>
  <si>
    <t>CO-FRR-PX805002</t>
  </si>
  <si>
    <t>CO-FRR-PX818002</t>
  </si>
  <si>
    <t>CO-FRR-1460-VR</t>
  </si>
  <si>
    <t>CO-FRR-1471-CSA</t>
  </si>
  <si>
    <t>CO-FRR-1472-U</t>
  </si>
  <si>
    <t>CO-FRR-1494-CSA</t>
  </si>
  <si>
    <t>CO-FRR-1498-VR</t>
  </si>
  <si>
    <t>CO-FRR-2472-U</t>
  </si>
  <si>
    <t>CO-FRR-CSA06632</t>
  </si>
  <si>
    <t>ANTINTRUSIONE - Componenti Universali serie CSA</t>
  </si>
  <si>
    <t>Microcontatti</t>
  </si>
  <si>
    <t>300-MA</t>
  </si>
  <si>
    <t>CO-INT-300-MA</t>
  </si>
  <si>
    <t>Antintrusione</t>
  </si>
  <si>
    <t>Antincendio</t>
  </si>
  <si>
    <t>Servizi Logistici</t>
  </si>
  <si>
    <t>Modulo di reso</t>
  </si>
  <si>
    <t>Condizioni di Vendita</t>
  </si>
  <si>
    <t>ML-VSW-XPCOBT-20</t>
  </si>
  <si>
    <t>XPCOBT-20</t>
  </si>
  <si>
    <t>ML-VSW-XPCODL-20</t>
  </si>
  <si>
    <t>XPCODL-20</t>
  </si>
  <si>
    <t>ML-VSW-XPSWBL-20</t>
  </si>
  <si>
    <t>XPSWBL-20</t>
  </si>
  <si>
    <t>ML-VSW-XPTBS-20</t>
  </si>
  <si>
    <t>XPTBS-20</t>
  </si>
  <si>
    <t>ML-VSW-XPTC1-20</t>
  </si>
  <si>
    <t>XPTC1-20</t>
  </si>
  <si>
    <t>ML-VSW-XPLPRBL-20</t>
  </si>
  <si>
    <t>XPLPRBL-20</t>
  </si>
  <si>
    <t>ML-VSW-XPLPRCL-20</t>
  </si>
  <si>
    <t>XPLPRCL-20</t>
  </si>
  <si>
    <t>ML-VSW-XPLPRLL-20</t>
  </si>
  <si>
    <t>XPLPRLL-20</t>
  </si>
  <si>
    <t>XPETBL-20</t>
  </si>
  <si>
    <t>XPETDL-20</t>
  </si>
  <si>
    <t>XPCOMIDL-20</t>
  </si>
  <si>
    <t>ML-VSW-XPCOBT-30</t>
  </si>
  <si>
    <t>XPCOBT-30</t>
  </si>
  <si>
    <t>ML-VSW-XPCODL-30</t>
  </si>
  <si>
    <t>XPCODL-30</t>
  </si>
  <si>
    <t>ML-VSW-XPSWBL-30</t>
  </si>
  <si>
    <t>XPSWBL-30</t>
  </si>
  <si>
    <t>ML-VSW-XPTBS-30</t>
  </si>
  <si>
    <t>XPTBS-30</t>
  </si>
  <si>
    <t>ML-VSW-XPTC1-30</t>
  </si>
  <si>
    <t>XPTC1-30</t>
  </si>
  <si>
    <t>ML-VSW-XPLPRBL-30</t>
  </si>
  <si>
    <t>XPLPRBL-30</t>
  </si>
  <si>
    <t>ML-VSW-XPLPRCL-30</t>
  </si>
  <si>
    <t>XPLPRCL-30</t>
  </si>
  <si>
    <t>ML-VSW-XPLPRLL-30</t>
  </si>
  <si>
    <t>XPLPRLL-30</t>
  </si>
  <si>
    <t>XPETBL-30</t>
  </si>
  <si>
    <t>XPETDL-30</t>
  </si>
  <si>
    <t>XPCOMIDL-30</t>
  </si>
  <si>
    <t>ML-VSW-XPETBL-20</t>
  </si>
  <si>
    <t>ML-VSW-XPETDL-20</t>
  </si>
  <si>
    <t>ML-VSW-XPCOMIDL-20</t>
  </si>
  <si>
    <t>ML-VSW-XPETBL-30</t>
  </si>
  <si>
    <t>ML-VSW-XPETDL-30</t>
  </si>
  <si>
    <t>ML-VSW-XPCOMIDL-30</t>
  </si>
  <si>
    <t>Tier - 30</t>
  </si>
  <si>
    <t>Hardware</t>
  </si>
  <si>
    <t>husky</t>
  </si>
  <si>
    <t>License &amp; SUP</t>
  </si>
  <si>
    <t>SNV-L6013RP</t>
  </si>
  <si>
    <t>SU-VIP-SNV-L6013RP</t>
  </si>
  <si>
    <t>Contatti magnetici</t>
  </si>
  <si>
    <t>PLN-1EOL</t>
  </si>
  <si>
    <t>PLN-DMY60</t>
  </si>
  <si>
    <t>LB1-UM06E-1</t>
  </si>
  <si>
    <t>LB2-UC15-D1</t>
  </si>
  <si>
    <t>LB2-UC15-L1</t>
  </si>
  <si>
    <t>LB2-UC30-D1</t>
  </si>
  <si>
    <t>LB2-UC30-L1</t>
  </si>
  <si>
    <t>LB1-UM20E-D</t>
  </si>
  <si>
    <t>LB1-UM20E-L</t>
  </si>
  <si>
    <t>LB1-UM50E-D</t>
  </si>
  <si>
    <t>LB1-UM50E-L</t>
  </si>
  <si>
    <t>LA1-UM20E-1</t>
  </si>
  <si>
    <t>LA1-UM40E-1</t>
  </si>
  <si>
    <t>LA3-VARI-BH</t>
  </si>
  <si>
    <t>LA3-VARI-E</t>
  </si>
  <si>
    <t>LC1-WM06E8</t>
  </si>
  <si>
    <t>LC1-WC06E8</t>
  </si>
  <si>
    <t>LC1-UM06E8</t>
  </si>
  <si>
    <t>LC1-UM12E8</t>
  </si>
  <si>
    <t>LC1-UM24E8</t>
  </si>
  <si>
    <t>LC1-MMSB</t>
  </si>
  <si>
    <t>LC1-CMR</t>
  </si>
  <si>
    <t>LC1-CBB</t>
  </si>
  <si>
    <t>LC1-CSMB</t>
  </si>
  <si>
    <t>LC1-MSK</t>
  </si>
  <si>
    <t>LM1-TB</t>
  </si>
  <si>
    <t>BH-AUS-LC2-PC30G6-4</t>
  </si>
  <si>
    <t>LC2-PC30G6-4</t>
  </si>
  <si>
    <t>BH-AUS-LC2-PC30G6-8</t>
  </si>
  <si>
    <t>LC2-PC30G6-8</t>
  </si>
  <si>
    <t>BH-AUS-LC2-PC30G6-8L</t>
  </si>
  <si>
    <t>LC2-PC30G6-8L</t>
  </si>
  <si>
    <t>BH-AUS-LC3-UC06E</t>
  </si>
  <si>
    <t>LC3-UC06E</t>
  </si>
  <si>
    <t>BH-AUS-LC3-CBB</t>
  </si>
  <si>
    <t>LC3-CBB</t>
  </si>
  <si>
    <t>BH-AUS-LC4-UC06E</t>
  </si>
  <si>
    <t>LC4-UC06E</t>
  </si>
  <si>
    <t>BH-AUS-LC4-UC12E</t>
  </si>
  <si>
    <t>LC4-UC12E</t>
  </si>
  <si>
    <t>BH-AUS-LC4-UC24E</t>
  </si>
  <si>
    <t>LC4-UC24E</t>
  </si>
  <si>
    <t>BH-AUS-LC4-CBB</t>
  </si>
  <si>
    <t>LC4-CBB</t>
  </si>
  <si>
    <t>BH-AUS-LC4-MFD</t>
  </si>
  <si>
    <t>LC4-MFD</t>
  </si>
  <si>
    <t>LC5-WC06E4</t>
  </si>
  <si>
    <t>LC5-CBB</t>
  </si>
  <si>
    <t>LP1-BC10E-1</t>
  </si>
  <si>
    <t>LP1-UC10E-1</t>
  </si>
  <si>
    <t>LP1-UC20E-1</t>
  </si>
  <si>
    <t>LS1-UC20E-1</t>
  </si>
  <si>
    <t>LS1-OC100E-1</t>
  </si>
  <si>
    <t>LM1-MSB-1</t>
  </si>
  <si>
    <t>LH2-UC06</t>
  </si>
  <si>
    <t>LH2-UC15E</t>
  </si>
  <si>
    <t>LH1-10M10E</t>
  </si>
  <si>
    <t>LH1-UC30E</t>
  </si>
  <si>
    <t>LM1-SMB-U40</t>
  </si>
  <si>
    <t>LM1-SMB-MK</t>
  </si>
  <si>
    <t>PVA-4CR12</t>
  </si>
  <si>
    <t>PVA-4R24</t>
  </si>
  <si>
    <t>PVA-2P500</t>
  </si>
  <si>
    <t>PVA-1WEOL</t>
  </si>
  <si>
    <t>PVA-15CST</t>
  </si>
  <si>
    <t>PVA-20CSE</t>
  </si>
  <si>
    <t>PVA-CSK</t>
  </si>
  <si>
    <t>PVA-1KS</t>
  </si>
  <si>
    <t>PVA-1EB</t>
  </si>
  <si>
    <t>PLN-24CH12</t>
  </si>
  <si>
    <t>PRS-4OMI4</t>
  </si>
  <si>
    <t>PRS-1AIP1</t>
  </si>
  <si>
    <t>PM1-LISD</t>
  </si>
  <si>
    <t>SNP-L5233HP</t>
  </si>
  <si>
    <t>SCV-6023RP</t>
  </si>
  <si>
    <t>SRD-494P1T</t>
  </si>
  <si>
    <t>SU-VIP-SNP-L5233HP</t>
  </si>
  <si>
    <t>SU-VAN-SCV-6023RP</t>
  </si>
  <si>
    <t>AXIS MPEG Decoder License</t>
  </si>
  <si>
    <t>Controllo Accessi</t>
  </si>
  <si>
    <t>SU-VDR-SRD-494P1T</t>
  </si>
  <si>
    <t>5507-361</t>
  </si>
  <si>
    <t>Fiamm</t>
  </si>
  <si>
    <t>Batterie</t>
  </si>
  <si>
    <t>Videotec</t>
  </si>
  <si>
    <t>Sist. Antincendio</t>
  </si>
  <si>
    <t>Telecamere Speciali</t>
  </si>
  <si>
    <t>Adattatori e Alimentatori</t>
  </si>
  <si>
    <t>Brandeggio e Custodie</t>
  </si>
  <si>
    <t>WCWA</t>
  </si>
  <si>
    <t>WCWGC</t>
  </si>
  <si>
    <t>NXCW</t>
  </si>
  <si>
    <t>IRHPS120</t>
  </si>
  <si>
    <t>IRHPS230</t>
  </si>
  <si>
    <t>OHEPS02B</t>
  </si>
  <si>
    <t>OHEPS20</t>
  </si>
  <si>
    <t>OHOVPS2B</t>
  </si>
  <si>
    <t>ONXPS2B</t>
  </si>
  <si>
    <t>OHEGBPS2B</t>
  </si>
  <si>
    <t>OHEPS25</t>
  </si>
  <si>
    <t>OHOTPS2</t>
  </si>
  <si>
    <t>OHEPS01B</t>
  </si>
  <si>
    <t>OHEPS19B</t>
  </si>
  <si>
    <t>OHOVPS1B</t>
  </si>
  <si>
    <t>ONXPS1B</t>
  </si>
  <si>
    <t>OHEGBPS1B</t>
  </si>
  <si>
    <t>OHOTPS1</t>
  </si>
  <si>
    <t>ONXAB1025B</t>
  </si>
  <si>
    <t>NXPTH210</t>
  </si>
  <si>
    <t>NXPTZCOL</t>
  </si>
  <si>
    <t>PTCC1</t>
  </si>
  <si>
    <t>DBHWGC</t>
  </si>
  <si>
    <t>WSFPA</t>
  </si>
  <si>
    <t>NXCOL</t>
  </si>
  <si>
    <t>WCPA</t>
  </si>
  <si>
    <t>HEB32K0A000B</t>
  </si>
  <si>
    <t>HEB32K1A000B</t>
  </si>
  <si>
    <t>HEB32K2A000B</t>
  </si>
  <si>
    <t>HEG37K0A000</t>
  </si>
  <si>
    <t>HEG37K1A074</t>
  </si>
  <si>
    <t>HEG37K1A000</t>
  </si>
  <si>
    <t>HEG37K2A000</t>
  </si>
  <si>
    <t>HEG37K1A143</t>
  </si>
  <si>
    <t>HEG47K1A000</t>
  </si>
  <si>
    <t>HEG47K2A000</t>
  </si>
  <si>
    <t>HEG47K1A018</t>
  </si>
  <si>
    <t>HEG47K2A016</t>
  </si>
  <si>
    <t>HGV52K2A200</t>
  </si>
  <si>
    <t>HGV52K1A100</t>
  </si>
  <si>
    <t>HOV32K1A000</t>
  </si>
  <si>
    <t>HOV32K2A000</t>
  </si>
  <si>
    <t>HOV32K2A017</t>
  </si>
  <si>
    <t>HOV32K1A018</t>
  </si>
  <si>
    <t>HOV32K2A016</t>
  </si>
  <si>
    <t>HOV32K2A147</t>
  </si>
  <si>
    <t>HOV32K1A100</t>
  </si>
  <si>
    <t>HOV32K2A200</t>
  </si>
  <si>
    <t>HOV32K2A700</t>
  </si>
  <si>
    <t>HOV32K2A720</t>
  </si>
  <si>
    <t>HOV32K2A716</t>
  </si>
  <si>
    <t>HTG37K1A000</t>
  </si>
  <si>
    <t>HTG37K2A000</t>
  </si>
  <si>
    <t>HTV32K1A000</t>
  </si>
  <si>
    <t>HTV32K2A000</t>
  </si>
  <si>
    <t>NXM36D0000</t>
  </si>
  <si>
    <t>NXM36K1050</t>
  </si>
  <si>
    <t>NXM36K1000</t>
  </si>
  <si>
    <t>NXM36K2000</t>
  </si>
  <si>
    <t>NTW0K2000</t>
  </si>
  <si>
    <t>NXW0K1025</t>
  </si>
  <si>
    <t>NXW0K1000</t>
  </si>
  <si>
    <t>HOT39D0A000</t>
  </si>
  <si>
    <t>HOT39D1A000</t>
  </si>
  <si>
    <t>HOT39D1A085</t>
  </si>
  <si>
    <t>HOT39D2A000</t>
  </si>
  <si>
    <t>HOT39D2A085</t>
  </si>
  <si>
    <t>HOT39K1A000</t>
  </si>
  <si>
    <t>HOT39K2A000</t>
  </si>
  <si>
    <t>HOT39K2A700</t>
  </si>
  <si>
    <t>NTW0K3000</t>
  </si>
  <si>
    <t>HPV42K0A000</t>
  </si>
  <si>
    <t>HPV42K1A000</t>
  </si>
  <si>
    <t>HPV42K2A000</t>
  </si>
  <si>
    <t>HPV42K2A017</t>
  </si>
  <si>
    <t>HPV42K2A016</t>
  </si>
  <si>
    <t>HPV36D0A000B</t>
  </si>
  <si>
    <t>HPV36K0A000B</t>
  </si>
  <si>
    <t>HPV36K1A000B</t>
  </si>
  <si>
    <t>HPV36K2A000B</t>
  </si>
  <si>
    <t>HPV36K2A015B</t>
  </si>
  <si>
    <t>HPV42K2A700</t>
  </si>
  <si>
    <t>HPV42K2A716</t>
  </si>
  <si>
    <t>HPV42K1A160</t>
  </si>
  <si>
    <t>HPV42K2A160</t>
  </si>
  <si>
    <t>VD48P1</t>
  </si>
  <si>
    <t>VD816PR1</t>
  </si>
  <si>
    <t>ONXAB2</t>
  </si>
  <si>
    <t>OHEPOWINJ</t>
  </si>
  <si>
    <t>IRN30AWAS00</t>
  </si>
  <si>
    <t>IRN30BWAS00</t>
  </si>
  <si>
    <t>IRH30HWA</t>
  </si>
  <si>
    <t>IRN60AWAS00</t>
  </si>
  <si>
    <t>IRH60HWA</t>
  </si>
  <si>
    <t>IRN60BWAS00</t>
  </si>
  <si>
    <t>UPTIRN108A00</t>
  </si>
  <si>
    <t>UPTIRN109A00</t>
  </si>
  <si>
    <t>UPTIRN308A00</t>
  </si>
  <si>
    <t>UPTIRN309A00</t>
  </si>
  <si>
    <t>UPTIRN608A00</t>
  </si>
  <si>
    <t>UPTIRN10WA00</t>
  </si>
  <si>
    <t>UPTIRN30WA00</t>
  </si>
  <si>
    <t>UPTIRN60WA00</t>
  </si>
  <si>
    <t>IRN10A8AS00</t>
  </si>
  <si>
    <t>IRN10B8AS00</t>
  </si>
  <si>
    <t>IRN10A9AS00</t>
  </si>
  <si>
    <t>IRN10B9AS00</t>
  </si>
  <si>
    <t>IRH10H8A</t>
  </si>
  <si>
    <t>IRH10H9A</t>
  </si>
  <si>
    <t>IRH10L8A</t>
  </si>
  <si>
    <t>IRN30A8AS00</t>
  </si>
  <si>
    <t>IRN30B8AS00</t>
  </si>
  <si>
    <t>IRN30A9AS00</t>
  </si>
  <si>
    <t>IRN30B9AS00</t>
  </si>
  <si>
    <t>IRH30H8A</t>
  </si>
  <si>
    <t>IRH30H9A</t>
  </si>
  <si>
    <t>IRH30L8A</t>
  </si>
  <si>
    <t>IRN60A8AS00</t>
  </si>
  <si>
    <t>IRN60B8AS00</t>
  </si>
  <si>
    <t>IRN60A9AS00</t>
  </si>
  <si>
    <t>IRN60B9AS00</t>
  </si>
  <si>
    <t>IRH60H8A</t>
  </si>
  <si>
    <t>IRH60H9A</t>
  </si>
  <si>
    <t>IRH60L8A</t>
  </si>
  <si>
    <t>OHOVPOEIPM</t>
  </si>
  <si>
    <t>OHPVPOEIPM</t>
  </si>
  <si>
    <t>WCMPA</t>
  </si>
  <si>
    <t>DTMRX2</t>
  </si>
  <si>
    <t>DTMRX224</t>
  </si>
  <si>
    <t>OHEH02B</t>
  </si>
  <si>
    <t>OHEH06B</t>
  </si>
  <si>
    <t>OHEH24B</t>
  </si>
  <si>
    <t>OHEH26</t>
  </si>
  <si>
    <t>OHEH01B</t>
  </si>
  <si>
    <t>OHEH05B</t>
  </si>
  <si>
    <t>OHEH25B</t>
  </si>
  <si>
    <t>OHEH27</t>
  </si>
  <si>
    <t>UPTHT2</t>
  </si>
  <si>
    <t>UPTHT1</t>
  </si>
  <si>
    <t>OHEGBB</t>
  </si>
  <si>
    <t>UPTJBUL</t>
  </si>
  <si>
    <t>DTWRX</t>
  </si>
  <si>
    <t>UPTIRPS100N</t>
  </si>
  <si>
    <t>UPTIRPS120UL</t>
  </si>
  <si>
    <t>UPTIRPS230N</t>
  </si>
  <si>
    <t>OWBIP2</t>
  </si>
  <si>
    <t>OWBIP3</t>
  </si>
  <si>
    <t>OBJA</t>
  </si>
  <si>
    <t>WBLA</t>
  </si>
  <si>
    <t>WFWCA</t>
  </si>
  <si>
    <t>NXFWBT</t>
  </si>
  <si>
    <t>NXPTZWB</t>
  </si>
  <si>
    <t>WCM4A2</t>
  </si>
  <si>
    <t>WCM3A</t>
  </si>
  <si>
    <t>WCM5A</t>
  </si>
  <si>
    <t>WBOVA2</t>
  </si>
  <si>
    <t>WBJA</t>
  </si>
  <si>
    <t>WBMA</t>
  </si>
  <si>
    <t>NXWBL</t>
  </si>
  <si>
    <t>NXWBPTH1</t>
  </si>
  <si>
    <t>NXWBS1</t>
  </si>
  <si>
    <t>OSUPPIR</t>
  </si>
  <si>
    <t>UPTWBTAB</t>
  </si>
  <si>
    <t>NXPTZTW</t>
  </si>
  <si>
    <t>UPTWBA</t>
  </si>
  <si>
    <t>WBOV3A2</t>
  </si>
  <si>
    <t>OHOVTA1</t>
  </si>
  <si>
    <t>OHPVTA1</t>
  </si>
  <si>
    <t>WASPT0V23L11M00</t>
  </si>
  <si>
    <t>WAS0V23L11M00</t>
  </si>
  <si>
    <t>WAS3V23L30M00</t>
  </si>
  <si>
    <t>WASPT3V23L30M00</t>
  </si>
  <si>
    <t>WAS1V23L30M00</t>
  </si>
  <si>
    <t>WASPT1V23L30M00</t>
  </si>
  <si>
    <t>WAS0V23L5M00</t>
  </si>
  <si>
    <t>WAS0V5L5M00</t>
  </si>
  <si>
    <t>WASPT0V5L5M00</t>
  </si>
  <si>
    <t>DCZ</t>
  </si>
  <si>
    <t>VIP6A1</t>
  </si>
  <si>
    <t>VIP6A2</t>
  </si>
  <si>
    <t>VIPNX1C</t>
  </si>
  <si>
    <t>VIPNX2C</t>
  </si>
  <si>
    <t>OHOTS</t>
  </si>
  <si>
    <t>UPT3SLWA000E</t>
  </si>
  <si>
    <t>UPT1SLWA000E</t>
  </si>
  <si>
    <t>UPT2SLJA000E</t>
  </si>
  <si>
    <t>UPT3SLWAN00E</t>
  </si>
  <si>
    <t>UPT1SLWAN00E</t>
  </si>
  <si>
    <t>UPT2SLJAN00E</t>
  </si>
  <si>
    <t>UPT3SLGA000E</t>
  </si>
  <si>
    <t>UPT1SLGA000E</t>
  </si>
  <si>
    <t>UPT2SLGA000E</t>
  </si>
  <si>
    <t>UPT1SLGAN00E</t>
  </si>
  <si>
    <t>UPT3SLGAN00E</t>
  </si>
  <si>
    <t>UPT2SLGAN00E</t>
  </si>
  <si>
    <t>UPT3SVSA000E</t>
  </si>
  <si>
    <t>UPT3SVWA000E</t>
  </si>
  <si>
    <t>UPT1SVSA000E</t>
  </si>
  <si>
    <t>UPT1SVWA000E</t>
  </si>
  <si>
    <t>UPT2SVSA000E</t>
  </si>
  <si>
    <t>UPT2SVKA000E</t>
  </si>
  <si>
    <t>UPT2SVWA000E</t>
  </si>
  <si>
    <t>UPT2SVJA000E</t>
  </si>
  <si>
    <t>UPT3SVGA000E</t>
  </si>
  <si>
    <t>UPT1SVGA000E</t>
  </si>
  <si>
    <t>UPT2SVGA000E</t>
  </si>
  <si>
    <t>UPKT3BFSA000AH</t>
  </si>
  <si>
    <t>UPKT3BFSA000A</t>
  </si>
  <si>
    <t>UPKT3AFSA000AH</t>
  </si>
  <si>
    <t>UPKT3AFSA000A</t>
  </si>
  <si>
    <t>UPKT1BFSA000AH</t>
  </si>
  <si>
    <t>UPKT1BFSA000A</t>
  </si>
  <si>
    <t>UPKT1AFSA000AH</t>
  </si>
  <si>
    <t>UPKT1AFSA000A</t>
  </si>
  <si>
    <t>UPKT2BFSA000AH</t>
  </si>
  <si>
    <t>UPKT2BFSA000A</t>
  </si>
  <si>
    <t>UPKT2AFSA000AH</t>
  </si>
  <si>
    <t>UPKT2AFSA000A</t>
  </si>
  <si>
    <t>UPKT3BFSAN00AH</t>
  </si>
  <si>
    <t>UPKT3BFSAN00A</t>
  </si>
  <si>
    <t>UPKT3AFSAN00AH</t>
  </si>
  <si>
    <t>UPKT3AFSAN00A</t>
  </si>
  <si>
    <t>UPKT1BFSAN00AH</t>
  </si>
  <si>
    <t>UPKT1BFSAN00A</t>
  </si>
  <si>
    <t>UPKT1AFSAN00AH</t>
  </si>
  <si>
    <t>UPKT1AFSAN00A</t>
  </si>
  <si>
    <t>UPKT2BFSAN00AH</t>
  </si>
  <si>
    <t>UPKT2BFSAN00A</t>
  </si>
  <si>
    <t>UPKT2AFSAN00AH</t>
  </si>
  <si>
    <t>UPKT2AFSAN00A</t>
  </si>
  <si>
    <t>OHEBVF1</t>
  </si>
  <si>
    <t>OHEBVF3</t>
  </si>
  <si>
    <t>OHEBVF2</t>
  </si>
  <si>
    <t>OHPVCF3</t>
  </si>
  <si>
    <t>OHOVV3</t>
  </si>
  <si>
    <t>OHPVV3</t>
  </si>
  <si>
    <t>OHOVV1</t>
  </si>
  <si>
    <t>OHPVV1</t>
  </si>
  <si>
    <t>OHOVV2</t>
  </si>
  <si>
    <t>OHPVV2</t>
  </si>
  <si>
    <t>ONXWQG</t>
  </si>
  <si>
    <t>ONXWTG</t>
  </si>
  <si>
    <t>VT-VAC-WCWA</t>
  </si>
  <si>
    <t>VT-VAC-WCWGC</t>
  </si>
  <si>
    <t>VT-VAC-NXCW</t>
  </si>
  <si>
    <t>VT-VAC-IRHPS120</t>
  </si>
  <si>
    <t>VT-VAC-IRHPS230</t>
  </si>
  <si>
    <t>VT-VAC-OHEPS02B</t>
  </si>
  <si>
    <t>VT-VAC-OHEPS20</t>
  </si>
  <si>
    <t>VT-VAC-OHOVPS2B</t>
  </si>
  <si>
    <t>VT-VAC-ONXPS2B</t>
  </si>
  <si>
    <t>VT-VAC-OHEGBPS2B</t>
  </si>
  <si>
    <t>VT-VAC-OHEPS25</t>
  </si>
  <si>
    <t>VT-VAC-OHOTPS2</t>
  </si>
  <si>
    <t>VT-VAC-OHEPS01B</t>
  </si>
  <si>
    <t>VT-VAC-OHEPS19B</t>
  </si>
  <si>
    <t>VT-VAC-OHOVPS1B</t>
  </si>
  <si>
    <t>VT-VAC-ONXPS1B</t>
  </si>
  <si>
    <t>VT-VAC-OHEGBPS1B</t>
  </si>
  <si>
    <t>VT-VAC-OHOTPS1</t>
  </si>
  <si>
    <t>VT-VAC-ONXAB1025B</t>
  </si>
  <si>
    <t>VT-VAC-NXPTH210</t>
  </si>
  <si>
    <t>VT-VAC-PTCC1</t>
  </si>
  <si>
    <t>VT-VAC-DBHWGC</t>
  </si>
  <si>
    <t>VT-VAC-WSFPA</t>
  </si>
  <si>
    <t>VT-VAC-NXCOL</t>
  </si>
  <si>
    <t>VT-VAC-WCPA</t>
  </si>
  <si>
    <t>VT-VAC-HEB32K0A000B</t>
  </si>
  <si>
    <t>VT-VAC-HEB32K1A000B</t>
  </si>
  <si>
    <t>VT-VAC-HEB32K2A000B</t>
  </si>
  <si>
    <t>VT-VAC-HEG37K0A000</t>
  </si>
  <si>
    <t>VT-VAC-HEG37K1A074</t>
  </si>
  <si>
    <t>VT-VAC-HEG37K1A000</t>
  </si>
  <si>
    <t>VT-VAC-HEG37K2A000</t>
  </si>
  <si>
    <t>VT-VAC-HEG37K1A143</t>
  </si>
  <si>
    <t>VT-VAC-HEG47K1A000</t>
  </si>
  <si>
    <t>VT-VAC-HEG47K2A000</t>
  </si>
  <si>
    <t>VT-VAC-HEG47K1A018</t>
  </si>
  <si>
    <t>VT-VAC-HEG47K2A016</t>
  </si>
  <si>
    <t>VT-VAC-HGV52K2A200</t>
  </si>
  <si>
    <t>VT-VAC-HGV52K1A100</t>
  </si>
  <si>
    <t>VT-VAC-HOV32K1A000</t>
  </si>
  <si>
    <t>VT-VAC-HOV32K2A000</t>
  </si>
  <si>
    <t>VT-VAC-HOV32K2A017</t>
  </si>
  <si>
    <t>VT-VAC-HOV32K1A018</t>
  </si>
  <si>
    <t>VT-VAC-HOV32K2A016</t>
  </si>
  <si>
    <t>VT-VAC-HOV32K2A147</t>
  </si>
  <si>
    <t>VT-VAC-HOV32K1A100</t>
  </si>
  <si>
    <t>VT-VAC-HOV32K2A200</t>
  </si>
  <si>
    <t>VT-VAC-HOV32K2A700</t>
  </si>
  <si>
    <t>VT-VAC-HOV32K2A720</t>
  </si>
  <si>
    <t>VT-VAC-HOV32K2A716</t>
  </si>
  <si>
    <t>VT-VAC-HTG37K1A000</t>
  </si>
  <si>
    <t>VT-VAC-HTG37K2A000</t>
  </si>
  <si>
    <t>VT-VAC-HTV32K1A000</t>
  </si>
  <si>
    <t>VT-VAC-HTV32K2A000</t>
  </si>
  <si>
    <t>VT-VAC-NXM36D0000</t>
  </si>
  <si>
    <t>VT-VAC-NXM36K1050</t>
  </si>
  <si>
    <t>VT-VAC-NXM36K1000</t>
  </si>
  <si>
    <t>VT-VAC-NXM36K2000</t>
  </si>
  <si>
    <t>VT-VAC-NTW0K2000</t>
  </si>
  <si>
    <t>VT-VAC-NXW0K1025</t>
  </si>
  <si>
    <t>VT-VAC-NXW0K1000</t>
  </si>
  <si>
    <t>VT-VAC-HOT39D0A000</t>
  </si>
  <si>
    <t>VT-VAC-HOT39D1A000</t>
  </si>
  <si>
    <t>VT-VAC-HOT39D1A085</t>
  </si>
  <si>
    <t>VT-VAC-HOT39D2A000</t>
  </si>
  <si>
    <t>VT-VAC-HOT39D2A085</t>
  </si>
  <si>
    <t>VT-VAC-HOT39K1A000</t>
  </si>
  <si>
    <t>VT-VAC-HOT39K2A000</t>
  </si>
  <si>
    <t>VT-VAC-HOT39K2A700</t>
  </si>
  <si>
    <t>VT-VAC-NTW0K3000</t>
  </si>
  <si>
    <t>VT-VAC-HPV42K0A000</t>
  </si>
  <si>
    <t>VT-VAC-HPV42K1A000</t>
  </si>
  <si>
    <t>VT-VAC-HPV42K2A000</t>
  </si>
  <si>
    <t>VT-VAC-HPV42K2A017</t>
  </si>
  <si>
    <t>VT-VAC-HPV42K2A016</t>
  </si>
  <si>
    <t>VT-VAC-HPV36D0A000B</t>
  </si>
  <si>
    <t>VT-VAC-HPV36K0A000B</t>
  </si>
  <si>
    <t>VT-VAC-HPV36K1A000B</t>
  </si>
  <si>
    <t>VT-VAC-HPV36K2A000B</t>
  </si>
  <si>
    <t>VT-VAC-HPV36K2A015B</t>
  </si>
  <si>
    <t>VT-VAC-HPV42K2A700</t>
  </si>
  <si>
    <t>VT-VAC-HPV42K2A716</t>
  </si>
  <si>
    <t>VT-VAC-HPV42K1A160</t>
  </si>
  <si>
    <t>VT-VAC-HPV42K2A160</t>
  </si>
  <si>
    <t>VT-VAC-VD48P1</t>
  </si>
  <si>
    <t>VT-VAC-VD816PR1</t>
  </si>
  <si>
    <t>VT-VAC-ONXAB2</t>
  </si>
  <si>
    <t>VT-VAC-OHEPOWINJ</t>
  </si>
  <si>
    <t>VT-VAC-IRN30AWAS00</t>
  </si>
  <si>
    <t>VT-VAC-IRN30BWAS00</t>
  </si>
  <si>
    <t>VT-VAC-IRH30HWA</t>
  </si>
  <si>
    <t>VT-VAC-IRN60AWAS00</t>
  </si>
  <si>
    <t>VT-VAC-IRH60HWA</t>
  </si>
  <si>
    <t>VT-VAC-IRN60BWAS00</t>
  </si>
  <si>
    <t>VT-VAC-UPTIRN108A00</t>
  </si>
  <si>
    <t>VT-VAC-UPTIRN109A00</t>
  </si>
  <si>
    <t>VT-VAC-UPTIRN308A00</t>
  </si>
  <si>
    <t>VT-VAC-UPTIRN309A00</t>
  </si>
  <si>
    <t>VT-VAC-UPTIRN608A00</t>
  </si>
  <si>
    <t>VT-VAC-UPTIRN10WA00</t>
  </si>
  <si>
    <t>VT-VAC-UPTIRN30WA00</t>
  </si>
  <si>
    <t>VT-VAC-UPTIRN60WA00</t>
  </si>
  <si>
    <t>VT-VAC-IRN10A8AS00</t>
  </si>
  <si>
    <t>VT-VAC-IRN10B8AS00</t>
  </si>
  <si>
    <t>VT-VAC-IRN10A9AS00</t>
  </si>
  <si>
    <t>VT-VAC-IRN10B9AS00</t>
  </si>
  <si>
    <t>VT-VAC-IRH10H8A</t>
  </si>
  <si>
    <t>VT-VAC-IRH10H9A</t>
  </si>
  <si>
    <t>VT-VAC-IRH10L8A</t>
  </si>
  <si>
    <t>VT-VAC-IRN30A8AS00</t>
  </si>
  <si>
    <t>VT-VAC-IRN30B8AS00</t>
  </si>
  <si>
    <t>VT-VAC-IRN30A9AS00</t>
  </si>
  <si>
    <t>VT-VAC-IRN30B9AS00</t>
  </si>
  <si>
    <t>VT-VAC-IRH30H8A</t>
  </si>
  <si>
    <t>VT-VAC-IRH30H9A</t>
  </si>
  <si>
    <t>VT-VAC-IRH30L8A</t>
  </si>
  <si>
    <t>VT-VAC-IRN60A8AS00</t>
  </si>
  <si>
    <t>VT-VAC-IRN60B8AS00</t>
  </si>
  <si>
    <t>VT-VAC-IRN60A9AS00</t>
  </si>
  <si>
    <t>VT-VAC-IRN60B9AS00</t>
  </si>
  <si>
    <t>VT-VAC-IRH60H8A</t>
  </si>
  <si>
    <t>VT-VAC-IRH60H9A</t>
  </si>
  <si>
    <t>VT-VAC-IRH60L8A</t>
  </si>
  <si>
    <t>VT-VAC-OHOVPOEIPM</t>
  </si>
  <si>
    <t>VT-VAC-OHPVPOEIPM</t>
  </si>
  <si>
    <t>VT-VAC-WCMPA</t>
  </si>
  <si>
    <t>VT-VAC-DTMRX2</t>
  </si>
  <si>
    <t>VT-VAC-DTMRX224</t>
  </si>
  <si>
    <t>VT-VAC-OHEH02B</t>
  </si>
  <si>
    <t>VT-VAC-OHEH06B</t>
  </si>
  <si>
    <t>VT-VAC-OHEH24B</t>
  </si>
  <si>
    <t>VT-VAC-OHEH26</t>
  </si>
  <si>
    <t>VT-VAC-OHEH01B</t>
  </si>
  <si>
    <t>VT-VAC-OHEH05B</t>
  </si>
  <si>
    <t>VT-VAC-OHEH25B</t>
  </si>
  <si>
    <t>VT-VAC-OHEH27</t>
  </si>
  <si>
    <t>VT-VAC-UPTHT2</t>
  </si>
  <si>
    <t>VT-VAC-UPTHT1</t>
  </si>
  <si>
    <t>VT-VAC-OHEGBB</t>
  </si>
  <si>
    <t>VT-VAC-UPTJBUL</t>
  </si>
  <si>
    <t>VT-VAC-DTWRX</t>
  </si>
  <si>
    <t>VT-VAC-UPTIRPS100N</t>
  </si>
  <si>
    <t>VT-VAC-UPTIRPS120UL</t>
  </si>
  <si>
    <t>VT-VAC-UPTIRPS230N</t>
  </si>
  <si>
    <t>VT-VAC-OWBIP2</t>
  </si>
  <si>
    <t>VT-VAC-OWBIP3</t>
  </si>
  <si>
    <t>VT-VAC-OBJA</t>
  </si>
  <si>
    <t>VT-VAC-WBLA</t>
  </si>
  <si>
    <t>VT-VAC-WFWCA</t>
  </si>
  <si>
    <t>VT-VAC-NXFWBT</t>
  </si>
  <si>
    <t>VT-VAC-NXPTZWB</t>
  </si>
  <si>
    <t>VT-VAC-WCM4A2</t>
  </si>
  <si>
    <t>VT-VAC-WCM3A</t>
  </si>
  <si>
    <t>VT-VAC-WCM5A</t>
  </si>
  <si>
    <t>VT-VAC-WBOVA2</t>
  </si>
  <si>
    <t>VT-VAC-WBJA</t>
  </si>
  <si>
    <t>VT-VAC-WBMA</t>
  </si>
  <si>
    <t>VT-VAC-NXWBL</t>
  </si>
  <si>
    <t>VT-VAC-NXWBPTH1</t>
  </si>
  <si>
    <t>VT-VAC-NXWBS1</t>
  </si>
  <si>
    <t>VT-VAC-OSUPPIR</t>
  </si>
  <si>
    <t>VT-VAC-UPTWBTAB</t>
  </si>
  <si>
    <t>VT-VAC-NXPTZTW</t>
  </si>
  <si>
    <t>VT-VAC-UPTWBA</t>
  </si>
  <si>
    <t>VT-VAC-WBOV3A2</t>
  </si>
  <si>
    <t>VT-VAC-OHOVTA1</t>
  </si>
  <si>
    <t>VT-VAC-OHPVTA1</t>
  </si>
  <si>
    <t>VT-VAC-WAS0V23L11M00</t>
  </si>
  <si>
    <t>VT-VAC-WAS3V23L30M00</t>
  </si>
  <si>
    <t>VT-VAC-WAS1V23L30M00</t>
  </si>
  <si>
    <t>VT-VAC-WAS0V23L5M00</t>
  </si>
  <si>
    <t>VT-VAC-WAS0V5L5M00</t>
  </si>
  <si>
    <t>VT-VAC-WASPT0V5L5M00</t>
  </si>
  <si>
    <t>VT-VAC-DCZ</t>
  </si>
  <si>
    <t>VT-VAC-VIP6A1</t>
  </si>
  <si>
    <t>VT-VAC-VIP6A2</t>
  </si>
  <si>
    <t>VT-VAC-VIPNX1C</t>
  </si>
  <si>
    <t>VT-VAC-VIPNX2C</t>
  </si>
  <si>
    <t>VT-VAC-OHOTS</t>
  </si>
  <si>
    <t>VT-VAC-UPT3SLWA000E</t>
  </si>
  <si>
    <t>VT-VAC-UPT1SLWA000E</t>
  </si>
  <si>
    <t>VT-VAC-UPT2SLJA000E</t>
  </si>
  <si>
    <t>VT-VAC-UPT3SLWAN00E</t>
  </si>
  <si>
    <t>VT-VAC-UPT1SLWAN00E</t>
  </si>
  <si>
    <t>VT-VAC-UPT2SLJAN00E</t>
  </si>
  <si>
    <t>VT-VAC-UPT3SLGA000E</t>
  </si>
  <si>
    <t>VT-VAC-UPT1SLGA000E</t>
  </si>
  <si>
    <t>VT-VAC-UPT2SLGA000E</t>
  </si>
  <si>
    <t>VT-VAC-UPT1SLGAN00E</t>
  </si>
  <si>
    <t>VT-VAC-UPT3SLGAN00E</t>
  </si>
  <si>
    <t>VT-VAC-UPT2SLGAN00E</t>
  </si>
  <si>
    <t>VT-VAC-UPT3SVSA000E</t>
  </si>
  <si>
    <t>VT-VAC-UPT3SVWA000E</t>
  </si>
  <si>
    <t>VT-VAC-UPT1SVSA000E</t>
  </si>
  <si>
    <t>VT-VAC-UPT1SVWA000E</t>
  </si>
  <si>
    <t>VT-VAC-UPT2SVSA000E</t>
  </si>
  <si>
    <t>VT-VAC-UPT2SVKA000E</t>
  </si>
  <si>
    <t>VT-VAC-UPT2SVWA000E</t>
  </si>
  <si>
    <t>VT-VAC-UPT2SVJA000E</t>
  </si>
  <si>
    <t>VT-VAC-UPT3SVGA000E</t>
  </si>
  <si>
    <t>VT-VAC-UPT1SVGA000E</t>
  </si>
  <si>
    <t>VT-VAC-UPT2SVGA000E</t>
  </si>
  <si>
    <t>VT-VIP-UPKT3BFSA000AH</t>
  </si>
  <si>
    <t>VT-VIP-UPKT3BFSA000A</t>
  </si>
  <si>
    <t>VT-VIP-UPKT3AFSA000AH</t>
  </si>
  <si>
    <t>VT-VIP-UPKT3AFSA000A</t>
  </si>
  <si>
    <t>VT-VIP-UPKT1BFSA000AH</t>
  </si>
  <si>
    <t>VT-VIP-UPKT1BFSA000A</t>
  </si>
  <si>
    <t>VT-VIP-UPKT1AFSA000AH</t>
  </si>
  <si>
    <t>VT-VIP-UPKT1AFSA000A</t>
  </si>
  <si>
    <t>VT-VIP-UPKT2BFSA000AH</t>
  </si>
  <si>
    <t>VT-VIP-UPKT2BFSA000A</t>
  </si>
  <si>
    <t>VT-VIP-UPKT2AFSA000AH</t>
  </si>
  <si>
    <t>VT-VIP-UPKT2AFSA000A</t>
  </si>
  <si>
    <t>VT-VIP-UPKT3BFSAN00AH</t>
  </si>
  <si>
    <t>VT-VIP-UPKT3BFSAN00A</t>
  </si>
  <si>
    <t>VT-VIP-UPKT3AFSAN00AH</t>
  </si>
  <si>
    <t>VT-VIP-UPKT3AFSAN00A</t>
  </si>
  <si>
    <t>VT-VIP-UPKT1BFSAN00AH</t>
  </si>
  <si>
    <t>VT-VIP-UPKT1BFSAN00A</t>
  </si>
  <si>
    <t>VT-VIP-UPKT1AFSAN00AH</t>
  </si>
  <si>
    <t>VT-VIP-UPKT1AFSAN00A</t>
  </si>
  <si>
    <t>VT-VIP-UPKT2BFSAN00AH</t>
  </si>
  <si>
    <t>VT-VIP-UPKT2BFSAN00A</t>
  </si>
  <si>
    <t>VT-VIP-UPKT2AFSAN00AH</t>
  </si>
  <si>
    <t>VT-VIP-UPKT2AFSAN00A</t>
  </si>
  <si>
    <t>VT-VAC-OHEBVF1</t>
  </si>
  <si>
    <t>VT-VAC-OHEBVF3</t>
  </si>
  <si>
    <t>VT-VAC-OHEBVF2</t>
  </si>
  <si>
    <t>VT-VAC-OHPVCF3</t>
  </si>
  <si>
    <t>VT-VAC-OHOVV3</t>
  </si>
  <si>
    <t>VT-VAC-OHPVV3</t>
  </si>
  <si>
    <t>VT-VAC-OHOVV1</t>
  </si>
  <si>
    <t>VT-VAC-OHPVV1</t>
  </si>
  <si>
    <t>VT-VAC-OHOVV2</t>
  </si>
  <si>
    <t>VT-VAC-OHPVV2</t>
  </si>
  <si>
    <t>VT-VAC-ONXWQG</t>
  </si>
  <si>
    <t>VT-VAC-ONXWTG</t>
  </si>
  <si>
    <t>NXPTZCW</t>
  </si>
  <si>
    <t>ACCESSORI VIDEOSORVEGLIANZA</t>
  </si>
  <si>
    <t>CONTROLLO ACCESSI</t>
  </si>
  <si>
    <t>LISTINO GIUGNO 2016</t>
  </si>
  <si>
    <t>TORINO</t>
  </si>
  <si>
    <t>AITech</t>
  </si>
  <si>
    <t>Software di Videoanalisi</t>
  </si>
  <si>
    <t>Cias</t>
  </si>
  <si>
    <t>CI-INT-APACHEFIBERCU1</t>
  </si>
  <si>
    <t>APACHE-FIBER-CU1</t>
  </si>
  <si>
    <t>CI-INT-APACHEFIBERCU2</t>
  </si>
  <si>
    <t>APACHE-FIBER-CU2</t>
  </si>
  <si>
    <t>CI-INT-APACHEFIBER-TS</t>
  </si>
  <si>
    <t>APACHE-FIBER-TEST</t>
  </si>
  <si>
    <t>CI-INT-APACHEFIBERCAB</t>
  </si>
  <si>
    <t>APACHE-FIBER-CABLE</t>
  </si>
  <si>
    <t xml:space="preserve">CIAS - Fibra ottica sensibile resistente UV per recinzioni (costo mT). </t>
  </si>
  <si>
    <t>CI-INT-APACHEFIBER-LE</t>
  </si>
  <si>
    <t>APACHE-FIBER-LEAD</t>
  </si>
  <si>
    <t>CIAS - Fibra ottica non sensibile resistente UV (costo metro).  Nota: Lunghezza massima bobina 1000m</t>
  </si>
  <si>
    <t>CI-INT-APACHE-FSPLKIT</t>
  </si>
  <si>
    <t>APACHE-F-SPLICEKIT</t>
  </si>
  <si>
    <t>CIAS - Kit di giunzione/riparazione fibra ottica.</t>
  </si>
  <si>
    <t>CI-INT-APACHEFCONTROL</t>
  </si>
  <si>
    <t>APACHE-F-CONTROLLER</t>
  </si>
  <si>
    <t>CIAS - Kit completo 50m che comprende: bobina da 50m di cavo sensibile BLACKFEET, 1 Controller, 1 term di linea, 300 fascette</t>
  </si>
  <si>
    <t>CIAS - Kit completo 100m che comprende: bobina da 100m di cavo sensibile BLACKFEET, 1 Controller, 1 term di linea, 500 fascette</t>
  </si>
  <si>
    <t xml:space="preserve">CIAS - Kit completo 150m che comprende: bobina da 150m di cavo sensibile BLACKFEET, 1 Controller, 1 term di linea, 800 fascette </t>
  </si>
  <si>
    <t>CIAS - Kit completo 200m che comprende: bobina da 200m di cavo sensibile BLACKFEET, 1 Controller, 1 term di linea, 1000 fascette</t>
  </si>
  <si>
    <t>CIAS - Kit completo 300m che comprende: bobina da 300m di cavo sensibile BLACKFEET, 1 Controller, 1 term di linea, 1000 fascette</t>
  </si>
  <si>
    <t>CI-INT-BF-CU</t>
  </si>
  <si>
    <t>BF-CU</t>
  </si>
  <si>
    <t>CIAS - Controller singola zona per cavo magnetofonico BLACKFEET</t>
  </si>
  <si>
    <t>CI-INT-BF-TERM</t>
  </si>
  <si>
    <t>BF-TERM</t>
  </si>
  <si>
    <t>CIAS - Terminazione di linea per cavo BLACKFEET   IP65 diametro 26mm x 75mm</t>
  </si>
  <si>
    <t>CI-INT-SIOUX-POWER</t>
  </si>
  <si>
    <t>SIOUX-POWER</t>
  </si>
  <si>
    <t>CIAS - Alimentatore 1,5A.</t>
  </si>
  <si>
    <t>CI-INT-SIOUXBOX-SMALL</t>
  </si>
  <si>
    <t>SIOUX-BOX-SMALL</t>
  </si>
  <si>
    <t>CIAS - Scatola vuota in acciaio INOX IP65 (Dim. 230x260x90)   per alloggiamento SIOUX-CONTROLLER.</t>
  </si>
  <si>
    <t>CI-INT-SIOUX-BOX</t>
  </si>
  <si>
    <t>SIOUX-BOX</t>
  </si>
  <si>
    <t>CIAS - Scatola vuota in acciaio INOX IP65 (Dim. 340x300x150)   per alloggiamento SIOUX-CONTROLLER e SIOUX-POWER.</t>
  </si>
  <si>
    <t>CI-INT-TIES100</t>
  </si>
  <si>
    <t>TIES100</t>
  </si>
  <si>
    <t>CIAS - Fascette anti UV (100 pz) per applicazione a rete.</t>
  </si>
  <si>
    <t>CI-INT-TIES500</t>
  </si>
  <si>
    <t>TIES500</t>
  </si>
  <si>
    <t>CIAS - Fascette  da utilizzare 1 ogni 20cm per il fissaggio (confezione da 500 pz.)</t>
  </si>
  <si>
    <t>CI-INT-TIES1000</t>
  </si>
  <si>
    <t>TIES1000</t>
  </si>
  <si>
    <t>CIAS - Fascette anti UV (1000 pz) per applicazione a rete.</t>
  </si>
  <si>
    <t>CI-INT-BF-JBOX</t>
  </si>
  <si>
    <t>BF-JBOX</t>
  </si>
  <si>
    <t>CIAS - Scatola di giunzione per cavo BLACKFEET in box metallico IP65</t>
  </si>
  <si>
    <t>CI-INT-BF-LEAD</t>
  </si>
  <si>
    <t>BF-LEAD</t>
  </si>
  <si>
    <t>CIAS - Cavo non sensibile resistente agli UV in bobina da 50m</t>
  </si>
  <si>
    <t>CI-INT-BF-GATEKIT</t>
  </si>
  <si>
    <t>BF-GATEKIT</t>
  </si>
  <si>
    <t>CIAS - Raccordo per cancello a battente (necessita 1 kit per anta)</t>
  </si>
  <si>
    <t>CI-INT-BF-GATEKEY</t>
  </si>
  <si>
    <t>BF-GATEKEY</t>
  </si>
  <si>
    <t>CIAS - Esclusione a chiave per zona cancello</t>
  </si>
  <si>
    <t>CI-INT-BF-GATERELAY</t>
  </si>
  <si>
    <t>BF-GATERELAY</t>
  </si>
  <si>
    <t>CIAS - Esclusione a rele per zona cancello</t>
  </si>
  <si>
    <t>CI-INT-BF-CLIP</t>
  </si>
  <si>
    <t>BF-CLIP</t>
  </si>
  <si>
    <t>CIAS - Selle in metallo 7mm per il fissaggio del cavo BLACKFEET su parete (conf.100 pz.)</t>
  </si>
  <si>
    <t>CI-INT-ERMO 482TX</t>
  </si>
  <si>
    <t>ERMO 482TX</t>
  </si>
  <si>
    <t xml:space="preserve">CIAS - Kit di assistenza tecnica per TX Ermo 482. Adattabile da 50 a 200m. </t>
  </si>
  <si>
    <t>CI-INT-ERMO 482RX</t>
  </si>
  <si>
    <t>ERMO 482RX</t>
  </si>
  <si>
    <t xml:space="preserve">CIAS - Kit di assistenza tecnica per RX Ermo 482.Adattabile da 50 a 200m. </t>
  </si>
  <si>
    <t>CI-INT-ERMO482050TX</t>
  </si>
  <si>
    <t>ERMO482050TX</t>
  </si>
  <si>
    <t>CI-INT-ERMO482080TX</t>
  </si>
  <si>
    <t>ERMO482080TX</t>
  </si>
  <si>
    <t>CI-INT-ERMO482120TX</t>
  </si>
  <si>
    <t>ERMO482120TX</t>
  </si>
  <si>
    <t>CI-INT-ERMO482200TX</t>
  </si>
  <si>
    <t>ERMO482200TX</t>
  </si>
  <si>
    <t>CI-INT-ERMO482050RX</t>
  </si>
  <si>
    <t>ERMO482050RX</t>
  </si>
  <si>
    <t>CI-INT-ERMO482080RX</t>
  </si>
  <si>
    <t>ERMO482080RX</t>
  </si>
  <si>
    <t>CI-INT-ERMO482120RX</t>
  </si>
  <si>
    <t>ERMO482120RX</t>
  </si>
  <si>
    <t>CI-INT-ERMO482200RX</t>
  </si>
  <si>
    <t>ERMO482200RX</t>
  </si>
  <si>
    <t>CI-INT-ERMO482050</t>
  </si>
  <si>
    <t>ERMO482050</t>
  </si>
  <si>
    <t>CI-INT-ERMO482080</t>
  </si>
  <si>
    <t>ERMO482080</t>
  </si>
  <si>
    <t>CIAS - Portata 80 m.</t>
  </si>
  <si>
    <t>CI-INT-ERMO482120</t>
  </si>
  <si>
    <t>ERMO482120</t>
  </si>
  <si>
    <t>CI-INT-ERMO482200</t>
  </si>
  <si>
    <t>ERMO482200</t>
  </si>
  <si>
    <t>CI-INT-MANTA050A</t>
  </si>
  <si>
    <t>MANTA050A</t>
  </si>
  <si>
    <t xml:space="preserve">CIAS - Portata 50 m. </t>
  </si>
  <si>
    <t>CI-INT-MANTA050ARX</t>
  </si>
  <si>
    <t>MANTA050ARX</t>
  </si>
  <si>
    <t>CI-INT-MANTA050ATX</t>
  </si>
  <si>
    <t>MANTA050ATX</t>
  </si>
  <si>
    <t>CI-INT-MANTA080A</t>
  </si>
  <si>
    <t>MANTA080A</t>
  </si>
  <si>
    <t>CI-INT-MANTA080ARX</t>
  </si>
  <si>
    <t>MANTA080ARX</t>
  </si>
  <si>
    <t>CI-INT-MANTA080ATX</t>
  </si>
  <si>
    <t>MANTA080ATX</t>
  </si>
  <si>
    <t>CI-INT-MANTAKIT050RX</t>
  </si>
  <si>
    <t>MANTAKIT050RX</t>
  </si>
  <si>
    <t>CIAS - Kit di assistenza tecnica per RX Manta con portata fino a 50m.</t>
  </si>
  <si>
    <t>CI-INT-MANTAKIT050TX</t>
  </si>
  <si>
    <t>MANTAKIT050TX</t>
  </si>
  <si>
    <t>CIAS - Kit di assistenza tecnica per TX Manta con portata fino a 50m.</t>
  </si>
  <si>
    <t>CI-INT-MANTAKIT080RX</t>
  </si>
  <si>
    <t>MANTAKIT080RX</t>
  </si>
  <si>
    <t>CIAS - Kit di assistenza tecnica per RX Manta con portata fino a 80m.</t>
  </si>
  <si>
    <t>CI-INT-MANTAKIT080TX</t>
  </si>
  <si>
    <t>MANTAKIT080TX</t>
  </si>
  <si>
    <t>CIAS - Kit di assistenza tecnica per TX Manta con portata fino a 80m.</t>
  </si>
  <si>
    <t>CI-INT-CORALPLUS220A</t>
  </si>
  <si>
    <t>CORALPLUS220A</t>
  </si>
  <si>
    <t>CIAS - Portata 220 m. - Versione  DIGITALE . Colore grigio</t>
  </si>
  <si>
    <t>CI-INT-CORALPLUS220AR</t>
  </si>
  <si>
    <t>CORALPLUS220ARX</t>
  </si>
  <si>
    <t>CIAS - Testa Coral Plus RX 220 mt grigio.</t>
  </si>
  <si>
    <t>CI-INT-CORALPLUS220AT</t>
  </si>
  <si>
    <t>CORALPLUS220ATX</t>
  </si>
  <si>
    <t>CIAS - Testa Coral Plus TX 220 mt grigio.</t>
  </si>
  <si>
    <t>CI-INT-CORALPLUSRXKIT</t>
  </si>
  <si>
    <t>CORALPLUSRXKIT</t>
  </si>
  <si>
    <t>CI-INT-CORALPLUSTXKIT</t>
  </si>
  <si>
    <t>CORALPLUSTXKIT</t>
  </si>
  <si>
    <t>CI-INT-CORAL-MEC-A</t>
  </si>
  <si>
    <t>CORAL-MEC-A</t>
  </si>
  <si>
    <t>CIAS - Meccanica completa Coral colore grigio. Comprende fondo, cover e ganascia.</t>
  </si>
  <si>
    <t>CI-INT-CORALPOWER</t>
  </si>
  <si>
    <t>CORALPOWER</t>
  </si>
  <si>
    <t>CIAS - Scheda di alimentazione 19Vac, 24Vac, 24Vdc inseribile all'interno di CORAL</t>
  </si>
  <si>
    <t>CI-INT-AD-GANASCIA110</t>
  </si>
  <si>
    <t>AD-GANASCIA110</t>
  </si>
  <si>
    <t>CI-INT-KIT-GANASCIA</t>
  </si>
  <si>
    <t>CIAS - Coppia di ganasce per TX e RX con viteria.</t>
  </si>
  <si>
    <t>CI-INT-KIT-USB</t>
  </si>
  <si>
    <t>KIT-USB</t>
  </si>
  <si>
    <t>CIAS - Conversione 485/USB, cavetto seriale 485 e cavetto USB inclusi.</t>
  </si>
  <si>
    <t>CI-INT-ERMO RED</t>
  </si>
  <si>
    <t>ERMO RED</t>
  </si>
  <si>
    <t>CIAS - Cover in policarbonato per Ermo 482.</t>
  </si>
  <si>
    <t>CI-INT-ERMO-ILL</t>
  </si>
  <si>
    <t>ERMO-ILL</t>
  </si>
  <si>
    <t>CIAS - Illuminatore.</t>
  </si>
  <si>
    <t>CI-INT-ERMO-ILLF5</t>
  </si>
  <si>
    <t>ERMO-ILLF5</t>
  </si>
  <si>
    <t>CIAS - Illuminatore per Ermo 482X Pro 24Ghz.</t>
  </si>
  <si>
    <t>CI-INT-ERMO-PAR10</t>
  </si>
  <si>
    <t>ERMO-PAR10</t>
  </si>
  <si>
    <t>CIAS - Parabola 10 cm per Ermo 50 m.</t>
  </si>
  <si>
    <t>CI-INT-ERMO-PAR20</t>
  </si>
  <si>
    <t>ERMO-PAR20</t>
  </si>
  <si>
    <t>CIAS - Parabola 20 cm per Ermo 80, 120, 200 m.</t>
  </si>
  <si>
    <t>CI-INT-ERMOXPRO RAD</t>
  </si>
  <si>
    <t>ERMOXPRO RAD</t>
  </si>
  <si>
    <t>CIAS - Cover  in policarbonato per Ermo 482X PRO. Colore verde.</t>
  </si>
  <si>
    <t>CI-INT-FONDO-ERMO</t>
  </si>
  <si>
    <t>FONDO-ERMO</t>
  </si>
  <si>
    <t>CIAS - Parti meccaniche componenti fondo per una testa Ermo 482.</t>
  </si>
  <si>
    <t>CI-INT-FONDO-ERMOXPRO</t>
  </si>
  <si>
    <t>FONDO-ERMOXPRO</t>
  </si>
  <si>
    <t>CIAS - Parti meccaniche componenti fondo per una testa Ermo 482X PRO.</t>
  </si>
  <si>
    <t>CI-INT-KIT-GANPRO</t>
  </si>
  <si>
    <t>CIAS - Coppia di ganasce per RX e TX con viteria.</t>
  </si>
  <si>
    <t>CI-INT-MANTA-MEC</t>
  </si>
  <si>
    <t>MANTA-MEC</t>
  </si>
  <si>
    <t>CIAS - Parti meccaniche componenti una singola testa Manta. Comprende fondo, cover e ganascia.</t>
  </si>
  <si>
    <t>CI-INT-MANTASK</t>
  </si>
  <si>
    <t>MANTASK</t>
  </si>
  <si>
    <t>CIAS - Schermo di protezione per ambienti ad alta concentrazione elettromagnetica</t>
  </si>
  <si>
    <t>CI-INT-MANTASP120</t>
  </si>
  <si>
    <t>MANTASP120</t>
  </si>
  <si>
    <t>CI-INT-MANTASP15</t>
  </si>
  <si>
    <t>MANTASP15</t>
  </si>
  <si>
    <t>CI-INT-MANTASP45</t>
  </si>
  <si>
    <t>MANTASP45</t>
  </si>
  <si>
    <t>CIAS - Staffa a muro in acciaio Inox lunghezza  45cm</t>
  </si>
  <si>
    <t>CI-INT-MANTASP90</t>
  </si>
  <si>
    <t>MANTASP90</t>
  </si>
  <si>
    <t>CIAS - Palo in acciaio Inox preforato per passaggio interno dei cavi h 90cm</t>
  </si>
  <si>
    <t>CI-INT-PALINOX+</t>
  </si>
  <si>
    <t>PALINOX+</t>
  </si>
  <si>
    <t>CI-INT-PALINOX-SD+</t>
  </si>
  <si>
    <t>PALINOX-SD+</t>
  </si>
  <si>
    <t>CI-INT-PALINSDSINGLE+</t>
  </si>
  <si>
    <t>PALINOX-SD-SINGLE+</t>
  </si>
  <si>
    <t>CIAS - Scatola di derivazione singola in acciaio inox.</t>
  </si>
  <si>
    <t>CI-INT-PALINX-SINGLE+</t>
  </si>
  <si>
    <t>PALINOX-SINGLE+</t>
  </si>
  <si>
    <t>CI-INT-PAR-BF</t>
  </si>
  <si>
    <t>PAR-BF</t>
  </si>
  <si>
    <t xml:space="preserve">CIAS - Parabola Butterfly per applicazioni speciali laddove sia richiesta una maggiore copertura sul piano verticale. </t>
  </si>
  <si>
    <t>CI-INT-PAR-LR</t>
  </si>
  <si>
    <t>PAR-LR</t>
  </si>
  <si>
    <t>CIAS - Parabola 20 cm speciale per lunghe portate.</t>
  </si>
  <si>
    <t>CI-INT-STAFFAMURO-C</t>
  </si>
  <si>
    <t>STAFFAMURO-C</t>
  </si>
  <si>
    <t>CIAS - Staffa a muro 10 cm. Sistema per installazione su parete di  Ermusa e  Murena (pezzo singolo).</t>
  </si>
  <si>
    <t>CI-INT-STC 95</t>
  </si>
  <si>
    <t>STC 95</t>
  </si>
  <si>
    <t>CI-INT-STCLIGHT</t>
  </si>
  <si>
    <t>STCLIGHT</t>
  </si>
  <si>
    <t>CI-INT-WAVETEST2</t>
  </si>
  <si>
    <t>CIAS - Software di programmazione, manutenzione per Murena Plus,  Ermo 482X  Pro, Manta, Pythagoras  e Coral Plus</t>
  </si>
  <si>
    <t>CI-INT-MURENAPLUS24</t>
  </si>
  <si>
    <t>MURENAPLUS24</t>
  </si>
  <si>
    <t>CIAS - Rivelatore monotesta digitale 24m con analisi Fuzzy Logic, gestibile e configurabile anche tramite WAVETEST2</t>
  </si>
  <si>
    <t>CI-INT-MURENAPLUS-C</t>
  </si>
  <si>
    <t>MURENAPLUS-C</t>
  </si>
  <si>
    <t>CIAS - Rivelatore monotesta digitale 12m  in versione speciale per copertura a tenda  con analisi Fuzzy Logic</t>
  </si>
  <si>
    <t>CI-INT-MURENA-RS</t>
  </si>
  <si>
    <t>MURENA-RS</t>
  </si>
  <si>
    <t>CIAS - Kit supporto MURENA per protezione pioggia e copertura fondo.</t>
  </si>
  <si>
    <t>CI-INT-QUASAR-40</t>
  </si>
  <si>
    <t>QUASAR-40</t>
  </si>
  <si>
    <t xml:space="preserve">CIAS - Centrale di controllo con 8 ingressi di base espandibile a 40. </t>
  </si>
  <si>
    <t>CI-INT-PYXIS-PROX</t>
  </si>
  <si>
    <t>CI-INT-PYXIS-KEY3PZ</t>
  </si>
  <si>
    <t>PYXIS-KEY 3PZ</t>
  </si>
  <si>
    <t>CI-INT-IP-DOORWAY-B</t>
  </si>
  <si>
    <t>IP-DOORWAY-BASE</t>
  </si>
  <si>
    <t>CIAS - Scheda di collegamento tra IP-DOORWAY e dispositivi non dotati di innesto diretto.</t>
  </si>
  <si>
    <t>CI-INT-IP-DOORWAY-S</t>
  </si>
  <si>
    <t>IP-DOORWAY-S</t>
  </si>
  <si>
    <t>CIAS - Interfaccia IP PoE Standard   802.3af in grado di rendere IP tutti i sensori e le barriere digitali CIAS.</t>
  </si>
  <si>
    <t>CI-INT-IP-DOORWAY-C</t>
  </si>
  <si>
    <t>IP-DOORWAY-C</t>
  </si>
  <si>
    <t>CIAS - Interfaccia IP in tensione continua 13,8 Vdc in grado di rendere IP tutti i sensori e le barriere digitali CIAS.</t>
  </si>
  <si>
    <t>CI-INT-SATELLITE-1IO</t>
  </si>
  <si>
    <t>CI-INT-SATELLITE-4OUT</t>
  </si>
  <si>
    <t>SATELLITE-4OUT</t>
  </si>
  <si>
    <t>SATELLITE-8IN</t>
  </si>
  <si>
    <t>CIAS - Modulo di espansione 8 INGRESSI liberamente configurabili</t>
  </si>
  <si>
    <t>CI-INT-COSMOSGSMBUSC</t>
  </si>
  <si>
    <t>COSMOS-GSMBUS-CARD</t>
  </si>
  <si>
    <t>CI-INT-PLANET-L</t>
  </si>
  <si>
    <t>PLANET-L</t>
  </si>
  <si>
    <t xml:space="preserve">CIAS - Contenitore metallico </t>
  </si>
  <si>
    <t>CI-INT-PLANET-M</t>
  </si>
  <si>
    <t>PLANET-M</t>
  </si>
  <si>
    <t>CIAS - Contenitore metallico</t>
  </si>
  <si>
    <t>CI-INT-PLANET-POWER</t>
  </si>
  <si>
    <t>CIAS - Alimentatore 13,8V 1,5A</t>
  </si>
  <si>
    <t>CI-INT-TRTOR</t>
  </si>
  <si>
    <t>TRTOR</t>
  </si>
  <si>
    <t>CIAS - Trasformatore 230/19 Vac 30 VA toroidale</t>
  </si>
  <si>
    <t>CI-INT-TFN030VA2</t>
  </si>
  <si>
    <t>TFN030VA2</t>
  </si>
  <si>
    <t>CIAS - Trasformatore 220/19V - 30 VA con fusibile autoripristinante.</t>
  </si>
  <si>
    <t>CI-INT-ECHO-XS</t>
  </si>
  <si>
    <t>ECHO-XS</t>
  </si>
  <si>
    <t>CIAS - Sirena piezo per interno. Alimentazione 13.8Vdc.</t>
  </si>
  <si>
    <t>CI-INT-TOWER BASE2</t>
  </si>
  <si>
    <t>CIAS - Base quadrata  in acciaio INOX  (lato 25cm) per sostegno TOWER HT</t>
  </si>
  <si>
    <t>CI-INT-TOWER HT1</t>
  </si>
  <si>
    <t>TOWER HT1</t>
  </si>
  <si>
    <t>CIAS - Nuova colonna vuota con apertura cover a sportello per prodotti NEWTON, altezza 1m (pezzo singolo)</t>
  </si>
  <si>
    <t>CI-INT-TOWER HT2</t>
  </si>
  <si>
    <t>TOWER HT2</t>
  </si>
  <si>
    <t>CIAS - Nuova colonna vuota con apertura cover a sportello per prodotti NEWTON e PYTHAGORAS, altezza 2m (pezzo singolo)</t>
  </si>
  <si>
    <t>CI-INT-TOWER HT3</t>
  </si>
  <si>
    <t>TOWER HT3</t>
  </si>
  <si>
    <t>CIAS - Nuova colonna vuota con apertura cover a sportello per prodotti NEWTON e PYTHAGORAS, altezza 3m (pezzo singolo)</t>
  </si>
  <si>
    <t>CI-INT-TOWERAC</t>
  </si>
  <si>
    <t>TOWERAC</t>
  </si>
  <si>
    <t>CIAS - Kit anticaplestio per colonne modello TOWER HT.</t>
  </si>
  <si>
    <t>CI-INT-NEWTONPLUS3050</t>
  </si>
  <si>
    <t>CIAS - Kit 3 ottiche ibride  50 m, circuito di elaborazione, termostato, riscaldatore, strumento audio visivo, 4 canali.</t>
  </si>
  <si>
    <t>CI-INT-NEWTONPLUS3100</t>
  </si>
  <si>
    <t>CIAS - Kit 3 ottiche ibride  100 m, circuito di elaborazione, termostato, riscaldatore, strumento audio visivo, 4 canali.</t>
  </si>
  <si>
    <t>CI-INT-NEWTONPLUS3200</t>
  </si>
  <si>
    <t>CIAS - Kit 3 ottiche ibride  200 m, circuito di elaborazione, termostato, riscaldatore, strumento audio visivo, 4 canali.</t>
  </si>
  <si>
    <t>CI-INT-NEWTONPLUS4050</t>
  </si>
  <si>
    <t>CIAS - Kit 4 ottiche ibride 50 m, circuito di elaborazione, termostato, riscaldatore, strumento audio visivo, 4 canali.</t>
  </si>
  <si>
    <t>CI-INT-NEWTONPLUS4100</t>
  </si>
  <si>
    <t>CIAS - Kit 4 ottiche ibride 100 m, circuito di elaborazione, termostato, riscaldatore, strumento audio visivo, 4 canali.</t>
  </si>
  <si>
    <t>CI-INT-NEWTONPLUS4200</t>
  </si>
  <si>
    <t>CIAS - Kit 4 ottiche ibride 200 m, circuito di elaborazione, termostato, riscaldatore, strumento audio visivo, 4 canali.</t>
  </si>
  <si>
    <t>CI-INT-PYTHAGORAS3100</t>
  </si>
  <si>
    <t>PYTHAGORAS3100</t>
  </si>
  <si>
    <t xml:space="preserve">CIAS - Barriera doppia tecnologia pre-assemblata 100m. </t>
  </si>
  <si>
    <t>CI-INT-PYTHAGORAS3160</t>
  </si>
  <si>
    <t>PYTHAGORAS3160</t>
  </si>
  <si>
    <t xml:space="preserve">CIAS - Barriera doppia tecnologia pre-assemblata 160m. </t>
  </si>
  <si>
    <t>CI-INT-PYT33T100</t>
  </si>
  <si>
    <t>PYTHAGORAS33T100</t>
  </si>
  <si>
    <t xml:space="preserve">CIAS - Barriera tripla tecnologia pre-assemblata 100m. </t>
  </si>
  <si>
    <t>CI-INT-PYT33T160</t>
  </si>
  <si>
    <t>PYTHAGORAS33T160</t>
  </si>
  <si>
    <t>CIAS - Barriera tripla tecnologia pre-assemblata 160m.</t>
  </si>
  <si>
    <t>CI-INT-PYT-MWKIT100F1</t>
  </si>
  <si>
    <t>CIAS - Set completo TX e RX della parte a microonda 100m di Pythagoras</t>
  </si>
  <si>
    <t>CI-INT-PYT-MWKIT160F1</t>
  </si>
  <si>
    <t>CIAS - Set completo TX e RX della parte a microonda 160m di Pythagoras</t>
  </si>
  <si>
    <t>CI-INT-PYTHAGORASDOP</t>
  </si>
  <si>
    <t>PYTHAGORASDOP</t>
  </si>
  <si>
    <t>CIAS - Modulo a Mw aggiuntivo per colonna Pythagoras per integrazione terza tecnologia</t>
  </si>
  <si>
    <t>CI-INT-AQUARIUS-XL</t>
  </si>
  <si>
    <t>AQUARIUS-XL</t>
  </si>
  <si>
    <t xml:space="preserve">CIAS - Sensore a doppia tecnologia, doppler a microonda ed infrarosso da esterno. </t>
  </si>
  <si>
    <t>CI-INT-AQ-PET</t>
  </si>
  <si>
    <t>AQ-PET</t>
  </si>
  <si>
    <t>CI-INT-AQ-TAMPER</t>
  </si>
  <si>
    <t>AQ-TAMPER</t>
  </si>
  <si>
    <t xml:space="preserve">CIAS - Tamper antistrappo da applicare a AQ-WALL </t>
  </si>
  <si>
    <t>CI-INT-AQ-WALL</t>
  </si>
  <si>
    <t>AQ-WALL</t>
  </si>
  <si>
    <t>CI-INT-PERSEUS-XL</t>
  </si>
  <si>
    <t>PERSEUS-XL</t>
  </si>
  <si>
    <t>CIAS - Sensore doppia tecnologia da interno con antimascheramento della microonda</t>
  </si>
  <si>
    <t>CI-INT-IB-SYSTEMIP8</t>
  </si>
  <si>
    <t>IB-SYSTEMIP8</t>
  </si>
  <si>
    <t>CIAS - Sistema Server di raccolta allarmi TCP/IP per un massimo di 8 device</t>
  </si>
  <si>
    <t>CI-INT-IB-SYSTEMIP-CH</t>
  </si>
  <si>
    <t>IB-SYSTEMIP-CH</t>
  </si>
  <si>
    <t>CIAS - Licenza 1 device per espansione IB-SYSTEM IP esistente.</t>
  </si>
  <si>
    <t>CI-INT-IB-SYPTWIN-CH</t>
  </si>
  <si>
    <t>IB-SYSTEMIPTWIN-CH</t>
  </si>
  <si>
    <t>CIAS - Licenza 1 device per espansione IB-SYSTEM IP TWIN esistente.</t>
  </si>
  <si>
    <t>CI-INT-PLUGIN-GENETEC</t>
  </si>
  <si>
    <t>PLUGIN-GENETEC</t>
  </si>
  <si>
    <t>CIAS - Plugin per integrazione protocollo di IB-SYSTEM IP con piattaforma  GENETEC.</t>
  </si>
  <si>
    <t>CI-INT-PL-GEUTEBRUCK</t>
  </si>
  <si>
    <t>PLUGIN-GEUTEBRUCK</t>
  </si>
  <si>
    <t>CIAS - Plugin per integrazione protocollo di IB-SYSTEM IP con piattaforma  GEUTEBRUCK.</t>
  </si>
  <si>
    <t>CI-INT-PLUGIN-LENEL</t>
  </si>
  <si>
    <t>PLUGIN-LENEL</t>
  </si>
  <si>
    <t xml:space="preserve">CIAS - Plugin per integrazione protocollo di IB-SYSTEM IP con piattaforma  LENEL.  </t>
  </si>
  <si>
    <t>CI-INT-PL-MILESTONE</t>
  </si>
  <si>
    <t>PLUGIN-MILESTONE</t>
  </si>
  <si>
    <t>CIAS - Plugin per integrazione protocollo di IB-SYSTEM IP con piattaforma  MILESTONE.</t>
  </si>
  <si>
    <t>CI-INT-WAVETEST-IP</t>
  </si>
  <si>
    <t>WAVETEST-IP</t>
  </si>
  <si>
    <t>CIAS - Software di settaggio e manutenzione per prodotti digitali con IB-System-IP</t>
  </si>
  <si>
    <t>CI-INT-IB-FMCREP-ETH</t>
  </si>
  <si>
    <t>IB-FMCREP-ETH</t>
  </si>
  <si>
    <t>CIAS - Ripetitore/Convertitore di linea 5 porte RS 485, 1 porta Ethernet, 1 porta RS 232, contenitore di alluminio</t>
  </si>
  <si>
    <t>CI-INT-BUSREP</t>
  </si>
  <si>
    <t>BUSREP</t>
  </si>
  <si>
    <t>CIAS - Ripetitore/moltiplicatore di linea seriale versione a giorno.Dispone di 1 + 3 linee RS 485.</t>
  </si>
  <si>
    <t>Protezione Perimetrale</t>
  </si>
  <si>
    <t>Barriere</t>
  </si>
  <si>
    <t>Cias Dynamic</t>
  </si>
  <si>
    <t>5801-601</t>
  </si>
  <si>
    <t>0871-001</t>
  </si>
  <si>
    <t>SBO-100B1</t>
  </si>
  <si>
    <t>SBV-136B</t>
  </si>
  <si>
    <t>SHD-3000F4</t>
  </si>
  <si>
    <t>SBP-300HM5</t>
  </si>
  <si>
    <t>SU-VAC-SBO-100B1</t>
  </si>
  <si>
    <t>SU-VAC-SBV-136B</t>
  </si>
  <si>
    <t>SU-VAC-SHD-3000F4</t>
  </si>
  <si>
    <t>BOSCH - Altop.inc. 6W, 100V-70V, nuovo driver CosCone TM, apert. 180 Grd</t>
  </si>
  <si>
    <t>BOSCH - Altop.inc. 12W, 100V-70V, nuovo driver CosCone TM, apert. 180 Grd</t>
  </si>
  <si>
    <t>BOSCH - Altop.inc. 24W, 100V-70V, nuovo driver CosCone TM, apert. 180 Grd</t>
  </si>
  <si>
    <t>BOSCH - Altop.Spot Light inc. 6W, 100V-70V,installabile anche ad 8 Ohm, apert. 180 Grd</t>
  </si>
  <si>
    <t>DDN-2516-200N08</t>
  </si>
  <si>
    <t>BOSCH - DIVAR network 2000 16IP 8PoE</t>
  </si>
  <si>
    <t>DDN-2516-200N16</t>
  </si>
  <si>
    <t>BOSCH - DIVAR network 2000 16IP 16PoE</t>
  </si>
  <si>
    <t>DDN-2516-212N16</t>
  </si>
  <si>
    <t>BOSCH - DIVAR network 2000 16IP 16PoE, 2TB</t>
  </si>
  <si>
    <t>Divar Network Recorder</t>
  </si>
  <si>
    <t>Divar Network 2000</t>
  </si>
  <si>
    <t>ML-VSW-XPABL-20</t>
  </si>
  <si>
    <t>XPABL-20</t>
  </si>
  <si>
    <t>ML-VSW-XPADL-20</t>
  </si>
  <si>
    <t>XPADL-20</t>
  </si>
  <si>
    <t>ML-VSW-XPRSL-20</t>
  </si>
  <si>
    <t>XPRSL-20</t>
  </si>
  <si>
    <t>ML-VSW-XPRCL-20</t>
  </si>
  <si>
    <t>XPRCL-20</t>
  </si>
  <si>
    <t>ML-VSW-XPABL-30</t>
  </si>
  <si>
    <t>XPABL-30</t>
  </si>
  <si>
    <t>ML-VSW-XPADL-30</t>
  </si>
  <si>
    <t>XPADL-30</t>
  </si>
  <si>
    <t>ML-VSW-XPRSL-30</t>
  </si>
  <si>
    <t>XPRSL-30</t>
  </si>
  <si>
    <t>ML-VSW-XPRCL-30</t>
  </si>
  <si>
    <t>XPRCL-30</t>
  </si>
  <si>
    <t>BH-VDR-DDN2516-200N08</t>
  </si>
  <si>
    <t>BH-VDR-DDN2516-200N16</t>
  </si>
  <si>
    <t>BH-VDR-DDN2516-212N16</t>
  </si>
  <si>
    <t>HD8TB</t>
  </si>
  <si>
    <t>1201-CSA</t>
  </si>
  <si>
    <t>1203-CSA</t>
  </si>
  <si>
    <t>CO-INT-1201-CSA</t>
  </si>
  <si>
    <t>CO-INT-1203-CSA</t>
  </si>
  <si>
    <t>Contatti magnetici ad alta sicurezza con tecnologia Twin Sense</t>
  </si>
  <si>
    <t>1001-M-TST</t>
  </si>
  <si>
    <t>1001-N-TST</t>
  </si>
  <si>
    <t>1021-M-TST</t>
  </si>
  <si>
    <t>1021-N-TST</t>
  </si>
  <si>
    <t>1201-TST</t>
  </si>
  <si>
    <t>CO-INT-1001-M-TST</t>
  </si>
  <si>
    <t>CO-INT-1001-N-TST</t>
  </si>
  <si>
    <t>CO-INT-1021-M-TST</t>
  </si>
  <si>
    <t>CO-INT-1021-N-TST</t>
  </si>
  <si>
    <t>CO-INT-1201-TST</t>
  </si>
  <si>
    <t>SBP-122HM</t>
  </si>
  <si>
    <t>SBP-300HM8</t>
  </si>
  <si>
    <t>SBP-301HM4</t>
  </si>
  <si>
    <t>SBP-302PM</t>
  </si>
  <si>
    <t>SBF-100B1</t>
  </si>
  <si>
    <t>SRD-893P1T</t>
  </si>
  <si>
    <t>SHB-4200</t>
  </si>
  <si>
    <t>SHB-4200H</t>
  </si>
  <si>
    <t>SHB-4300H</t>
  </si>
  <si>
    <t>SMT-4933EX</t>
  </si>
  <si>
    <t>SBE-100B</t>
  </si>
  <si>
    <t>SBE-100PM</t>
  </si>
  <si>
    <t>SBE-100WM</t>
  </si>
  <si>
    <t>SU-VIP-XNO-8080RP</t>
  </si>
  <si>
    <t>SU-VIP-XNO-8040RP</t>
  </si>
  <si>
    <t>SU-VIP-XNO-8030RP</t>
  </si>
  <si>
    <t>SU-VIP-XNO-8020RP</t>
  </si>
  <si>
    <t>SU-VIP-XND-8080RVP</t>
  </si>
  <si>
    <t>SU-VIP-XND-8080RP</t>
  </si>
  <si>
    <t>SU-VIP-XND-8040RP</t>
  </si>
  <si>
    <t>SU-VIP-XND-8030RP</t>
  </si>
  <si>
    <t>SU-VIP-XND-8020RP</t>
  </si>
  <si>
    <t>SU-VIP-XNV-8080RP</t>
  </si>
  <si>
    <t>SU-VIP-XNV-8040RP</t>
  </si>
  <si>
    <t>SU-VIP-XNV-8030RP</t>
  </si>
  <si>
    <t>SU-VIP-XNV-8020RP</t>
  </si>
  <si>
    <t>SU-VIP-XNO-6080RP</t>
  </si>
  <si>
    <t>SU-VIP-XNO-6020RP</t>
  </si>
  <si>
    <t>SU-VIP-XNO-6010RP</t>
  </si>
  <si>
    <t>SU-VIP-XND-6080VP</t>
  </si>
  <si>
    <t>SU-VIP-XND-6080RVP</t>
  </si>
  <si>
    <t>SU-VIP-XND-6080RP</t>
  </si>
  <si>
    <t>SU-VIP-XND-6080P</t>
  </si>
  <si>
    <t>SU-VIP-XND-6020RP</t>
  </si>
  <si>
    <t>SU-VIP-XND-6010P</t>
  </si>
  <si>
    <t>SU-VIP-XNV-6080RP</t>
  </si>
  <si>
    <t>SU-VIP-XNV-6080P</t>
  </si>
  <si>
    <t>SU-VIP-XNV-6020RP</t>
  </si>
  <si>
    <t>SU-VIP-XNV-6010P</t>
  </si>
  <si>
    <t>SU-VIP-XNB-6000P</t>
  </si>
  <si>
    <t>SU-VAC-SBP-122HM</t>
  </si>
  <si>
    <t>SU-VAC-SBP-300HM8</t>
  </si>
  <si>
    <t>SU-VAC-SBP-301HM4</t>
  </si>
  <si>
    <t>SU-VAC-SBP-302PM</t>
  </si>
  <si>
    <t>SU-VAC-SBF-100B1</t>
  </si>
  <si>
    <t>SU-VAN-SRD-893P1T</t>
  </si>
  <si>
    <t>SU-VAC-SHB-4200</t>
  </si>
  <si>
    <t>SU-VAC-SHB-4200H</t>
  </si>
  <si>
    <t>SU-VAC-SHB-4300H</t>
  </si>
  <si>
    <t>SU-VAC-SMT-4933EX</t>
  </si>
  <si>
    <t>SU-VAC-SBE-100B</t>
  </si>
  <si>
    <t>SU-VAC-SBE-100PM</t>
  </si>
  <si>
    <t>SU-VAC-SBE-100WM</t>
  </si>
  <si>
    <t>01001-001</t>
  </si>
  <si>
    <t>0913-001</t>
  </si>
  <si>
    <t>0914-001</t>
  </si>
  <si>
    <t>CIAS - Unita' di elaborazione per fibra ottica 1 zona fino a 1km comprensivo di box in metallo IP65 e alimentatore.</t>
  </si>
  <si>
    <t>CIAS - Unita' di elaborazione per fibra ottica 2 zone fino a 2km comprensivo di box metallico IP65 e alimentatore.</t>
  </si>
  <si>
    <t xml:space="preserve">CIAS - Software che permette la taratura di tutti i parametri e la verifica del corretto funzionamento dell'Unita' </t>
  </si>
  <si>
    <t>CIAS - Unita' di elaborazione (solo scheda) per fibra ottica singola zona fino a 1000m.</t>
  </si>
  <si>
    <t>CI-INT-ERM482X3PR120T</t>
  </si>
  <si>
    <t>ERMO482X3PRO120TX</t>
  </si>
  <si>
    <t>CI-INT-ERM482X3PR120R</t>
  </si>
  <si>
    <t>ERMO482X3PRO120RX</t>
  </si>
  <si>
    <t>CI-INT-ERM482X3PR200T</t>
  </si>
  <si>
    <t>ERMO482X3PRO200TX</t>
  </si>
  <si>
    <t>CI-INT-ERM482X3PR200R</t>
  </si>
  <si>
    <t>ERMO482X3PRO200RX</t>
  </si>
  <si>
    <t>CI-INT-ERM482X3PR250T</t>
  </si>
  <si>
    <t>ERMO482X3PRO250TX</t>
  </si>
  <si>
    <t>CI-INT-ERM482X3PR250R</t>
  </si>
  <si>
    <t>ERMO482X3PRO250RX</t>
  </si>
  <si>
    <t>CI-INT-ERM482X3PRTF5</t>
  </si>
  <si>
    <t>ERMO482X3PROTXF5</t>
  </si>
  <si>
    <t>CI-INT-ERM482X3PRRXF5</t>
  </si>
  <si>
    <t>ERMO482X3PRORXF5</t>
  </si>
  <si>
    <t>CI-INT-ERM482X3PR050</t>
  </si>
  <si>
    <t>ERMO482X3PRO050</t>
  </si>
  <si>
    <t>CI-INT-ERM482X3PR080</t>
  </si>
  <si>
    <t>ERMO482X3PRO080</t>
  </si>
  <si>
    <t>CI-INT-ERM482X3PR120</t>
  </si>
  <si>
    <t>ERMO482X3PRO120</t>
  </si>
  <si>
    <t>CI-INT-ERM482X3PR200</t>
  </si>
  <si>
    <t>ERMO482X3PRO200</t>
  </si>
  <si>
    <t>CI-INT-ERM482X3PR250</t>
  </si>
  <si>
    <t>ERMO482X3PRO250</t>
  </si>
  <si>
    <t>CI-INT-ERM482X3PR500</t>
  </si>
  <si>
    <t>ERMO482X3PRO500</t>
  </si>
  <si>
    <t>CI-INT-ERM482X3PRTX</t>
  </si>
  <si>
    <t>ERMO482X3PROTX</t>
  </si>
  <si>
    <t>CIAS - Kit assist tec per TX Ermo 482X PRO per portata fino a 200m.  Comprende circ. elaborazione TX e l’oscill. a mw</t>
  </si>
  <si>
    <t>CI-INT-ERM482X3PRRX</t>
  </si>
  <si>
    <t>ERMO482X3PRORX</t>
  </si>
  <si>
    <t>CIAS - Kit assist tec per  RX Ermo 482X PRO per portata fino a 200m. Comprende circ. elaborazione RX e l’oscill. a mw.</t>
  </si>
  <si>
    <t>CIAS - Unita' completa Ermo 482TX. Comprende tutte le parti meccaniche, elettroniche e a microonde 50 m.</t>
  </si>
  <si>
    <t>CIAS - Unita' completa Ermo 482TX. Comprende tutte le parti meccaniche, elettroniche e a microonde 80 m.</t>
  </si>
  <si>
    <t>CIAS - Unita' completa Ermo 482TX. Comprende tutte le parti meccaniche, elettroniche e a microonde 120 m.</t>
  </si>
  <si>
    <t>CIAS - Unita' completa Ermo 482TX. Comprende tutte le parti meccaniche, elettroniche e a microonde 200 m.</t>
  </si>
  <si>
    <t>CIAS - Unita' completa Ermo 482RX. Comprende tutte le parti meccaniche, elettroniche e a microonde 50 m.</t>
  </si>
  <si>
    <t>CIAS - Unita' completa Ermo 482RX. Comprende tutte le parti meccaniche, elettroniche e a microonde 80 m.</t>
  </si>
  <si>
    <t>CIAS - Unita' completa Ermo 482RX. Comprende tutte le parti meccaniche, elettroniche e a microonde 120 m.</t>
  </si>
  <si>
    <t>CIAS - Unita' completa Ermo 482RX. Comprende tutte le parti meccaniche, elettroniche e a microonde 200 m.</t>
  </si>
  <si>
    <t xml:space="preserve">CIAS - Unita' completa MANTA 50 RX. Comprende tutte le parti meccaniche, elettroniche e a microonde 50m.  </t>
  </si>
  <si>
    <t xml:space="preserve">CIAS - Unita' completa MANTA 50 TX. Comprende tutte le parti meccaniche, elettroniche e a microonde 50m.  </t>
  </si>
  <si>
    <t xml:space="preserve">CIAS - Unita' completa MANTA 80 RX. Comprende tutte le parti meccaniche, elettroniche e a microonde 80m.  </t>
  </si>
  <si>
    <t xml:space="preserve">CIAS - Unita' completa MANTA 80 TX. Comprende tutte le parti meccaniche, elettroniche e a microonde 80m.  </t>
  </si>
  <si>
    <t xml:space="preserve">CIAS - Lettore di prossimita' a 3 LED. </t>
  </si>
  <si>
    <t>CI-INT-NEWTON-L50</t>
  </si>
  <si>
    <t>NEWTON-L50</t>
  </si>
  <si>
    <t xml:space="preserve">CIAS - Barriera tri-ottica stand alone (TX+RX) a infrarossi attivi con 8 canali di frequenza per 50m di portata. </t>
  </si>
  <si>
    <t>CIAS - Parzializzatore lente infrarossi per funzione Pet ImmUnita'y</t>
  </si>
  <si>
    <t>CIAS - Staffa muro regolabile per AQUARIUS-XS (nella versione XL gia' compreso)</t>
  </si>
  <si>
    <t>SBP-160TM</t>
  </si>
  <si>
    <t>SU-VAC-SBP-160TM</t>
  </si>
  <si>
    <t>XPEXPLUSBL-20</t>
  </si>
  <si>
    <t>XPEXPLUSDL-20</t>
  </si>
  <si>
    <t>XPPPLUSBL-20</t>
  </si>
  <si>
    <t>XPPPLUSDL-20</t>
  </si>
  <si>
    <t>XPEXPLUSBL-30</t>
  </si>
  <si>
    <t>XPEXPLUSDL-30</t>
  </si>
  <si>
    <t>XPPPLUSBL-30</t>
  </si>
  <si>
    <t>XPPPLUSDL-30</t>
  </si>
  <si>
    <t>ML-VSW-XPEXPLUSBL-20</t>
  </si>
  <si>
    <t>ML-VSW-XPEXPLUSDL-20</t>
  </si>
  <si>
    <t>ML-VSW-XPPPLUSBL-20</t>
  </si>
  <si>
    <t>ML-VSW-XPPPLUSDL-20</t>
  </si>
  <si>
    <t>ML-VSW-XPEXPLUSBL-30</t>
  </si>
  <si>
    <t>ML-VSW-XPEXPLUSDL-30</t>
  </si>
  <si>
    <t>ML-VSW-XPPPLUSBL-30</t>
  </si>
  <si>
    <t>ML-VSW-XPPPLUSDL-30</t>
  </si>
  <si>
    <t>01169-001</t>
  </si>
  <si>
    <t>01181-001</t>
  </si>
  <si>
    <t>HCB-6000PH</t>
  </si>
  <si>
    <t>SHP-1680F</t>
  </si>
  <si>
    <t>SBP-300KMS</t>
  </si>
  <si>
    <t>SBP-SCP/SN</t>
  </si>
  <si>
    <t>SBV-160WC</t>
  </si>
  <si>
    <t>SBP-120WM</t>
  </si>
  <si>
    <t>SBP-168HM</t>
  </si>
  <si>
    <t>STB-400</t>
  </si>
  <si>
    <t>SU-VIP-XND-8020FP</t>
  </si>
  <si>
    <t>SU-VIP-TNB-6030P</t>
  </si>
  <si>
    <t>SU-VIP-XNO-6120RP</t>
  </si>
  <si>
    <t>SU-VIP-XND-6011FP</t>
  </si>
  <si>
    <t>SU-VIP-XNV-6011P</t>
  </si>
  <si>
    <t>SU-VIP-XNP-6040HP</t>
  </si>
  <si>
    <t>SU-VIP-XNP-6120HP</t>
  </si>
  <si>
    <t>SU-VAN-HCO-6080RP</t>
  </si>
  <si>
    <t>SU-VAN-HCO-6070RP</t>
  </si>
  <si>
    <t>SU-VAN-HCD-6070RP</t>
  </si>
  <si>
    <t>SU-VAN-HCD-6080RP</t>
  </si>
  <si>
    <t>SU-VAN-HCV-6070RP</t>
  </si>
  <si>
    <t>SU-VAN-HCV-6080RP</t>
  </si>
  <si>
    <t>SU-VAN-HCB-6001P</t>
  </si>
  <si>
    <t>SU-VAN-HCB-6000P</t>
  </si>
  <si>
    <t>SU-VAN-HCB-6000PH</t>
  </si>
  <si>
    <t>SU-VAC-SHP-1680F</t>
  </si>
  <si>
    <t>SU-VAC-SBP-300KMS</t>
  </si>
  <si>
    <t>SU-VAC-SBP-SCP/SN</t>
  </si>
  <si>
    <t>SU-VAC-SBV-160WC</t>
  </si>
  <si>
    <t>SU-VAC-SBP-120WM</t>
  </si>
  <si>
    <t>SU-VAC-SBP-168HM</t>
  </si>
  <si>
    <t>SU-VAC-STB-400</t>
  </si>
  <si>
    <t>01210-001</t>
  </si>
  <si>
    <t>01211-001</t>
  </si>
  <si>
    <t>01215-001</t>
  </si>
  <si>
    <t>01216-001</t>
  </si>
  <si>
    <t>01212-001</t>
  </si>
  <si>
    <t>01213-001</t>
  </si>
  <si>
    <t>01217-001</t>
  </si>
  <si>
    <t>01218-001</t>
  </si>
  <si>
    <t>01214-001</t>
  </si>
  <si>
    <t>01235-001</t>
  </si>
  <si>
    <t>01219-001</t>
  </si>
  <si>
    <t>01220-001</t>
  </si>
  <si>
    <t>01221-001</t>
  </si>
  <si>
    <t>SLA-T2480V</t>
  </si>
  <si>
    <t>SLA-T4680V</t>
  </si>
  <si>
    <t>SBP-329HM</t>
  </si>
  <si>
    <t>SLA-M8550D</t>
  </si>
  <si>
    <t>SU-VIP-XNB-6001P</t>
  </si>
  <si>
    <t>SU-VIP-XNF-8010RP</t>
  </si>
  <si>
    <t>SU-VIP-XNF-8010RVP</t>
  </si>
  <si>
    <t>SU-VIP-XNF-8010RVMP</t>
  </si>
  <si>
    <t>SU-VIP-SLA-T2480V</t>
  </si>
  <si>
    <t>SU-VIP-SLA-T4680V</t>
  </si>
  <si>
    <t>SU-VAC-SBP-329HM</t>
  </si>
  <si>
    <t>SU-VAC-SLA-M8550D</t>
  </si>
  <si>
    <t>BOSCH - Altoparlante 6'' doppio cono, 6W sel,102dB/94dB,150Hz-20kHz,EVAC</t>
  </si>
  <si>
    <t>BOSCH - Altoparlante 6'', 6W sel,94dB/86dB,160Hz-20kHz,EVAC</t>
  </si>
  <si>
    <t>LB20-PC60EW-5D</t>
  </si>
  <si>
    <t>LB20-PC60EW-5L</t>
  </si>
  <si>
    <t>BOSCH - Unita Vari base. Altop.varidir attivo 8 x spk 4'' HF, 8 x ampl 15W. Col. Alluminio</t>
  </si>
  <si>
    <t>BOSCH - Altop.modulare inc.6W,4'',bianco,95/87dB,80Hz-20kHz.EVAC</t>
  </si>
  <si>
    <t>BOSCH - Altop.modulare inc.6W,6'',bianco,XX/XXdB,XXHz-XXkHz</t>
  </si>
  <si>
    <t>BOSCH - Altop.modulare inc.6W,6'',bianco,98/90dB,80Hz-20kHz.EVAC</t>
  </si>
  <si>
    <t>BOSCH - Altop.modulare inc.12W,6'',bianco,100/89dB,50Hz-20kHz.EVAC</t>
  </si>
  <si>
    <t>BOSCH - Altop.modulare inc.24W,6'',bianco,103/89dB,50Hz-20kHz.EVAC</t>
  </si>
  <si>
    <t>BOSCH - Altop.inc.2vie 50/30W,4'',bianco,86dB,65Hz-20kHz.EVAC.Conf.2pz</t>
  </si>
  <si>
    <t>BOSCH - Altop.inc.2vie 75/30W,8'',bianco,91dB,50Hz-20kHz.EVAC.Conf.2pz</t>
  </si>
  <si>
    <t>BOSCH - Altop.inc.rid 2vie 75/30W,8'',bianco,91dB,50Hz-20kHz.EVAC.Conf.2pz</t>
  </si>
  <si>
    <t>BOSCH - Proiett.suono''Design''10W,ps,bianco,90dB/80dB,75Hz-20kHz,IP65,EVAC</t>
  </si>
  <si>
    <t>BOSCH - Proiett.suono''Design''10W,ps,bianco,96dB/86dB,75Hz-20kHz,IP65,EVAC</t>
  </si>
  <si>
    <t>BOSCH - Proiett.suono''Design''20W,ps,bianco,100/87dB,75Hz-20kHz,IP65,EVAC</t>
  </si>
  <si>
    <t>BOSCH - Proiett. sfera''Design'' 20W,bianco,99dB/86dB,80Hz-20kHz,IP65,EVAC</t>
  </si>
  <si>
    <t>LH3-UC25XS</t>
  </si>
  <si>
    <t>LH3-UC25XL</t>
  </si>
  <si>
    <t>LBC1400/20</t>
  </si>
  <si>
    <t xml:space="preserve">BOSCH - Regolatore di volume 12 W MK FAILSAFE </t>
  </si>
  <si>
    <t>LBC1401/20</t>
  </si>
  <si>
    <t xml:space="preserve">BOSCH - Regol. di volume 12 W U40 FAILSAFE </t>
  </si>
  <si>
    <t>LBC1410/20</t>
  </si>
  <si>
    <t xml:space="preserve">BOSCH - Regol. di volume 36 W MK FAILSAFE </t>
  </si>
  <si>
    <t>LBC1411/20</t>
  </si>
  <si>
    <t xml:space="preserve">BOSCH - Regol. di volume 36 W U40 FAILSAFE </t>
  </si>
  <si>
    <t>LBC1420/20</t>
  </si>
  <si>
    <t xml:space="preserve">BOSCH - Regol. di volume 100 W (MK) FAILSAFE </t>
  </si>
  <si>
    <t>OM-1</t>
  </si>
  <si>
    <t>BOSCH - Scheda Omneo per interconnessione di max 4 sistemi PAVIRO su rete IP. Porta Ethernet secondaria</t>
  </si>
  <si>
    <t>BH-AUS-LB20-PC60EW-5D</t>
  </si>
  <si>
    <t>BH-AUS-LB20-PC60EW-5L</t>
  </si>
  <si>
    <t>BH-AUS-LH3-UC25XS</t>
  </si>
  <si>
    <t>BH-AUS-LH3-UC25XL</t>
  </si>
  <si>
    <t>BH-AUC-LBC1400/20</t>
  </si>
  <si>
    <t>BH-AUC-LBC1401/20</t>
  </si>
  <si>
    <t>BH-AUC-LBC1410/20</t>
  </si>
  <si>
    <t>BH-AUC-LBC1411/20</t>
  </si>
  <si>
    <t>BH-AUC-LBC1420/20</t>
  </si>
  <si>
    <t>BH-AUE-OM-1</t>
  </si>
  <si>
    <t>BH-AUE-LBB1930/20</t>
  </si>
  <si>
    <t>BH-AUE-LBB1935/20</t>
  </si>
  <si>
    <t>BH-AUE-LBB1990/00</t>
  </si>
  <si>
    <t>BH-AUE-LBB1992/00</t>
  </si>
  <si>
    <t>BH-AUE-LBB1956/00</t>
  </si>
  <si>
    <t>BH-AUE-LBB1957/00</t>
  </si>
  <si>
    <t>BH-AUE-LBB1995/00</t>
  </si>
  <si>
    <t>BH-AUS-LBC3011/41</t>
  </si>
  <si>
    <t>BH-AUS-LBC3011/51</t>
  </si>
  <si>
    <t>BH-AUC-LBC3012/01</t>
  </si>
  <si>
    <t>BH-AUC-LBC3013/01</t>
  </si>
  <si>
    <t>BH-AUS-LBC3200/00</t>
  </si>
  <si>
    <t>BH-AUS-LBC3201/00</t>
  </si>
  <si>
    <t>BH-AUS-LBC3210/00</t>
  </si>
  <si>
    <t>BH-AUS-LBC3090/01</t>
  </si>
  <si>
    <t>BH-AUC-LBC3082/00</t>
  </si>
  <si>
    <t>BH-AUC-LBC3091/01</t>
  </si>
  <si>
    <t>BH-AUS-LBC3086/41</t>
  </si>
  <si>
    <t>BH-AUS-LBC3087/41</t>
  </si>
  <si>
    <t>BH-AUC-LBC3080/01</t>
  </si>
  <si>
    <t>BH-AUC-LBC3080/11</t>
  </si>
  <si>
    <t>BH-AUC-LBC3081/02</t>
  </si>
  <si>
    <t>BH-AUS-LBC3430/03</t>
  </si>
  <si>
    <t>BH-AUS-LBC3432/03</t>
  </si>
  <si>
    <t>BH-AUS-LBC3481/12</t>
  </si>
  <si>
    <t>BH-AUS-LBC3484/00</t>
  </si>
  <si>
    <t>BH-AUS-LH1-10M10E</t>
  </si>
  <si>
    <t>BH-AUS-LBC3482/00</t>
  </si>
  <si>
    <t>BH-AUS-LBC3483/00</t>
  </si>
  <si>
    <t>BH-AUC-LBC1256/00</t>
  </si>
  <si>
    <t>BH-AUC-LBC1400/10</t>
  </si>
  <si>
    <t>BH-AUC-LBC1401/10</t>
  </si>
  <si>
    <t>BH-AUC-LBC1410/10</t>
  </si>
  <si>
    <t>BH-AUC-LBC1411/10</t>
  </si>
  <si>
    <t>BH-AUC-LBC1420/10</t>
  </si>
  <si>
    <t>BH-AUC-LBC1430/10</t>
  </si>
  <si>
    <t>BH-AUC-LBC1431/10</t>
  </si>
  <si>
    <t>HANWHA - IP Bullet Camera 4MP, WiseNet Q, CMOS, ottica fissa 3,6mm, IR 25m, ICR, WDR 120dB, Hallway view (90˚/270˚), SDXC</t>
  </si>
  <si>
    <t>HANWHA - IP Minidome Camera 4MP, WiseNet Q, CMOS, ottica fissa 3,6mm, IR 20m, ICR, WDR 120dB, Hallway view (90˚/270˚), SDXC</t>
  </si>
  <si>
    <t>HANWHA - IP Bullet camera IR Wisenet X,5MP,IP 67,NEMA 4X,IK10,ottica3.7-9mm motorizzata,IR fino a 50m,WDR,H265,Wisestream II</t>
  </si>
  <si>
    <t>HANWHA - IP Bullet camera IR Wisenet X,5MP,IP 67, NEMA 4X, IK10, ottica 7 mm fix IR fino a 30m, WDR, H.265, Wisestream II</t>
  </si>
  <si>
    <t>HANWHA - IP Bullet camera IR Wisenet X,5MP,IP 67, NEMA 4X, IK10, ottica 4.6 mm fix IR fino a 30m, WDR, H.265, Wisestream II</t>
  </si>
  <si>
    <t>HANWHA - IP Bullet camera IR Wisenet X,5MP,IP 67, NEMA 4X, IK10, ottica 3.7 mm fix IR fino a 30m, WDR, H.265, Wisestream II</t>
  </si>
  <si>
    <t>HANWHA - IP Dome camera Wisenet X 5MP 30 fps (H.265 / H264) da interno installabile controsoffitto,ottica 3.7mm,D/N elettronico</t>
  </si>
  <si>
    <t>HANWHA - IP Dome camera  indoor antivandalo Wisenet X 5MP, 3.9-9.4  mm motorizzata, WDR, H.265, Wisestream II, IK08, IR 30mt</t>
  </si>
  <si>
    <t>HANWHA - IP Dome camera  indoor Wisenet X 5MP, 3.9-9.4  mm motorizzata, WDR, H.265, Wisestream II, IK08, IR 30mt</t>
  </si>
  <si>
    <t>HANWHA - IP Dome camera  indoor Wisenet X 5MP, 7 mm fix lens, WDR, H.265, Wisestream II, IK08, IR 30mt</t>
  </si>
  <si>
    <t>HANWHA - IP Dome camera  indoor Wisenet X 5MP, 4.6 mm fix lens, WDR, H.265, Wisestream II, IK08, IR 30mt</t>
  </si>
  <si>
    <t>HANWHA - IP Dome camera  indoor Wisenet X 5MP, 3.7mm fix lens, WDR, H.265, Wisestream II, IK08, IR 30mt</t>
  </si>
  <si>
    <t>HANWHA - IP VandalDome IR camera Wisenet X, 5MP, 3.9-9.4mm motorizzata, IP67, NEMA 4X, IK10, WDR, IR 50m</t>
  </si>
  <si>
    <t>HANWHA - IP VandalDome IR camera Wisenet X, 5MP, 7 mm fix lens, IP67, NEMA 4X, IK10, WDR, IR 30m</t>
  </si>
  <si>
    <t>HANWHA - IP VandalDome IR camera Wisenet X, 5MP, 4.6  mm fix lens, IP67, NEMA 4X, IK10, WDR, IR 30m</t>
  </si>
  <si>
    <t>HANWHA - IP VandalDome IR camera Wisenet X, 5MP, 3.7  mm fix lens, IP67, NEMA 4X, IK10, WDR, IR 30m</t>
  </si>
  <si>
    <t>HANWHA - Telecamera Remote head Wisenet X 2MP CMOS, ottica fissa integrata 4.6mm, cavo collegamento testa telecamera 200mm,H265</t>
  </si>
  <si>
    <t>HANWHA - IP Bullet camera IR Wisenet X 2MP 60 fps (H.265 / H.264) da esterno, ottica 5.2 ~ 62.4mm motorizzata, IR fino a 70m</t>
  </si>
  <si>
    <t>HANWHA - IP Bullet camera IR Wisenet X 2MP 60 fps da esterno IP 67, NEMA 4X, 2.8-12mm motorized IR fino a 50m, IK10, WDR 150 dB</t>
  </si>
  <si>
    <t>HANWHA - IP Bullet camera IR Wisenet X,2MP 60 fps IP67,NEMA 4X,ottica 4 mm fix IR fino a 30m,IK10,WDR 150dB, H265,Wisestream II</t>
  </si>
  <si>
    <t>HANWHA - IP Bullet camera IR Wisenet X,2MP 60fps,IP 67,NEMA 4X,ottica 2.4mm fix IR fino a 20m,IK10,WDR 150dB,H265,Wisestream II</t>
  </si>
  <si>
    <t>HANWHA - IP Dome camera Wisenet X 2MP 60 fps (H.265/H.264) da interno installabile controsoffitto,ottica 2.8mm, D/N elettronico</t>
  </si>
  <si>
    <t>HANWHA - IP Dome camera indoor antivandalo Wisenet X 2MP, 60 fps, 2.8-12mm motorizzata, WDR 150dB, H.265, Wisestream II, IK10</t>
  </si>
  <si>
    <t>HANWHA - IP Dome camera IR indoor antivandalo Wisenet X 2MP, 60 fps, 2.8-12mm motorizzata, WDR 150dB, H265, Wisestream II, IK08</t>
  </si>
  <si>
    <t>HANWHA - IP Dome camera IR indoor Wisenet X 2MP, 60 fps, 2.8-12mm motorizzata, WDR 150dB, H.265, Wisestream II, IK08</t>
  </si>
  <si>
    <t>HANWHA - IP Dome camera indoor Wisenet X 2MP, 60 fps, 2.8-12mm motorizzata, WDR 150dB, H.265, Wisestream II, IK08</t>
  </si>
  <si>
    <t>HANWHA - IP Dome camera  indoor Wisenet X 2MP, 60 fps, 4 mm fix lens, WDR 150dB, H.265, Wisestream II, IR 30mt</t>
  </si>
  <si>
    <t>HANWHA - IP Dome camera  indoor Wisenet X 2MP, 60 fps, 2.4mm fix lens, WDR 150dB, H.265, Wisestream II</t>
  </si>
  <si>
    <t>HANWHA - IP VandalDome IR camera Wisenet X 2MP 60 fps (H.265 / H.264) da esterno, 2.8mm lens, D/N elettronico, WDR (150dB)</t>
  </si>
  <si>
    <t>HANWHA - IP PTZ camera Wisenet X,2MP -4.3X -ottica (2.8~12mm)-60fps (H265/H264) -Wisestream II,Pan:0Grd~350Grd,Tilt: 0Grd~90Grd</t>
  </si>
  <si>
    <t>HANWHA - IP PTZ camera Wisenet X, 2MP -12X - ottica (5.2 ~ 62.4mm) - 60 fps (H.265 / H.264)  - Wisestream II, da esterno IP 66</t>
  </si>
  <si>
    <t>HANWHA - IP VandalDome IR Wisenet X,2MP 60fps,2.8-12mm motorizz,IP67,NEMA 4X,IK10,WDR 150dB IR fino a 50m,H265,Wisestream II</t>
  </si>
  <si>
    <t>HANWHA - IP VandalDome camera Wisenet X, 2MP 60 fps,2.8-12mm motorizzata, IP67, NEMA 4X, IK10, WDR 150 dB, H.265, Wisestream II</t>
  </si>
  <si>
    <t>HANWHA - IP VandalDome IR Wisenet X, 2MP 60 fps, 4 mm fissa, IP67, NEMA 4X, IK10,WDR 150 dB IR fino a 30mt, H265, Wisestream II</t>
  </si>
  <si>
    <t>HANWHA - IP VandalDome camera Wisenet X, 2MP 60 fps, 2.4mm fix lens, IP67, NEMA 4X, IK10, H.265, Wisestream II</t>
  </si>
  <si>
    <t>HANWHA - IP Box camera Wisenet X, 2MP, 60 fps, Simple Focus, WDR 150dB, ICR, H.265, Wisestream II</t>
  </si>
  <si>
    <t>HANWHA - IP Fisheye camera Wisenet X 6M CMOS, 360⁰, ICR, IRLed, H.265 / H.264, on-board De-warping, WDR 120dB,  PoE, 12V DC</t>
  </si>
  <si>
    <t>HANWHA - IP Fisheye camera Wisenet X 6M CMOS, 360⁰,  ICR, IRLed, H.265 / H.264, WDR 120dB,Ang.PoE, 12V DC, IP66, IK10</t>
  </si>
  <si>
    <t xml:space="preserve">HANWHA - IP Fisheye camera Wisenet X 6M 360⁰,  ICR, IRLed, H.265 / H.264, WDR 120dB, PoE, 12V DC, IP66, IK10, M12 </t>
  </si>
  <si>
    <t>HANWHA - Microcamera da 2 MP, Wisenet X, 2MP, WDR 120dB, day/night elet.,Focale fissa: 2,4 mm , Da utlizzare con XNB-6001P</t>
  </si>
  <si>
    <t>HANWHA - Microcamera da 2 MP, Wisenet X, 2MP, WDR 120dB, day/night elet., Pin-hole: 4,6 mm , Da utlizzare con XNB-6001P</t>
  </si>
  <si>
    <t>HANWHA - WiseNet3 CMOS, P-Iris, 60fps, WDR, SW Day Night, IVA</t>
  </si>
  <si>
    <t>HANWHA - IP Mobile Flat Dome 2MP, WiseNet3, CMOS, Colour, 3mm, ICR, IVA, SDXC, PoE, 12V DC, IP66, IK10, EN 50155, EN 50121</t>
  </si>
  <si>
    <t>HANWHA - IP Dome Camera 2MPWiseNet LiteCMOSvari f. 3-10mmIR 20mICRHallway view (90˚/270˚)SDHCrec su NASIP66IK 10PoE</t>
  </si>
  <si>
    <t>HANWHA - IP Dome Camera 2MP antivandalo, WiseNet3, CMOS, 3-8,5mm, ICR, IR 15m, Simple Focus, WDR, 60fps, Audio, De-Fog, DIS</t>
  </si>
  <si>
    <t>HANWHA - IP Dome Camera 2MP antivandalo IP66, WiseNet3, CMOS, vari f. 3-8,5mm, ICR Simple Focus, WDR, 60fps, Audio, De-Fog</t>
  </si>
  <si>
    <t>HANWHA - IP Dome Camera 2MP, WiseNet3, CMOS, ottica fissa 3.8 mm, IR 10m, ICR, WDR, IVA, De-Fog, DIS, SDXC, PoE</t>
  </si>
  <si>
    <t>HANWHA - IP Dome camera 2MPWiseNet LiteCMOSottica fissa 3.6 mmIR 15mICRHallway view (90˚/270˚)SDHCrec su NASPoE</t>
  </si>
  <si>
    <t>HANWHA - IP Dome camera 2MP, WiseNet3, CMOS, vari f. 3-8,5mm, IR 15m, Simple Focus, WDR, ICR, 60fps, Audio, De-Fog, DIS, SDXC</t>
  </si>
  <si>
    <t>HANWHA - IP Dome camera 2MPWiseNet LiteCMOSvari f. 3-10mmIR 15mICRHallway view (90˚/270˚)SDHCrec su NASPoE</t>
  </si>
  <si>
    <t>HANWHA - IP Dome camera 2MP, WiseNet3, CMOS, vari focal 3-8,5mm, Simple Focus, WDR, ICR, 60fps, Audio, De-Fog, DIS, SDXC</t>
  </si>
  <si>
    <t>HANWHA - IP Dome camera 2MP, WiseNet3, CMOS, vari focal 3-8,5mm, WDR, Day / Night elettronico, 60fps, Audio, De-Fog, DIS, SDXC</t>
  </si>
  <si>
    <t>HANWHA - IP box camera 2MP, WiseNet3, CMOS, WDR, Day / Night elettronico, P-Iris, 60fps, Audio, De-Fog, DIS, SDXC</t>
  </si>
  <si>
    <t>HANWHA - IP Dome camera 1.3MP, WiseNet3, CMOS, vari focal 3-8,5mm, WDR, Day / Night elettronico, 60fps, Audio, De-Fog, DIS</t>
  </si>
  <si>
    <t>HANWHA - IP Dome camera 1,3MP, WiseNet3, CMOS, vari f. 3-8,5mm, IR 15m, Simple Focus, WDR, ICR, 30fps, Audio, De-Fog</t>
  </si>
  <si>
    <t>HANWHA - IP Dome camera 3MP antivandalo IP66, WiseNet3, CMOS, vari focal 3-8.5mm, Simple Focus, ICR, WDR, ROI, IVA, SDXC</t>
  </si>
  <si>
    <t>HANWHA - IP Dome camera 3MP, WiseNet3, CMOS, vari focal 3-8.5mm, Simple Focus, ICR, WDR, ROI, IVA, SDXC, Audio, PoE</t>
  </si>
  <si>
    <t>HANWHA - IP Dome Camera 1.3MP antivandalo IP66, WiseNet3, CMOS, 3-8,5mm, Simple Focus, WDR, ICR, 60fps, Audio</t>
  </si>
  <si>
    <t>HANWHA - IP Dome Camera 2MP antivandalo,WiseNet Lite,CMOS,ottica fissa 3.6 mm,IR 15m,ICR,Hallway view (90/270),SDHC,rec su NAS</t>
  </si>
  <si>
    <t>HANWHA - Staffa a parete inclinazione 20⁰ per telecamere tipo V3 ( PNV-9080RP /  XNV-6080 / 6080R / 8080R / SERIE SNV )</t>
  </si>
  <si>
    <t>HANWHA - Adattatore supporto staffa x telec tipo D4eV6 (XNV-6010/6020/8020R/8030R/8040R/QNV 6010R/6020R/6030R/QND-6070R/7080R )</t>
  </si>
  <si>
    <t>HANWHA - Adattatore supporto staffa per telecamere tipo D6 (  PND-9080RP/ XND-6-8 / SCD-6081P/SND-5-6)</t>
  </si>
  <si>
    <t>HANWHA - Staffa per box camera da interno</t>
  </si>
  <si>
    <t xml:space="preserve">HANWHA - Adattatore supporto staffa per telecamere MiniDome e FishEye tipo F1 e FV1 </t>
  </si>
  <si>
    <t>HANWHA - Adattatore staffa a palo: PNO-9080R, SNO-8081R, QNO-7080R/6070R, QNO-7010R/7020R/7030R/6010R/6020R/6030R, SBO-100B1</t>
  </si>
  <si>
    <t>HANWHA - Staffa collo d'oca</t>
  </si>
  <si>
    <t>HANWHA - Staffa a parete</t>
  </si>
  <si>
    <t>HANWHA - Staffa soffitto</t>
  </si>
  <si>
    <t>HANWHA - Adattatore supporto staffa: SCP-3430/2430/3370/2370/2270/3250/ 2250/3120/2330/2120, SNP-6200/ 5200/3371/3302/3120</t>
  </si>
  <si>
    <t>HANWHA - Adattatore supporto staffa: SCD-6080, SCV-5/3/2, SND-7082/608 4/5084/6083/500/6084R, SNV-1080/1080R</t>
  </si>
  <si>
    <t>HANWHA - Adattatore supporto staffa: SCP-3/2 SCV-3/2 SNP-6201/5300 SNV-7082/7080/7080R/5080/5080R/ 3120/3082</t>
  </si>
  <si>
    <t>HANWHA - Adattatore staffa a palo</t>
  </si>
  <si>
    <t>HANWHA - Staffa a parapetto</t>
  </si>
  <si>
    <t>HANWHA - Base staffa parete</t>
  </si>
  <si>
    <t>HANWHA - Adattatore Backbox, compatibilita' QNO-7/6, SNO-L6083RP/L5083RP, SCO-6083RP</t>
  </si>
  <si>
    <t>HANWHA - Adattatore Backbox, compatibilita'  SNV-L6083RP/L5083RP, SCV-6083RP/6023RP/5085P/5083RP.  dimensioni Ø 136.0 x 40.0 mm</t>
  </si>
  <si>
    <t>HANWHA - Adattatore Backbox, compatibilita'  SNF-8010/8010VM, dimensioni  Ø149.2 x 40.0 mm</t>
  </si>
  <si>
    <t>HANWHA - IP SpeedDome PTZ da interno 1.3MPWiseNet3CMOS 32x (4.44 ~ 142.6mm)ICRWDR (120dB)SDXCPoE+24V AC</t>
  </si>
  <si>
    <t>HANWHA - IP SpeedDome PTZ da esterno 1.3MP, WiseNet Lite, CMOS, 23x (4.44 ~ 102.1mm), ICR, WDR (100dB), SDXC, PoE+, 24V AC</t>
  </si>
  <si>
    <t>HANWHA - Staffa a parete inclinazione 20⁰ per telecamera 3M Fisheye SNF-7010P/ VP</t>
  </si>
  <si>
    <t>HANWHA - NVR Compact 4ch,ris.fino a 8MP/canale,hdd 1TB incl.,H.264/MPEG-4/MJPEG,CIF-8MP (Onvif/rtsp),4 porte PoE/PoE+ integrate</t>
  </si>
  <si>
    <t>HANWHA - NVR Compact 4ch, hdd 1TB (max 2 hdd, max 8TB), H.264 /MPEG-4 /MJPEG, rec. 32Mbps, CIF-5MP (Onvif / rtsp)</t>
  </si>
  <si>
    <t>HANWHA - Bullet Camera 2MP, WiseNet HD+, CMOS,PS, FullHD over coax (1920x1080 30fps), BNC(AHD / TVI / CVI / CVBS Selezionabile)</t>
  </si>
  <si>
    <t>HANWHA - Bullet Camera 2MP, WiseNet HD+,  CMOS, PS, FullHD over coax (1920x1080 30fps), BNC(AHD/ TVI/ CVI /CVBS Selezionabile)</t>
  </si>
  <si>
    <t>HANWHA - Minidome da int 2MP,WiseNet HD+, CMOS,PS,FullHD over coax (1920x1080 30fps), BNC(AHD / TVI / CVI / CVBS Selezionabile)</t>
  </si>
  <si>
    <t>HANWHA - Minidome da int 2MP,WiseNet HD+,CMOS,PS,FullHD over coax (1920x1080 30fps), BNC(AHD / TVI / CVI / CVBS Selezionabile)</t>
  </si>
  <si>
    <t>HANWHA - Minidome da est 2MP,WiseNet HD+,CMOS,PS,FullHD over coax (1920x1080 30fps), BNC(AHD / TVI / CVI / CVBS Selezionabile)</t>
  </si>
  <si>
    <t>HANWHA - Minidome da est 2MP,WiseNet HD+,CMOS,PS, FullHD over coax (1920x1080 30fps), BNC(AHD / TVI / CVI / CVBS Selezionabile)</t>
  </si>
  <si>
    <t>HANWHA - Box camera 2MP, WiseNet HD+, CMOS, PS, FullHD over coax (1920x1080 30fps), BNC(AHD / TVI / CVI / CVBS Selezionabile)</t>
  </si>
  <si>
    <t>HANWHA - Bullet  4MP, WiseNet HD+,  PS, QHD over coax, BNC AHD D-WDR, Varifocal 3.2 ~ 10m, ICR, Coax Ctrl, IP66, 12 Vdc / 24 Vac</t>
  </si>
  <si>
    <t>HANWHA - Bullet  4MP, WiseNet HD+, PS, QHD over coax, AHD D-WDR, ottica 2.8mm,  IR ICR, Coax Ctrl, IP66, 12 Vdc</t>
  </si>
  <si>
    <t>HANWHA - Bullet  4MP, WiseNet HD+,  , PS, QHD  over coax, AHD D-WDR, ottica fissa 4mm, IR  ICR, d Coax Ctrl, IP66, IK10, 12 Vdc</t>
  </si>
  <si>
    <t>HANWHA - Box  4MP, WiseNet HD+, , PS, QHD over coax, AHD D-WDR, C/CS mount, ICR, 12 Vdc / 24 Vac</t>
  </si>
  <si>
    <t>HANWHA - Minidome  int 4MP, WiseNet HD+,  , PS, QHD over coax, AHD D-WDR, ottica  2.8mmIR ICR, Coax Ctrl, 12 Vdc</t>
  </si>
  <si>
    <t>HANWHA - Minidome int 4MP, WiseNet HD+,  , PS, QHD over coax, AHD D-WDR, Varifocal 3.2 ~ 10mm man IR Coax Ctrl, 12 Vdc / 24 Vac</t>
  </si>
  <si>
    <t>HANWHA - Minidome da esterno 2MP, WiseNet HD+, CMOS, PS, FullHD over coax (1920x1080 30fps)DWDR, 4mm lens, 20m IR range, ICR</t>
  </si>
  <si>
    <t>HANWHA - DVR 8CH 1080p real-time AHD,hdd 1TB (Max 1 hdd), H264, uscita monitor HDMI / VGA, 200fps@1920x1080,HANWHA iPOLiS DDNS</t>
  </si>
  <si>
    <t>HANWHA - DVR 4CH 1080p real-time, hdd 1TB (Max 8 hdd), H.264, uscita monitor HDMI / VGA, 400fps@1920x1080, HANWHA iPOLiS DDNS</t>
  </si>
  <si>
    <t>HANWHA - Zoom Camera, A1, 600TVL, 43x, ICR, Dual Voltage (12 Vdc / 24 Vac)</t>
  </si>
  <si>
    <t>HANWHA - Custodia da esterno con ventola e riscaldatore 24 Vca</t>
  </si>
  <si>
    <t>HANWHA - Custodia da esterno IP66, Temp. operativa -15 GrdC ~ +45 GrdC, dimensioni esterne 148.0 x 107.0 x 421.0mm</t>
  </si>
  <si>
    <t>HANWHA - Custodia da esterno IP66 con ventola e riscaldatore 24 Vca , Temp. operativa -35 Grd</t>
  </si>
  <si>
    <t>HANWHA - Custodia da esterno IP66 con ventola e riscaldatore 24 Vca , Temp. operativa -35 GrdC ~ +50 Grd</t>
  </si>
  <si>
    <t>HANWHA - Custodia controsoffitto per PTZ da interno</t>
  </si>
  <si>
    <t>HANWHA - Custodia da esterno per PTZ IP66, IK10</t>
  </si>
  <si>
    <t>HANWHA - Custodia controsoffitto per WN3 Dome</t>
  </si>
  <si>
    <t>HANWHA - Custodia controsoffitto per WN3 Dome: SCV-6, SND-6-5, SNV-7-6-5</t>
  </si>
  <si>
    <t>HANWHA - Custodia controsoffitto per PND-9080R</t>
  </si>
  <si>
    <t>HANWHA - Dome da interno, W6, 700TVL, 2.8-10mm, Dual Voltage (12 Vdc / 24 Vac)</t>
  </si>
  <si>
    <t>HANWHA - Dome da interno, 1.3MP CMOS Camera, W7, 1000TVL, day night elettronico,  3-10mm lens, 12/24v</t>
  </si>
  <si>
    <t>HANWHA - Dome da interno, SV5, 600TVL, WDR, ICR, 2.8-11mm, Dual Voltage (12 Vdc / 24 Vac)</t>
  </si>
  <si>
    <t>HANWHA - Dome da interno, SV5, 700TVL, WDR, ICR, Simple Focus, ottica vari focal motorizzata 3 - 8.5mm</t>
  </si>
  <si>
    <t>HANWHA - Dome da interno, W6, 700TVL, 3.8mm, 12V DC</t>
  </si>
  <si>
    <t>HANWHA - Dome da esterno antivandalo, SV5, 650TVL, WDR, ICR, 2.8-11mm, IP66, IK10</t>
  </si>
  <si>
    <t>HANWHA - Adattatore supporto staffa Fisheye 5MP: SNF-8010VM/8010</t>
  </si>
  <si>
    <t>HANWHA - Adattatore supporto staffa: SCV-6081R/5085R/ 5085 , SNV-8080R/ 8080/ 7084R/7084/6084R/6084R/5084R/5084</t>
  </si>
  <si>
    <t>HANWHA - Adattatore supporto staffa: SNV-6013</t>
  </si>
  <si>
    <t>HANWHA - Staffa a muro: SCD-5030/5020, SCD-3083/ 3082E/3081, SCD-3080/2081,SCD-2080R/2080E/2080, SCD-2, SND-5</t>
  </si>
  <si>
    <t>HANWHA - Adattatore supporto staffa angolare - acciaio inossidabile 316L</t>
  </si>
  <si>
    <t>HANWHA - Adattatore staffa a palo - acciaio inossidabile 316L</t>
  </si>
  <si>
    <t xml:space="preserve">HANWHA - Copertura dome: PNV-9080R, XNV-6080/6080R/8080R SCV-6081R, SNV-5084/5084R/6084/6084R/6085R/7084/ 7084R/8080/8081R </t>
  </si>
  <si>
    <t>HANWHA - Staffa a muro per MiniDome tipo D5 (QND-7080R/ 7030R/7020R/7010R/6070R, QND-6030R/6020R/6010R, XND-6010/6020, SND-L</t>
  </si>
  <si>
    <t>HANWHA - Adattatore supporto staffa per telecamere tipo P5</t>
  </si>
  <si>
    <t>HANWHA - Staffa per custodie box camera da esterno</t>
  </si>
  <si>
    <t>HANWHA - Staffa a parete inclinazione 20⁰ per telecamera 5M Fisheye SNF-8010P / VMP</t>
  </si>
  <si>
    <t>HANWHA - Base Minidome Antivandalo : SNV-5084, 6084, 7084, 5084R, 6084R, 7084R</t>
  </si>
  <si>
    <t>HANWHA - Adattatore supporto staffa per telecamera multisensore PNM-9080VP e PNM-9081VQ. Utilizzo in esterno</t>
  </si>
  <si>
    <t>HANWHA - SpeedDome da interno, W5, 600TVL, 12x Zoom,  ICR, 24V AC</t>
  </si>
  <si>
    <t>HANWHA - DVR 8ch, hdd 1TB, H.264, 200fps@1280H, DVD Writer, Coax Control</t>
  </si>
  <si>
    <t>HANWHA - PTZ Control Keyboard, 3D joystick, LCD Display</t>
  </si>
  <si>
    <t>HANWHA - Ottica 1/3'' CS-Mount, 410K pixel, 3.5-8mm (2.3x), F1.0</t>
  </si>
  <si>
    <t>HANWHA - Ottica 1/2.8''  CS Mount, 3MP, 2.8-9mm (3.2x), F1.2</t>
  </si>
  <si>
    <t>HANWHA - Ottica 1/2.8'' P-Iris, CS Mount, 3MP, 2.8-9mm (3.2x), F1.2</t>
  </si>
  <si>
    <t>HANWHA - 49'',16:9,LED,risol 3,840x2,160 (4K UHD),1x DVI-I (D Sub common),4x HDMI,1x Display port 1.2,1x IN/OUT stereo minijack</t>
  </si>
  <si>
    <t>HANWHA - Supporto da tavolo per monitor SMT-3232 e SMT-4032</t>
  </si>
  <si>
    <t>HANWHA - Staffa di supporto - acciaio inossidabile 316L</t>
  </si>
  <si>
    <t>HANWHA - Staffa a parete - acciaio inossidabile 316L</t>
  </si>
  <si>
    <t>SU-VSW-Wave VMS</t>
  </si>
  <si>
    <t>SU-VSW-WAVE-PRO-01/EU</t>
  </si>
  <si>
    <t>SU-VSW-WAVE-PRO-04/EU</t>
  </si>
  <si>
    <t>SU-VSW-WAVE-PRO-08/EU</t>
  </si>
  <si>
    <t>SU-VSW-WAVE-PRO-16/EU</t>
  </si>
  <si>
    <t>SU-VSW-WAVE-PRO-24/EU</t>
  </si>
  <si>
    <t>SU-VSW-WAVE-PRO-48/EU</t>
  </si>
  <si>
    <t>SU-VSW-WAVE-VW-02/EU</t>
  </si>
  <si>
    <t>SU-VSW-WAVE-ENC-04/EU</t>
  </si>
  <si>
    <t>SU-VSW-WAVE-IO-01/EU</t>
  </si>
  <si>
    <t>SU-VSW-WAVE-EMB-04/EU</t>
  </si>
  <si>
    <t/>
  </si>
  <si>
    <t>DSA Storage</t>
  </si>
  <si>
    <t>BH-VSW-DSAN2E8X4-12AT</t>
  </si>
  <si>
    <t>DSA-N2E8X4-12AT</t>
  </si>
  <si>
    <t>BOSCH - DSA E2800 Base Unit 12x 4TB</t>
  </si>
  <si>
    <t>BH-VSW-DSXN1D8X4-12AT</t>
  </si>
  <si>
    <t>DSX-N1D8X4-12AT</t>
  </si>
  <si>
    <t>BH-VSW-DSAN2C8X4-12AT</t>
  </si>
  <si>
    <t>DSA-N2C8X4-12AT</t>
  </si>
  <si>
    <t>BOSCH - DSA E2800 Dual Controller Unit 12x 4TB</t>
  </si>
  <si>
    <t>BH-VSW-DSAN6C8X4-60AT</t>
  </si>
  <si>
    <t>DSA-N6C8X4-60AT</t>
  </si>
  <si>
    <t>BOSCH - E2800 Dual Controller Unit 60x4TB</t>
  </si>
  <si>
    <t>BH-VSW-DSXN6D8X4-60AT</t>
  </si>
  <si>
    <t>DSX-N6D8X4-60AT</t>
  </si>
  <si>
    <t>BH-VSW-DSAN2E8X8-12AT</t>
  </si>
  <si>
    <t>DSA-N2E8X8-12AT</t>
  </si>
  <si>
    <t>BOSCH - DSA E2800 Base Unit 12x 8TB</t>
  </si>
  <si>
    <t>BH-VSW-DSXN1D8X8-12AT</t>
  </si>
  <si>
    <t>DSX-N1D8X8-12AT</t>
  </si>
  <si>
    <t>BH-VSW-DSAN2C8X8-12AT</t>
  </si>
  <si>
    <t>DSA-N2C8X8-12AT</t>
  </si>
  <si>
    <t>BOSCH - DSA E2800 Dual Controller Unit 12x 8TB</t>
  </si>
  <si>
    <t>BH-VSW-DSAN6C8X8-60AT</t>
  </si>
  <si>
    <t>DSA-N6C8X8-60AT</t>
  </si>
  <si>
    <t>BOSCH - E2800 Dual Controller Unit 60x8TB</t>
  </si>
  <si>
    <t>BH-VSW-DSXN6D8X8-60AT</t>
  </si>
  <si>
    <t>DSX-N6D8X8-60AT</t>
  </si>
  <si>
    <t>BH-VSW-DSXNRCK40-INT8</t>
  </si>
  <si>
    <t>DSX-NRCK40-INT8</t>
  </si>
  <si>
    <t>Server HP</t>
  </si>
  <si>
    <t>Serie 390</t>
  </si>
  <si>
    <t>Serie Z200</t>
  </si>
  <si>
    <t>BH-VAC-DVR-XS-DVD-B</t>
  </si>
  <si>
    <t>DVR-XS-DVD-B</t>
  </si>
  <si>
    <t>BOSCH - kit masterizzatore DVD per DIVAR Network &amp; Hybrid</t>
  </si>
  <si>
    <t>BOSCH - Kit espansione hard disk 2 TB per DVR</t>
  </si>
  <si>
    <t>BOSCH - Kit espansione hard disk 3 TB per DVR</t>
  </si>
  <si>
    <t>BH-VAC-DVR-XS400-A</t>
  </si>
  <si>
    <t>DVR-XS400-A</t>
  </si>
  <si>
    <t>BOSCH - 24/7 SURVEILLANCE HDD EXPANSION 4TB</t>
  </si>
  <si>
    <t>BH-VAC-DVR-XS600-A</t>
  </si>
  <si>
    <t>DVR-XS600-A</t>
  </si>
  <si>
    <t>BOSCH - 24/7 SURVEILLANCE HDD EXPANSION 6TB</t>
  </si>
  <si>
    <t>BOSCH - 2000GB HDD DIVAR IP 2000/3000</t>
  </si>
  <si>
    <t>BH-VAC-DSA-EDTK8-4TB</t>
  </si>
  <si>
    <t>DSA-EDTK8-4TB</t>
  </si>
  <si>
    <t>BOSCH - Hard disk 4TB per E2800 12bay</t>
  </si>
  <si>
    <t>BH-VAC-DSX-WDTK8-4TB</t>
  </si>
  <si>
    <t>DSX-WDTK8-4TB</t>
  </si>
  <si>
    <t>BOSCH - Hard disk 4TB per E2800 60bay</t>
  </si>
  <si>
    <t>BH-VAC-DSA-EDTK8-8TB</t>
  </si>
  <si>
    <t>DSA-EDTK8-8TB</t>
  </si>
  <si>
    <t>BOSCH - Hard disk 8TB per E2800 12bay</t>
  </si>
  <si>
    <t>BH-VAC-DSX-WDTK8-8TB</t>
  </si>
  <si>
    <t>DSX-WDTK8-8TB</t>
  </si>
  <si>
    <t>BOSCH - Hard disk 8TB per E2800 60bay</t>
  </si>
  <si>
    <t>BH-VAC-MHW-AWLCK-UK</t>
  </si>
  <si>
    <t>MHW-AWLCK-UK</t>
  </si>
  <si>
    <t>BH-VAC-MHW-AWLCK-DE</t>
  </si>
  <si>
    <t>MHW-AWLCK-DE</t>
  </si>
  <si>
    <t>BH-VAC-MHW-AWLCK-ESP</t>
  </si>
  <si>
    <t>MHW-AWLCK-ESP</t>
  </si>
  <si>
    <t>BH-VAC-MHW-AWLCK-FR</t>
  </si>
  <si>
    <t>MHW-AWLCK-FR</t>
  </si>
  <si>
    <t>BH-VAC-MHW-AWLCK-NL</t>
  </si>
  <si>
    <t>MHW-AWLCK-NL</t>
  </si>
  <si>
    <t>BH-VAC-MHW-AWLCK-SE</t>
  </si>
  <si>
    <t>MHW-AWLCK-SE</t>
  </si>
  <si>
    <t>BH-VSW-CBS-CTRRPT-CAM</t>
  </si>
  <si>
    <t>CBS-CTRRPT-CAM</t>
  </si>
  <si>
    <t>BOSCH - IP Camera Counter Report</t>
  </si>
  <si>
    <t>Armadi e accessori</t>
  </si>
  <si>
    <t>BH-INT-B10</t>
  </si>
  <si>
    <t>B10</t>
  </si>
  <si>
    <t>BOSCH - Armadio metallico colore bianco centrali serie B.</t>
  </si>
  <si>
    <t>BH-INT-D101</t>
  </si>
  <si>
    <t>D101</t>
  </si>
  <si>
    <t>BOSCH - Chiave armadio.</t>
  </si>
  <si>
    <t>BH-INT-B920</t>
  </si>
  <si>
    <t>B920</t>
  </si>
  <si>
    <t>BOSCH - Tastiera LCD e tasti funzione</t>
  </si>
  <si>
    <t>Controllo accessi</t>
  </si>
  <si>
    <t>BH-INT-B901</t>
  </si>
  <si>
    <t>B901</t>
  </si>
  <si>
    <t>BOSCH - Modulo interfaccia lettori di controllo accessi.</t>
  </si>
  <si>
    <t>Dispositivi radio</t>
  </si>
  <si>
    <t>BH-INT-ISN-CSD70-W</t>
  </si>
  <si>
    <t>BOSCH - Contatto magn. Incasso porte blind. Dim.19x20.3mm-Gap.38mm Conf.10pz. Bianco</t>
  </si>
  <si>
    <t>BH-INT-ISC-PMC-F3S</t>
  </si>
  <si>
    <t>BOSCH - Contatto magn. Incasso porte e finestre Dim.8x32mm-Gap.12mm . Bianco</t>
  </si>
  <si>
    <t>BH-INT-ISN-CTC75-W</t>
  </si>
  <si>
    <t>BOSCH - Contatto magn. incasso. Dim.19x30mm-Gap.25mm. Conf.10pz. Bianco</t>
  </si>
  <si>
    <t>BOSCH - Cont. magn. incasso. Dim.9.5x31.8mm-Gap.19mm Conf.10pz Bianco</t>
  </si>
  <si>
    <t>BH-INT-ISN-CMINI-10DW</t>
  </si>
  <si>
    <t>BOSCH - Cont.magn.inc.mini. Dim.9.5x15.2mm-Gap.12.7mm Conf.10pz Bianco</t>
  </si>
  <si>
    <t>BH-INT-ISC-SKA100</t>
  </si>
  <si>
    <t>BOSCH - SKA 100, Contatto serratura da esterno (IP67)</t>
  </si>
  <si>
    <t>BH-INT-ISC-SKI100</t>
  </si>
  <si>
    <t>BOSCH - SKI 100, Contatto serratura da interno (IP52)</t>
  </si>
  <si>
    <t>Contatti magnetici e meccanici per montaggio superficiale</t>
  </si>
  <si>
    <t>BOSCH - Contatto magn.sup.mini. Dim.19x12.7mm-Gap.9.5mm Conf.10pz. Bianco</t>
  </si>
  <si>
    <t>BOSCH - Contatto magn.sup.mini. Dim.6.4x9.5x50.8mm-Gap.19mm 10pz. Bianco</t>
  </si>
  <si>
    <t>BH-INT-ISN-CSM35-W</t>
  </si>
  <si>
    <t>BOSCH - Contatto magn.sup. Dim.18.6x13x63mm-Gap.25mm Conf.10pz. Bianco</t>
  </si>
  <si>
    <t>BH-INT-ISN-C45-W</t>
  </si>
  <si>
    <t>BOSCH - Cont.magn.sup.mini. Dim.4.8x6.4x27mm-Gap.15.2mm Conf.10pz. Bianco</t>
  </si>
  <si>
    <t>BH-INT-ISN-CSM20-WGW</t>
  </si>
  <si>
    <t>BOSCH - Contatto magn.sup. Dim.16x16x105mm-Gap.63.5mm. Bianco</t>
  </si>
  <si>
    <t>BH-INT-ISN-CMET-200AR</t>
  </si>
  <si>
    <t>BOSCH - Contatto magn.sup. Cust. Metallica. Dim.9.5x16x50.8mm-Gap.31.8mm</t>
  </si>
  <si>
    <t>BH-INT-ISN-CMET-4418</t>
  </si>
  <si>
    <t>BOSCH - Contatto magn.per basculante.Cust.Met. Dim.50.8x12x107mm-Gap.50.8</t>
  </si>
  <si>
    <t>BH-INT-ISC-PMC-SF2S</t>
  </si>
  <si>
    <t>BOSCH - Contatto magn.sup. Dim.8x32mm-Gap.18-22mm. Grado 2. Bianco</t>
  </si>
  <si>
    <t>BH-INT-ISC-PMC-S2S</t>
  </si>
  <si>
    <t>BOSCH - Contatto magn.sup. Dim.58x21x14,5mm-Gap.17mm. Grado 2. Bianco</t>
  </si>
  <si>
    <t>BH-INT-ISC-PMC-S3S</t>
  </si>
  <si>
    <t>BOSCH - Contatto magn.sup. Dim.58x13x12,5mm-Gap.25mm. Grado 2. Bianco</t>
  </si>
  <si>
    <t>BH-INT-ISC-PRS-S2S</t>
  </si>
  <si>
    <t>BOSCH - Contatto magn.sup. Dim.144x50x16,5mm-Gap.34mm. Grado 2. Bianco</t>
  </si>
  <si>
    <t>BH-INT-ISC-PRS-S3S</t>
  </si>
  <si>
    <t>BOSCH - Contatto magn.sup. Dim.144x50x16,5mm-Gap.34mm. Grado 3. Bianco</t>
  </si>
  <si>
    <t>BH-INT-ISN-C66</t>
  </si>
  <si>
    <t>ISN-C66</t>
  </si>
  <si>
    <t>BOSCH - Contatto magnetico porta basculante</t>
  </si>
  <si>
    <t>BH-INT-ISC-RSC2-S</t>
  </si>
  <si>
    <t>ISC-RSC2-S</t>
  </si>
  <si>
    <t>BOSCH - Contatto magnetico calpestabile per esterno, cavo 6m.</t>
  </si>
  <si>
    <t>BH-INT-ISC-RSC3-S</t>
  </si>
  <si>
    <t>ISC-RSC3-S</t>
  </si>
  <si>
    <t>BOSCH - Contatto magnetico calpestabile per esterno, cavo 6m, con tamper.</t>
  </si>
  <si>
    <t>Rilevatori a infrarossi PIR</t>
  </si>
  <si>
    <t>Rilevatori PIR da parete serie Blue Line Gen. 2</t>
  </si>
  <si>
    <t>BOSCH - Rilevatore IR. Portata 11m. Led walk test. IMQ</t>
  </si>
  <si>
    <t>BH-INT-ISC-BPR2-W12</t>
  </si>
  <si>
    <t>ISC-BPR2-W12</t>
  </si>
  <si>
    <t>BH-INT-ISC-BPR2-WP12</t>
  </si>
  <si>
    <t>BOSCH - Rilevatore IR Intell. Artif. Analisi FSP. Design Two Pieces. Pet immunity 20Kg. Portata 12m.</t>
  </si>
  <si>
    <t>BH-INT-ISC-BPQ2-W12</t>
  </si>
  <si>
    <t>BOSCH - Rilevatore IR Intell. Artif.. Analisi FSP. Design Two Pieces. Tecnol. QUAD. . Portata 12m.</t>
  </si>
  <si>
    <t>Rilevatori PIR da parete Professional Series</t>
  </si>
  <si>
    <t>BOSCH - Rilevatore PIR SDF Sensor. Portata 16m. Inst. 2-3m. IMQ</t>
  </si>
  <si>
    <t>BH-INT-DS778</t>
  </si>
  <si>
    <t xml:space="preserve">BOSCH - Rilevatore PIR a specchio da parete. Portata 60m. </t>
  </si>
  <si>
    <t>BH-INT-DS936</t>
  </si>
  <si>
    <t>BH-INT-DS939</t>
  </si>
  <si>
    <t>BH-INT-DS1101I</t>
  </si>
  <si>
    <t>DS1101I</t>
  </si>
  <si>
    <t>BOSCH - Sensore rottura vetri forma rotonda.</t>
  </si>
  <si>
    <t>BH-INT-DS1102I</t>
  </si>
  <si>
    <t>DS1102I</t>
  </si>
  <si>
    <t>BOSCH - Sensore rottura vetri forma quadrata.</t>
  </si>
  <si>
    <t>BH-INT-DS1103I</t>
  </si>
  <si>
    <t>DS1103I</t>
  </si>
  <si>
    <t xml:space="preserve">BOSCH - Flush Mount Microprocessor based glass break sensor </t>
  </si>
  <si>
    <t>BH-INT-DS1110I</t>
  </si>
  <si>
    <t>BOSCH - Dispositivo di test per sensori audio rottura vetri</t>
  </si>
  <si>
    <t>Rilevatori sismici antivibrazione</t>
  </si>
  <si>
    <t>BH-INT-ISN-SM-50</t>
  </si>
  <si>
    <t>BOSCH - Rilev. Sismico Antivibr. Portata 50mq. R. 4mt su muro. SENSTEC</t>
  </si>
  <si>
    <t>BH-INT-ISN-SM-80</t>
  </si>
  <si>
    <t>BOSCH - Rilev. Sismico Antivibr. Portata 80mq. R. 5mt su muro. SENSTEC</t>
  </si>
  <si>
    <t>BH-INT-ISN-GMX-B0</t>
  </si>
  <si>
    <t>BOSCH - Scatola a pavimento per Rilevatore Sismico</t>
  </si>
  <si>
    <t>BH-INT-ISN-GMX-P0</t>
  </si>
  <si>
    <t>BOSCH - Piastra di montaggio</t>
  </si>
  <si>
    <t>BH-INT-ISN-GMX-S1</t>
  </si>
  <si>
    <t>BOSCH - Trasmettitore di Test</t>
  </si>
  <si>
    <t>BH-INT-ISN-SMS-W7</t>
  </si>
  <si>
    <t>BOSCH - SensTool PC software</t>
  </si>
  <si>
    <t>Rilevatori shock</t>
  </si>
  <si>
    <t>BH-INT-ISC-SK10</t>
  </si>
  <si>
    <t>ISC-SK10</t>
  </si>
  <si>
    <t>BOSCH - Shock Sensor</t>
  </si>
  <si>
    <t>Sensori per porte automatiche</t>
  </si>
  <si>
    <t>BH-INT-DS150I</t>
  </si>
  <si>
    <t>BH-INT-DS151I</t>
  </si>
  <si>
    <t>BH-INT-DS160</t>
  </si>
  <si>
    <t>BH-INT-DS161</t>
  </si>
  <si>
    <t>Pulsanti antirapina</t>
  </si>
  <si>
    <t>Rilevatori a parete</t>
  </si>
  <si>
    <t>BH-INT-B335-3</t>
  </si>
  <si>
    <t>BOSCH - Snodo a basso profilo. Confezione da 3 pz.</t>
  </si>
  <si>
    <t>BH-INT-B338</t>
  </si>
  <si>
    <t>BOSCH - Snodo a soffitto.</t>
  </si>
  <si>
    <t>BH-INT-IPS-BAT12V27AH</t>
  </si>
  <si>
    <t>IPS-BAT12V-27AH</t>
  </si>
  <si>
    <t>Accessori vari</t>
  </si>
  <si>
    <t>CO-INT-1205-CSA</t>
  </si>
  <si>
    <t>1205-CSA</t>
  </si>
  <si>
    <t>CO-INT-1000-SPC</t>
  </si>
  <si>
    <t>1000-SPC</t>
  </si>
  <si>
    <t>CO-INT-1000-N-SPC</t>
  </si>
  <si>
    <t>1000-N-SPC</t>
  </si>
  <si>
    <t>CO-INT-1200-SPC</t>
  </si>
  <si>
    <t>1200-SPC</t>
  </si>
  <si>
    <t>CO-FRR-SPS-2423</t>
  </si>
  <si>
    <t>SPS-2423</t>
  </si>
  <si>
    <t>CO-FRR-SPS-2433</t>
  </si>
  <si>
    <t>SPS-2433</t>
  </si>
  <si>
    <t>CO-FRR-SPS-2453</t>
  </si>
  <si>
    <t>SPS-2453</t>
  </si>
  <si>
    <t>CO-FRR-7021111FUL003X</t>
  </si>
  <si>
    <t>7021111FUL-0003X</t>
  </si>
  <si>
    <t>CO-FRR-7021121FUL004X</t>
  </si>
  <si>
    <t>7021121FUL-0004X</t>
  </si>
  <si>
    <t>CO-FRR-812007FUL0108X</t>
  </si>
  <si>
    <t>812007FULL-0108X</t>
  </si>
  <si>
    <t>CO-FRR-812008FUL0109X</t>
  </si>
  <si>
    <t>812008FULL-0109X</t>
  </si>
  <si>
    <t>CO-FRR-812020FUL0121X</t>
  </si>
  <si>
    <t>812020FULL-0121X</t>
  </si>
  <si>
    <t>CO-FRR-812021FUL0122X</t>
  </si>
  <si>
    <t>812021FULL-0122X</t>
  </si>
  <si>
    <t>CO-FRR-812022FUL0123X</t>
  </si>
  <si>
    <t>812022FULL-0123X</t>
  </si>
  <si>
    <t>CO-FRR-812023FUL0124X</t>
  </si>
  <si>
    <t>812023FULL-0124X</t>
  </si>
  <si>
    <t>PLUGIN SINGOLI</t>
  </si>
  <si>
    <t xml:space="preserve">SERVIZI </t>
  </si>
  <si>
    <t>SUPPORTO DA REMOTO</t>
  </si>
  <si>
    <t>AH-VAV-SUP</t>
  </si>
  <si>
    <t>AI-SUP</t>
  </si>
  <si>
    <t>AH-VAV-SUP-CONT1</t>
  </si>
  <si>
    <t>AI-SUP-CONT1</t>
  </si>
  <si>
    <t>AH-VAV-SUP-CONT2</t>
  </si>
  <si>
    <t>AI-SUP-CONT2</t>
  </si>
  <si>
    <t>PIANI DI MANUTENZIONE SOFTWARE</t>
  </si>
  <si>
    <t>AH-VAV-SEP-1</t>
  </si>
  <si>
    <t>AI-SEP-1</t>
  </si>
  <si>
    <t>AH-VAV-SEP-2</t>
  </si>
  <si>
    <t>AI-SEP-2</t>
  </si>
  <si>
    <t>AH-VAV-SEP-3</t>
  </si>
  <si>
    <t>AI-SEP-3</t>
  </si>
  <si>
    <t>AH-VAV-SEP-M</t>
  </si>
  <si>
    <t>AI-SEP-M</t>
  </si>
  <si>
    <t>SICILIA</t>
  </si>
  <si>
    <t>Sergio Scaffidi</t>
  </si>
  <si>
    <t>Cell.  335/307 262</t>
  </si>
  <si>
    <t xml:space="preserve">Via Vincenzo Monti 74 </t>
  </si>
  <si>
    <t>20832 Desio (MB)</t>
  </si>
  <si>
    <t>Tel. +39 02 27307144</t>
  </si>
  <si>
    <t>Fax +39 02 25459101</t>
  </si>
  <si>
    <t>Via di Valle Lupara, 10</t>
  </si>
  <si>
    <t>00148 Roma</t>
  </si>
  <si>
    <t>VIDEOTEC - Supporto con snodo per custodie</t>
  </si>
  <si>
    <t>VT-VAC-NXPTZCW</t>
  </si>
  <si>
    <t>VIDEOTEC - Adattatore angolare</t>
  </si>
  <si>
    <t>VIDEOTEC - Barriera d’aria con vetro anti-infrarosso</t>
  </si>
  <si>
    <t>VT-VAC-NXPTZCOL</t>
  </si>
  <si>
    <t>VIDEOTEC - Collare da palo</t>
  </si>
  <si>
    <t>VIDEOTEC - Contro piastra per fissaggio a muro</t>
  </si>
  <si>
    <t>VIDEOTEC - Custodia in acciaio inox 360mm</t>
  </si>
  <si>
    <t>VIDEOTEC - Distributore video configurabile 4 ingressi / 8 uscite</t>
  </si>
  <si>
    <t>VT-VAC-MHX1CS000A</t>
  </si>
  <si>
    <t>MHX1CS000A</t>
  </si>
  <si>
    <t>VT-VAC-MHX1CW000A</t>
  </si>
  <si>
    <t>MHX1CW000A</t>
  </si>
  <si>
    <t>VT-VAC-MHX2CS000A</t>
  </si>
  <si>
    <t>MHX2CS000A</t>
  </si>
  <si>
    <t>VT-VAC-MHX2CW000A</t>
  </si>
  <si>
    <t>MHX2CW000A</t>
  </si>
  <si>
    <t>VT-VAC-MHX3CS000A</t>
  </si>
  <si>
    <t>MHX3CS000A</t>
  </si>
  <si>
    <t>VT-VAC-MHX3CW000A</t>
  </si>
  <si>
    <t>MHX3CW000A</t>
  </si>
  <si>
    <t>VT-VAC-MHXT1C000B</t>
  </si>
  <si>
    <t>MHXT1C000B</t>
  </si>
  <si>
    <t>VT-VAC-MHXT2C000B</t>
  </si>
  <si>
    <t>MHXT2C000B</t>
  </si>
  <si>
    <t>VT-VAC-MHXT3C000B</t>
  </si>
  <si>
    <t>MHXT3C000B</t>
  </si>
  <si>
    <t>VT-VAC-MHXWBS</t>
  </si>
  <si>
    <t>MHXWBS</t>
  </si>
  <si>
    <t>VT-VAC-MHXWFWCA</t>
  </si>
  <si>
    <t>MHXWFWCA</t>
  </si>
  <si>
    <t>VT-VIP-MMX2C0ZA</t>
  </si>
  <si>
    <t>MMX2C0ZA</t>
  </si>
  <si>
    <t>VT-VIP-MMX2CAZA</t>
  </si>
  <si>
    <t>MMX2CAZA</t>
  </si>
  <si>
    <t>VT-VIP-MMX2CBZA</t>
  </si>
  <si>
    <t>MMX2CBZA</t>
  </si>
  <si>
    <t>VT-VAC-MMXCWCOL</t>
  </si>
  <si>
    <t>MMXCWCOL</t>
  </si>
  <si>
    <t>VIDEOTEC - Adattatore per fissaggio MMX ad angolo e palo</t>
  </si>
  <si>
    <t>VT-VAC-MPXCOL</t>
  </si>
  <si>
    <t>MPXCOL</t>
  </si>
  <si>
    <t>VT-VAC-MPXCW</t>
  </si>
  <si>
    <t>MPXCW</t>
  </si>
  <si>
    <t>VT-VAC-MPXWBA</t>
  </si>
  <si>
    <t>MPXWBA</t>
  </si>
  <si>
    <t>VIDEOTEC - Supporto da parete</t>
  </si>
  <si>
    <t>VT-VAC-MPXWBTA</t>
  </si>
  <si>
    <t>MPXWBTA</t>
  </si>
  <si>
    <t>VIDEOTEC - Supporto per montaggio a parapetto o soffitto</t>
  </si>
  <si>
    <t>MVXT2D0SA000A</t>
  </si>
  <si>
    <t>MVXT2D0SA000AH</t>
  </si>
  <si>
    <t>MVXT2D0SF001A</t>
  </si>
  <si>
    <t>MVXT2D0SF001AH</t>
  </si>
  <si>
    <t>MVXT2H0SA000A</t>
  </si>
  <si>
    <t>MVXT2H0SA000AH</t>
  </si>
  <si>
    <t>MVXT2H0SF001A</t>
  </si>
  <si>
    <t>MVXT2H0SF001AH</t>
  </si>
  <si>
    <t>MVXT2I0SA000A</t>
  </si>
  <si>
    <t>MVXT2I0SA000AH</t>
  </si>
  <si>
    <t>MVXT2I0SF001A</t>
  </si>
  <si>
    <t>MVXT2I0SF001AH</t>
  </si>
  <si>
    <t>MVXT2Q0SA000A</t>
  </si>
  <si>
    <t>MVXT2Q0SA000AH</t>
  </si>
  <si>
    <t>MVXT2Q0SF001A</t>
  </si>
  <si>
    <t>MVXT2Q0SF001AH</t>
  </si>
  <si>
    <t>MVXT2U0SA000A</t>
  </si>
  <si>
    <t>MVXT2U0SA000AH</t>
  </si>
  <si>
    <t>MVXT2U0SF001A</t>
  </si>
  <si>
    <t>MVXT2U0SF001AH</t>
  </si>
  <si>
    <t>MVXT2Z0SA000A</t>
  </si>
  <si>
    <t>MVXT2Z0SA000AH</t>
  </si>
  <si>
    <t>MVXT2Z0SF001A</t>
  </si>
  <si>
    <t>MVXT2Z0SF001AH</t>
  </si>
  <si>
    <t>VIDEOTEC - Snodo per custodia</t>
  </si>
  <si>
    <t>VT-VAC-OCTEX1/2C</t>
  </si>
  <si>
    <t>OCTEX1/2C</t>
  </si>
  <si>
    <t>VT-VAC-OCTEX3/4</t>
  </si>
  <si>
    <t>OCTEX3/4</t>
  </si>
  <si>
    <t>VT-VAC-OCTEX3/4C</t>
  </si>
  <si>
    <t>OCTEX3/4C</t>
  </si>
  <si>
    <t>VT-VAC-OCTEXA1/2C</t>
  </si>
  <si>
    <t>OCTEXA1/2C</t>
  </si>
  <si>
    <t>VT-VAC-OCTEXA3/4</t>
  </si>
  <si>
    <t>OCTEXA3/4</t>
  </si>
  <si>
    <t>VT-VAC-OCTEXA3/4C</t>
  </si>
  <si>
    <t>OCTEXA3/4C</t>
  </si>
  <si>
    <t>VT-VAC-OCTEXP3/4C</t>
  </si>
  <si>
    <t>OCTEXP3/4C</t>
  </si>
  <si>
    <t>VT-VAC-OCTEXS1/2C</t>
  </si>
  <si>
    <t>OCTEXS1/2C</t>
  </si>
  <si>
    <t>VIDEOTEC - Supporto a colonna con snodo per custodia</t>
  </si>
  <si>
    <t>VIDEOTEC - Supporto a parete</t>
  </si>
  <si>
    <t>VIDEOTEC - Supporto a soffitto con passaggio interno dei cavi</t>
  </si>
  <si>
    <t>VIDEOTEC - Supporto a soffitto con snodo</t>
  </si>
  <si>
    <t>VIDEOTEC - Supporto da parete per custodie in acciaio inox</t>
  </si>
  <si>
    <t>VIDEOTEC - Supporto per montaggio a parapetto con passaggio interno cavi</t>
  </si>
  <si>
    <t>VIDEOTEC - Supporto per montaggio a parete con passaggio interno cavi</t>
  </si>
  <si>
    <t>VIDEOTEC - Switch antiapertura su scheda con viti e chiave antivandalismo</t>
  </si>
  <si>
    <t>VT-VAC-WASEX2T4AT</t>
  </si>
  <si>
    <t>WASEX2T4AT</t>
  </si>
  <si>
    <t>VT-VAC-WASEX2T4GOR</t>
  </si>
  <si>
    <t>WASEX2T4GOR</t>
  </si>
  <si>
    <t>VT-VAC-WASEX2T4IN</t>
  </si>
  <si>
    <t>WASEX2T4IN</t>
  </si>
  <si>
    <t>VT-VAC-WASNX1V10L20M0</t>
  </si>
  <si>
    <t>WASNX1V10L20M00</t>
  </si>
  <si>
    <t>VT-VAC-WASNX2V10L20M0</t>
  </si>
  <si>
    <t>WASNX2V10L20M00</t>
  </si>
  <si>
    <t>VT-VAC-WASNX3V10L20M0</t>
  </si>
  <si>
    <t>WASNX3V10L20M00</t>
  </si>
  <si>
    <t>VT-VAC-UPTB1SGA00A</t>
  </si>
  <si>
    <t>UPTB1SGA00A</t>
  </si>
  <si>
    <t>VT-VAC-UPTB1STA00A</t>
  </si>
  <si>
    <t>UPTB1STA00A</t>
  </si>
  <si>
    <t>VT-VAC-UPTB1SWA00A</t>
  </si>
  <si>
    <t>UPTB1SWA00A</t>
  </si>
  <si>
    <t>VT-VAC-UPTB2SGA00A</t>
  </si>
  <si>
    <t>UPTB2SGA00A</t>
  </si>
  <si>
    <t>VT-VAC-UPTB2STA00A</t>
  </si>
  <si>
    <t>UPTB2STA00A</t>
  </si>
  <si>
    <t>VT-VAC-UPTB2SWA00A</t>
  </si>
  <si>
    <t>UPTB2SWA00A</t>
  </si>
  <si>
    <t>VT-VAC-UPTB3STA00A</t>
  </si>
  <si>
    <t>UPTB3STA00A</t>
  </si>
  <si>
    <t>VT-VAC-UPTB3SWA00A</t>
  </si>
  <si>
    <t>UPTB3SWA00A</t>
  </si>
  <si>
    <t>VT-VAC-UPTBVTR</t>
  </si>
  <si>
    <t>UPTBVTR</t>
  </si>
  <si>
    <t>VIDEOTEC - Vetro al quarzo</t>
  </si>
  <si>
    <t>VIDEOTEC - Vetro temperato</t>
  </si>
  <si>
    <t>VT-VAC-CMSN2200</t>
  </si>
  <si>
    <t>CMSN2200</t>
  </si>
  <si>
    <t>VT-VAC-EXBJ000</t>
  </si>
  <si>
    <t>EXBJ000</t>
  </si>
  <si>
    <t>VT-VAC-EXHC003R</t>
  </si>
  <si>
    <t>EXHC003R</t>
  </si>
  <si>
    <t>VT-VAC-EXHC203R</t>
  </si>
  <si>
    <t>EXHC203R</t>
  </si>
  <si>
    <t>VT-VAC-EXHS000</t>
  </si>
  <si>
    <t>EXHS000</t>
  </si>
  <si>
    <t>VT-VAC-FM1010</t>
  </si>
  <si>
    <t>FM1010</t>
  </si>
  <si>
    <t>AX-VIP-01178-001</t>
  </si>
  <si>
    <t>01178-001</t>
  </si>
  <si>
    <t>AXIS - M3058-PLVE</t>
  </si>
  <si>
    <t>AXIS - FA4115 Sensor Unit</t>
  </si>
  <si>
    <t>AXIS - FA1105 Sensor Unit</t>
  </si>
  <si>
    <t>AXIS - Licenza di installazione MPEG-4 50 computers H.264 no audio</t>
  </si>
  <si>
    <t>AXIS - Licenza di installazione MPEG-4 50 PC H.264 audio supported</t>
  </si>
  <si>
    <t>AXIS - T91A64 Corner Bracket</t>
  </si>
  <si>
    <t>AXIS - T94A02F Ceiling Bracket</t>
  </si>
  <si>
    <t>AXIS - T94B02D Pendant kit</t>
  </si>
  <si>
    <t>AXIS - T8313 JOG DIAL</t>
  </si>
  <si>
    <t>AXIS - Cavo RJ45 per esterni - 5M</t>
  </si>
  <si>
    <t>AXIS - Cavo I/O audio 5M P553X</t>
  </si>
  <si>
    <t>AXIS - Accessorio fissaggio a parete AXIS - PS24</t>
  </si>
  <si>
    <t>01164-001</t>
  </si>
  <si>
    <t>AXIS - T91B47 100-410MM</t>
  </si>
  <si>
    <t>01165-001</t>
  </si>
  <si>
    <t>AXIS - T91B47 50-150MM</t>
  </si>
  <si>
    <t>01461-001</t>
  </si>
  <si>
    <t>AXIS - T94T02D kit sospensione</t>
  </si>
  <si>
    <t>01464-001</t>
  </si>
  <si>
    <t>AXIS - T91A13 fissaggio plafone filettato 10P</t>
  </si>
  <si>
    <t>AXIS - T91A02 clip per binario DIN  77MM</t>
  </si>
  <si>
    <t>AXIS - T91A02 clip per binario DIN 86MM</t>
  </si>
  <si>
    <t>AXIS - T91A06 PIPE adattatore 3/4-1.5''</t>
  </si>
  <si>
    <t>AXIS - M501X kit di fissaggio</t>
  </si>
  <si>
    <t>AXIS - Connettore maschio M12 - 10PCS</t>
  </si>
  <si>
    <t>AXIS - Power supply DIN CP-D 24/4.2 100 W</t>
  </si>
  <si>
    <t>AXIS - 10-PIN sistema PUSH-PULL CONN</t>
  </si>
  <si>
    <t>AXIS - T91E61 fissaggio a parete</t>
  </si>
  <si>
    <t xml:space="preserve">AXIS - F8225 accessorio PINHOLE </t>
  </si>
  <si>
    <t>AXIS - THEIA obiettivo CS VARIF 1.8-3MM DC-IRIS</t>
  </si>
  <si>
    <t>AXIS - Obiettivo CS VARIF 9-40MM DC-IRIS D/N</t>
  </si>
  <si>
    <t>AXIS - Obiettivo CS VARIF 9-40MM P-IRIS D/N</t>
  </si>
  <si>
    <t>AXIS - Obiettivo COMPUTAR CS 12.5-50MM DC-IRIS</t>
  </si>
  <si>
    <t>AXIS - Obiettivo CLOTH 10PCS</t>
  </si>
  <si>
    <t>AXIS - Obiettivo CLOTH 50PCS</t>
  </si>
  <si>
    <t>AXIS - T91A11 STAND WHITE</t>
  </si>
  <si>
    <t>AXIS - Sticker sorveglianza in inglese - 10PCS</t>
  </si>
  <si>
    <t>AXIS - Sticker sorveglianza in inglese - 50PCS</t>
  </si>
  <si>
    <t>AXIS - Power supply PS-P T-C</t>
  </si>
  <si>
    <t>AXIS - PS24 ACC mains adapter</t>
  </si>
  <si>
    <t>AXIS - Mains adaptor T90C10 &lt; EUR &gt;</t>
  </si>
  <si>
    <t>AXIS - PoE midspan 8-port</t>
  </si>
  <si>
    <t>AXIS - T8120 15W midspan 1-porta</t>
  </si>
  <si>
    <t>AXIS - T8129 PoE extender</t>
  </si>
  <si>
    <t xml:space="preserve">AXIS - T8640 POE + over coax adap. </t>
  </si>
  <si>
    <t>AXIS - T8640 staffa fissaggio a parete</t>
  </si>
  <si>
    <t xml:space="preserve">AXIS - T8641 POE + over coax base </t>
  </si>
  <si>
    <t>AXIS - T8642 POE + over coax devi.</t>
  </si>
  <si>
    <t>AXIS - T99 illuminator brcket kit  A</t>
  </si>
  <si>
    <t xml:space="preserve">AXIS - IR LED illuminator, lenti intercambiabili fasci ottici: 10 GRD, 35 GRD, 60 GRD &amp; 80 GRD. Range di distanza da 36m a 144m </t>
  </si>
  <si>
    <t xml:space="preserve">AXIS - PoE powered IR LED illuminator, lenti intercambiabili fasci ottici: 10, 35, 60 e 80 GRD. Range di distanza da 36m a 144m </t>
  </si>
  <si>
    <t>AXIS - White LED illuminator, include lenti intercambiabili fasci ottici: 10 , 35, 60 e 80 GRD. Range di distanza da 25m a 110m</t>
  </si>
  <si>
    <t>AXIS - PoE powered white LED illuminator s, lenti intercambiabili fasci ottici:10,35,60 e 80 GRD. Range distanza da 25m a 110m</t>
  </si>
  <si>
    <t>AXIS - IR LED illuminator s, lenti intercambiabili, fasci ottci:10 GRD, 35 GRD, 60 GRD &amp; 80 GRD. Range di distanza da 70m a 350m</t>
  </si>
  <si>
    <t>AXIS - PoE powered IR LED illuminator s, lenti intercambiabili, fasci ottici:10,35,60 e 80 GRD. Range distanza da 70m a 350m</t>
  </si>
  <si>
    <t>AXIS - White LED illuminator s, lenti intercambiabili, fasci ottici: 10, 35, 60 e 80 GRD. Range di distanza da 35m a 180m</t>
  </si>
  <si>
    <t>AXIS - PoE powered white LED illuminator, lenti intercambiabili, fasci ottici:10,35,60 e 80 GRD. Range distanza da 35m a 180m</t>
  </si>
  <si>
    <t>AXIS - IR LED illuminator s, lenti intercambiabili, fasci ottici: 10 GRD-140 GRD. Range di distanza da 105m a 500m</t>
  </si>
  <si>
    <t xml:space="preserve">AXIS - Accessorio - lente con fascio ottico da 120 GRD </t>
  </si>
  <si>
    <t>AXIS - Staffa di montaggio per  AXIS T90 illuminators</t>
  </si>
  <si>
    <t>AXIS - Staffa di montaggio per AXIS T90 illuminators</t>
  </si>
  <si>
    <t>AXIS - A8105-E network video door station</t>
  </si>
  <si>
    <t>CI-INT-PALINOX-KIT+</t>
  </si>
  <si>
    <t>PALINOX-KIT+</t>
  </si>
  <si>
    <t>STAR-TOUCH</t>
  </si>
  <si>
    <t>PYXIS-PROXIMITY</t>
  </si>
  <si>
    <t xml:space="preserve">CIAS - Transponder in formato portachiavi per il lettore PYXIS-PROXIMITY. </t>
  </si>
  <si>
    <t>Access</t>
  </si>
  <si>
    <t xml:space="preserve">   Access</t>
  </si>
  <si>
    <t>Bosch Access</t>
  </si>
  <si>
    <t>Controller (AMC)</t>
  </si>
  <si>
    <t>BH-INT-APC-AMC2-4WCF</t>
  </si>
  <si>
    <t>APC-AMC2-4WCF</t>
  </si>
  <si>
    <t>BH-INT-APC-AMC2-4R4CF</t>
  </si>
  <si>
    <t>APC-AMC2-4R4CF</t>
  </si>
  <si>
    <t>BOSCH - AMC2 Controllore RS485 con CF Card</t>
  </si>
  <si>
    <t>BH-INT-API-AMC2-4WE</t>
  </si>
  <si>
    <t>API-AMC2-4WE</t>
  </si>
  <si>
    <t>BOSCH - AMC2 espansione 4 porte Wiegand</t>
  </si>
  <si>
    <t>BH-INT-API-AMC2-16ION</t>
  </si>
  <si>
    <t>API-AMC2-16ION</t>
  </si>
  <si>
    <t>BOSCH - AMC2 espansione 16 IO</t>
  </si>
  <si>
    <t>BH-INT-APS-PSU-60</t>
  </si>
  <si>
    <t>APS-PSU-60</t>
  </si>
  <si>
    <t>BOSCH - AMC Alimentatore</t>
  </si>
  <si>
    <t>Espansioni AMC</t>
  </si>
  <si>
    <t>BH-INT-API-AMC2-16IOE</t>
  </si>
  <si>
    <t>API-AMC2-16IOE</t>
  </si>
  <si>
    <t>BH-INT-API-AMC2-8IOE</t>
  </si>
  <si>
    <t>API-AMC2-8IOE</t>
  </si>
  <si>
    <t>BOSCH - AMC2 espansione 8 IO</t>
  </si>
  <si>
    <t>BH-INT-API-AMC2-16IE</t>
  </si>
  <si>
    <t>API-AMC2-16IE</t>
  </si>
  <si>
    <t>BOSCH - AMC2 espansione 16 I</t>
  </si>
  <si>
    <t>Accessori AMC</t>
  </si>
  <si>
    <t>BH-INT-AEC-AMC2-ENC3</t>
  </si>
  <si>
    <t>AEC-AMC2-ENC3</t>
  </si>
  <si>
    <t>BOSCH - AMC2 Enclosure with PSU &amp; Din Rail</t>
  </si>
  <si>
    <t>BH-INT-ACX-RAIL-250</t>
  </si>
  <si>
    <t>ACX-RAIL-250</t>
  </si>
  <si>
    <t>BOSCH - Binario DIN 250 mm</t>
  </si>
  <si>
    <t>BH-INT-ACX-RAIL-400</t>
  </si>
  <si>
    <t>ACX-RAIL-400</t>
  </si>
  <si>
    <t>BOSCH - Binario DIN 400 mm</t>
  </si>
  <si>
    <t>BH-INT-AEC-PANEL194DR</t>
  </si>
  <si>
    <t>AEC-PANEL19-4DR</t>
  </si>
  <si>
    <t>BH-INT-AEC-PANEL19UPS</t>
  </si>
  <si>
    <t>AEC-PANEL19-UPS</t>
  </si>
  <si>
    <t>Lettori LECTUS duo, MIFARE</t>
  </si>
  <si>
    <t>BH-INT-ARD-AYBS6260</t>
  </si>
  <si>
    <t>ARD-AYBS6260</t>
  </si>
  <si>
    <t>BOSCH - LECTUS duo 3000 C, MF classic</t>
  </si>
  <si>
    <t>BH-INT-ARD-AYBS6360</t>
  </si>
  <si>
    <t>ARD-AYBS6360</t>
  </si>
  <si>
    <t>BOSCH - LECTUS duo 3000 CK, MF classic, keypad</t>
  </si>
  <si>
    <t>BH-INT-ARD-AYBS6280</t>
  </si>
  <si>
    <t>ARD-AYBS6280</t>
  </si>
  <si>
    <t>BOSCH - LECTUS duo 3000 E, MF EV1</t>
  </si>
  <si>
    <t>BH-INT-ARD-AYBS6380</t>
  </si>
  <si>
    <t>ARD-AYBS6380</t>
  </si>
  <si>
    <t>BOSCH - LECTUS duo 3000 EK, MF EV1, keypad</t>
  </si>
  <si>
    <t>Enroll LECTUS</t>
  </si>
  <si>
    <t>BH-INT-ARDEDMCV002USB</t>
  </si>
  <si>
    <t>ARD-EDMCV002-USB</t>
  </si>
  <si>
    <t>BOSCH - LECTUS enroll 5000 MD</t>
  </si>
  <si>
    <t>Credenziali MIFARE Classic, EV1</t>
  </si>
  <si>
    <t>BH-INT-ACD-MFC-ISO</t>
  </si>
  <si>
    <t>ACD-MFC-ISO</t>
  </si>
  <si>
    <t>BOSCH - Mifare Classic 1kB ISO Card (50 pezzi)</t>
  </si>
  <si>
    <t>BH-INT-ACT-MFCTRF-SA1</t>
  </si>
  <si>
    <t>ACT-MFCTRF-SA1</t>
  </si>
  <si>
    <t>BOSCH - Mifare Classic 1 kB Keyfob (chiavetta d'accesso) nera (50 pezzi)</t>
  </si>
  <si>
    <t>BH-INT-ACD-EV1-ISO</t>
  </si>
  <si>
    <t>ACD-EV1-ISO</t>
  </si>
  <si>
    <t>BOSCH - Mifare EV1 Card. 8kB ISO Card (50 pezzi)</t>
  </si>
  <si>
    <t>BH-INT-ACT-EV1TRF-SA1</t>
  </si>
  <si>
    <t>ACT-EV1TRF-SA1</t>
  </si>
  <si>
    <t>BOSCH - Mifare EV1 8kB keyfob nera (chiavetta d'accesso). (50 pezzi)</t>
  </si>
  <si>
    <t>BH-INT-ACX-JOJCON01</t>
  </si>
  <si>
    <t>ACX-JOJCON01</t>
  </si>
  <si>
    <t>BOSCH - Contenitore card (10 pezzi).</t>
  </si>
  <si>
    <t>BH-INT-ACDMF1024-BG9</t>
  </si>
  <si>
    <t>ACD-MF1024W-BG900</t>
  </si>
  <si>
    <t>BOSCH - Mifare Classic 1kB ISO Card (1 pezzo)</t>
  </si>
  <si>
    <t>BH-INT-ACTMF1024SWBG9</t>
  </si>
  <si>
    <t>ACT-MF1024SW-BG900</t>
  </si>
  <si>
    <t>BOSCH - Mifare Classic 1 kB Keyfob (chiavetta d'accesso) nera (1 pezzo)</t>
  </si>
  <si>
    <t>BH-INT-ACX-MMZG</t>
  </si>
  <si>
    <t>ACX-MMZG</t>
  </si>
  <si>
    <t xml:space="preserve">BOSCH - Costo aggiuntivo per ordini con meno di 50 pezzi, da prevedere per: ACD-MF1024x-xxxxx </t>
  </si>
  <si>
    <t>Lettori LECTUS secure iCLASS - Wiegand</t>
  </si>
  <si>
    <t>BH-INT-ARD-SER10-WI</t>
  </si>
  <si>
    <t>ARD-SER10-WI</t>
  </si>
  <si>
    <t>BOSCH - LECTUS secure 1000 WI iCLASS reader</t>
  </si>
  <si>
    <t>BH-INT-ARD-SER40-WI</t>
  </si>
  <si>
    <t>ARD-SER40-WI</t>
  </si>
  <si>
    <t>BOSCH - LECTUS secure 4000 WI iCLASS reader</t>
  </si>
  <si>
    <t>BH-INT-ARD-SERK40-W1</t>
  </si>
  <si>
    <t>ARD-SERK40-W1</t>
  </si>
  <si>
    <t>BOSCH - LECTUS secure 5000 W1 iCLASS reader AMC</t>
  </si>
  <si>
    <t>ARD-SER90-WI</t>
  </si>
  <si>
    <t>BOSCH - LECTUS secure 9000 WI iCLASS rdr hfree</t>
  </si>
  <si>
    <t>Lettori LECTUS secure iCLASS - OSDP/RS485</t>
  </si>
  <si>
    <t>BH-INT-ARD-SER10-RO</t>
  </si>
  <si>
    <t>ARD-SER10-RO</t>
  </si>
  <si>
    <t>BOSCH - LECTUS secure 1000 RO reader</t>
  </si>
  <si>
    <t>BH-INT-ARD-SER15-RO</t>
  </si>
  <si>
    <t>ARD-SER15-RO</t>
  </si>
  <si>
    <t>BOSCH - LECTUS secure 2000 RO iCLASS reader</t>
  </si>
  <si>
    <t>BH-INT-ARD-SER40-RO</t>
  </si>
  <si>
    <t>ARD-SER40-RO</t>
  </si>
  <si>
    <t>BOSCH - LECTUS secure 4000 RO iCLASS reader</t>
  </si>
  <si>
    <t>BH-INT-ARD-SERK40-RO</t>
  </si>
  <si>
    <t>ARD-SERK40-RO</t>
  </si>
  <si>
    <t>BOSCH - LECTUS secure 5000 RO iCLASS reader AMC</t>
  </si>
  <si>
    <t>BH-INT-ARA-OSDP-ACNL</t>
  </si>
  <si>
    <t>ARA-OSDP-ACNL</t>
  </si>
  <si>
    <t>BOSCH - LECTUS secure address config set</t>
  </si>
  <si>
    <t>BH-INT-ARA-OSDP-CSN</t>
  </si>
  <si>
    <t>ARA-OSDP-CSN</t>
  </si>
  <si>
    <t>BOSCH - Card format config card (CSN)</t>
  </si>
  <si>
    <t>Accessori lettori iCLASS</t>
  </si>
  <si>
    <t>BH-INT-ARA-SER10-IP65</t>
  </si>
  <si>
    <t>ARA-SER10-IP65</t>
  </si>
  <si>
    <t>BOSCH - LECTUS Secure 1000 guarnizione per IP65 (10 pezzi)</t>
  </si>
  <si>
    <t>BH-INT-ARA-SER15-IP65</t>
  </si>
  <si>
    <t>ARA-SER15-IP65</t>
  </si>
  <si>
    <t>BOSCH - LECTUS Secure 2000 guarnizione per IP65 (10 pezzi)</t>
  </si>
  <si>
    <t>BH-INT-ARA-SER40-IP65</t>
  </si>
  <si>
    <t>ARA-SER40-IP65</t>
  </si>
  <si>
    <t>BOSCH - LECTUS Secure 4000 guarnizione per IP65 (10 pezzi)</t>
  </si>
  <si>
    <t>BH-INT-ARA-SERK40IP65</t>
  </si>
  <si>
    <t>ARA-SERK40-IP65</t>
  </si>
  <si>
    <t>BOSCH - LECTUS Secure 5000 guarnizione per IP65 (10 pezzi)</t>
  </si>
  <si>
    <t>Credenziali iCLASS</t>
  </si>
  <si>
    <t>BH-INT-ACD-ICL256-2AR</t>
  </si>
  <si>
    <t>ACD-ICL256-2AR</t>
  </si>
  <si>
    <t>BOSCH - ACD-ICLASS-256-2AR-26 50 pezzi</t>
  </si>
  <si>
    <t>BH-INT-ACD-ICL2K-2AR</t>
  </si>
  <si>
    <t>ACD-ICL2K-2AR</t>
  </si>
  <si>
    <t>BOSCH - ACD-ICLASS2K-2AR-26 50 pezzi</t>
  </si>
  <si>
    <t>BH-INT-ACD-ICL2K-16AR</t>
  </si>
  <si>
    <t>ACD-ICL2K-16AR</t>
  </si>
  <si>
    <t>BOSCH - ACD-ICLASS2K-16AR-26 50 pezzi</t>
  </si>
  <si>
    <t>BH-INT-ACT-ICL256-2AR</t>
  </si>
  <si>
    <t>ACT-ICL256-2AR</t>
  </si>
  <si>
    <t>BOSCH - ACT-ICLASS256-2AR-26 50 pezzi</t>
  </si>
  <si>
    <t>BH-INT-ACA-ICL256-2AR</t>
  </si>
  <si>
    <t>ACA-ICL256-2AR</t>
  </si>
  <si>
    <t>BOSCH - ACA-ICLASS256-2AR-26 50 pezzi</t>
  </si>
  <si>
    <t>Lettori HID Prox (125 kHz)</t>
  </si>
  <si>
    <t>Lettori HID, Wiegand</t>
  </si>
  <si>
    <t>BH-INT-ARD-ENTRYPROX</t>
  </si>
  <si>
    <t>ARD-ENTRYPROX</t>
  </si>
  <si>
    <t>BOSCH - ARD-ENTRYPROX</t>
  </si>
  <si>
    <t>BH-INT-ARD-PROX-PPL</t>
  </si>
  <si>
    <t>ARD-PROX-PPL</t>
  </si>
  <si>
    <t>BOSCH - ARD-PROXPOINTPLUS</t>
  </si>
  <si>
    <t>BH-INT-ARD-MINIPROX</t>
  </si>
  <si>
    <t>ARD-MINIPROX</t>
  </si>
  <si>
    <t>BOSCH - ARD-MINIPROX</t>
  </si>
  <si>
    <t>Credenziali HID Prox</t>
  </si>
  <si>
    <t>BH-INT-ACD-ISO CARD</t>
  </si>
  <si>
    <t>ACD-ISO CARD</t>
  </si>
  <si>
    <t>BOSCH - ACD-ISO Card-26 50 pezzi</t>
  </si>
  <si>
    <t>BH-INT-ACD-PROXCARDII</t>
  </si>
  <si>
    <t>ACD-PROXCARDII</t>
  </si>
  <si>
    <t>BOSCH - ACD-PROXCARDII-26 50 pezzi</t>
  </si>
  <si>
    <t>Lettori EM (125 kHz)</t>
  </si>
  <si>
    <t>Lettori EM (125 KHz), Wiegand</t>
  </si>
  <si>
    <t>BH-INT-ARD-AYK12</t>
  </si>
  <si>
    <t>ARD-AYK12</t>
  </si>
  <si>
    <t>BOSCH - EM card reader mini mullion</t>
  </si>
  <si>
    <t>Credenziali EM (125 KHz)</t>
  </si>
  <si>
    <t>BH-INT-ACD-ATR11ISO</t>
  </si>
  <si>
    <t>ACD-ATR11ISO</t>
  </si>
  <si>
    <t>BOSCH - EM cards 125k kHz ISO Card 25 pezzi</t>
  </si>
  <si>
    <t>BH-INT-ACD-ATR14CS</t>
  </si>
  <si>
    <t>ACD-ATR14CS</t>
  </si>
  <si>
    <t>BOSCH - EM cards Clam Shell 25 pezzi</t>
  </si>
  <si>
    <t>BH-INT-ACA-ATR13</t>
  </si>
  <si>
    <t>ACA-ATR13</t>
  </si>
  <si>
    <t>BOSCH - EM Tags Tag 25 pezzi</t>
  </si>
  <si>
    <t>Lettori biometrici BioEntry</t>
  </si>
  <si>
    <t>BioEntry W2, Wiegand</t>
  </si>
  <si>
    <t>AX-VAC-01457-001</t>
  </si>
  <si>
    <t>01457-001</t>
  </si>
  <si>
    <t>AXIS - T94V01C montaggio per doppia camera per installazioni back-to-back di due telecamere Axis per copertura panoramica</t>
  </si>
  <si>
    <t>01467-001</t>
  </si>
  <si>
    <t>AXIS - T91A33 4-pack per montaggio a binario di illuminazione 3C. Colore: bianco.</t>
  </si>
  <si>
    <t>01474-001</t>
  </si>
  <si>
    <t>AXIS -  T91A33 4-pack per montaggio a binario di illuminazione 3C. Colore: nero.</t>
  </si>
  <si>
    <t>HANWHA - IP ATM camera box Wisenet X, 2MP, 60 fps, H.265 / H.264,  WDR 150dB, Day/night elet., H.265, Wisestream II, 12V DC, PoE</t>
  </si>
  <si>
    <t>HANWHA - IP VandalDome camera Wisenet X 2MP 60 fps (H.265 / H.264) da esterno, 2.4mm lens</t>
  </si>
  <si>
    <t>SU-VIP-XNV-6012M</t>
  </si>
  <si>
    <t>XNV-6012M</t>
  </si>
  <si>
    <t>HANWHA - IP VandalDome camera Wisenet X 2MP 60 fps (H.265 / H.264) da esterno, 2.4mm lens,M12</t>
  </si>
  <si>
    <t>SU-VIP-XNV-6013M</t>
  </si>
  <si>
    <t>XNV-6013M</t>
  </si>
  <si>
    <t>HANWHA - IP Mobile Vandal-Resistant Network Camera Wisenet X 2MP 60 fps (H.265 / H.264) da esterno, 2.8mm lens,, IK10, IP67</t>
  </si>
  <si>
    <t>HANWHA - IP VandalDome camera Wisenet X 2MP 60 fps (H.265 / H.264) da esterno, 3.6mm lens,, IK10, IP 66, NEMA 4X, EN50155</t>
  </si>
  <si>
    <t>SU-VIP-XNV-6022RM</t>
  </si>
  <si>
    <t>XNV-6022RM</t>
  </si>
  <si>
    <t>HANWHA - IP VandalDome camera Wisenet X 2MP 60 fps (H.265 / H.264) da esterno, 3.6mm lens, IK10, IP 66, NEMA 4X, EN50155, connet</t>
  </si>
  <si>
    <t>SU-VIP-TNO-4051T</t>
  </si>
  <si>
    <t>TNO-4051T</t>
  </si>
  <si>
    <t>SU-VIP-TNO-4050T</t>
  </si>
  <si>
    <t>TNO-4050T</t>
  </si>
  <si>
    <t>SU-VIP-TNO-4041T</t>
  </si>
  <si>
    <t>TNO-4041T</t>
  </si>
  <si>
    <t>SU-VIP-TNO-4040T</t>
  </si>
  <si>
    <t>TNO-4040T</t>
  </si>
  <si>
    <t>SU-VIP-TNO-4030T</t>
  </si>
  <si>
    <t>TNO-4030T</t>
  </si>
  <si>
    <t>SU-VIP-LNO-6070R</t>
  </si>
  <si>
    <t>HANWHA - IP Bullet camera IR Wisenet L, 2MP 30 fps da esterno IP66, 3.2-10 mm varifocal, IR fino a 30m, H.264, WDR 120 dB, PoE</t>
  </si>
  <si>
    <t>SU-VIP-LNO-6010R</t>
  </si>
  <si>
    <t>HANWHA - IP Bullet camera IR Wisenet L, 2MP 30 fps da esterno IP66, ottica fissa 3mm F2.0, IR fino a 30m, H.264, WDR 120 dB, PoE</t>
  </si>
  <si>
    <t>HANWHA - IP VandalDome IR camera Wisenet L, 2MP 30 fps da esterno IP66, 3.2-10 mm varifocal, IR fino a 30m, H.264, WDR 120 dB</t>
  </si>
  <si>
    <t>HANWHA - IP Dome camera IR indoor Wisenet L, 2MP 30 fps, 3.2-10 mm varifocal, IR fino a 20m, H.264, WDR 120 dB, PoE</t>
  </si>
  <si>
    <t>SU-VAC-SBP-300WMS</t>
  </si>
  <si>
    <t>SBP-300WMS</t>
  </si>
  <si>
    <t>HANWHA - Staffa montaggio a muro in acciaio inossidabile 316L</t>
  </si>
  <si>
    <t>HANWHA - Minidome  ext 4MP, WiseNet HD+, PS, QHD 25fps over coax, AHD D-WDR, Varifocal 3.2 ~ 10mm man,  Coax Ctrl, IP66, IK10</t>
  </si>
  <si>
    <t>AXIS - Staffa di montaggio per AXIS - P33 series</t>
  </si>
  <si>
    <t>BH-VAC-MHW-S380RA-SC</t>
  </si>
  <si>
    <t>MHW-S380RA-SC</t>
  </si>
  <si>
    <t>MILESTONE - Xprotect express+ base license-20</t>
  </si>
  <si>
    <t>MILESTONE - Xprotect express+ device license-20</t>
  </si>
  <si>
    <t>MILESTONE - Xprotect professional+ base license-20</t>
  </si>
  <si>
    <t>MILESTONE - Xprotect professional+ device license-20</t>
  </si>
  <si>
    <t>MILESTONE - Xprotect expert base license-20</t>
  </si>
  <si>
    <t>MILESTONE - Xprotect expert device channel license-20</t>
  </si>
  <si>
    <t>MILESTONE - Xprotect corporate base server-20</t>
  </si>
  <si>
    <t>MILESTONE - Xprotect corporate device channel license-20</t>
  </si>
  <si>
    <t>MILESTONE - Xprotect corporate milestone interconnect device license-20</t>
  </si>
  <si>
    <t>MILESTONE - Xprotect smart wall base license-20</t>
  </si>
  <si>
    <t>MILESTONE - Xprotect access base license -20</t>
  </si>
  <si>
    <t>MILESTONE - Xprotect access door license-20</t>
  </si>
  <si>
    <t>MILESTONE - Xprotect transact base server incl. 1 connection-20</t>
  </si>
  <si>
    <t>MILESTONE - Xprotect transact connection license-20</t>
  </si>
  <si>
    <t>MILESTONE - Xprotect lpr base license-20</t>
  </si>
  <si>
    <t>MILESTONE - Xprotect lpr camera license-20</t>
  </si>
  <si>
    <t>MILESTONE - Xprotect lpr license plate library-20</t>
  </si>
  <si>
    <t>MILESTONE - Xprotect retail server license-20</t>
  </si>
  <si>
    <t>MILESTONE - Xprotect retail connection license-20</t>
  </si>
  <si>
    <t>MILESTONE - Xprotect express+ base license-30</t>
  </si>
  <si>
    <t>MILESTONE - Xprotect express+ device license-30</t>
  </si>
  <si>
    <t>MILESTONE - Xprotect professional+ base license-30</t>
  </si>
  <si>
    <t>MILESTONE - Xprotect professional+ device license-30</t>
  </si>
  <si>
    <t>MILESTONE - Xprotect expert base license-30</t>
  </si>
  <si>
    <t>MILESTONE - Xprotect expert device channel license-30</t>
  </si>
  <si>
    <t>MILESTONE - Xprotect corporate base server-30</t>
  </si>
  <si>
    <t>MILESTONE - Xprotect corporate device channel license-30</t>
  </si>
  <si>
    <t>MILESTONE - Xprotect corporate milestone interconnect device license-30</t>
  </si>
  <si>
    <t>MILESTONE - Xprotect smart wall base license-30</t>
  </si>
  <si>
    <t>MILESTONE - Xprotect access base license -30</t>
  </si>
  <si>
    <t>MILESTONE - Xprotect access door license-30</t>
  </si>
  <si>
    <t>MILESTONE - Xprotect transact base server incl. 1 connection-30</t>
  </si>
  <si>
    <t>MILESTONE - Xprotect transact connection license-30</t>
  </si>
  <si>
    <t>MILESTONE - Xprotect lpr base license-30</t>
  </si>
  <si>
    <t>MILESTONE - Xprotect lpr camera license-30</t>
  </si>
  <si>
    <t>MILESTONE - Xprotect lpr license plate library-30</t>
  </si>
  <si>
    <t>MILESTONE - Xprotect retail server license-30</t>
  </si>
  <si>
    <t>MILESTONE - Xprotect retail connection license-30</t>
  </si>
  <si>
    <t>HANWHA - IP Dome camera IR indoor Wisenet X 2MP, 60 fps, 2.8-10mm motorizzata, WDR 120dB, H.265, Wisestream II, IK08, PoE</t>
  </si>
  <si>
    <t>SLA-2M6000D</t>
  </si>
  <si>
    <t>SLA-2M3600D</t>
  </si>
  <si>
    <t>SLA-2M2800D</t>
  </si>
  <si>
    <t>SLA-2M2400D</t>
  </si>
  <si>
    <t>SPC-2010</t>
  </si>
  <si>
    <t>HANWHA - PTZ / DVR Control Keyboard, 3 axis twist zoom joystick, LCD Display</t>
  </si>
  <si>
    <t>SBM-4040</t>
  </si>
  <si>
    <t>HANWHA - Supporto da tavolo per monitor SMT-4033</t>
  </si>
  <si>
    <t>SBP-137WM</t>
  </si>
  <si>
    <t>SBP-300WMS1</t>
  </si>
  <si>
    <t>SBP-300HMS6</t>
  </si>
  <si>
    <t>SU-VIP-XNO-L6080R</t>
  </si>
  <si>
    <t>SU-VAC-SLA-2M6000D</t>
  </si>
  <si>
    <t>SU-VAC-SLA-2M3600D</t>
  </si>
  <si>
    <t>SU-VAC-SLA-2M2800D</t>
  </si>
  <si>
    <t>SU-VAC-SLA-2M2400D</t>
  </si>
  <si>
    <t>SU-VAC-SPC-2010</t>
  </si>
  <si>
    <t>SU-VAC-SBP-300HM5</t>
  </si>
  <si>
    <t>SU-VAC-SBM-4040</t>
  </si>
  <si>
    <t>SU-VAC-SBP-137WM</t>
  </si>
  <si>
    <t>SU-VAC-SBP-300WMS1</t>
  </si>
  <si>
    <t>SU-VAC-SBP-300HMS6</t>
  </si>
  <si>
    <t>Cameras accessories</t>
  </si>
  <si>
    <t>01630-001</t>
  </si>
  <si>
    <t>AXIS - F92A01 Black height strip housing for discrete mounting of a pin hole sensor unit</t>
  </si>
  <si>
    <t>01631-001</t>
  </si>
  <si>
    <t>AXIS - F92A01 Silver height strip housing for discrete mounting of a pin hole sensor unit</t>
  </si>
  <si>
    <t>01677-001</t>
  </si>
  <si>
    <t>AXIS - Alimentatore DIN PS24 480W</t>
  </si>
  <si>
    <t>01473-001</t>
  </si>
  <si>
    <t>AXIS - T91B67 acc. montaggio a palo 65-165mm, include straps in acciaio inox</t>
  </si>
  <si>
    <t>01470-001</t>
  </si>
  <si>
    <t>AXIS - T91B57 acc. montaggio palo 100-410mm con straps in acciaio inox da 1450mm</t>
  </si>
  <si>
    <t>01513-001</t>
  </si>
  <si>
    <t xml:space="preserve">AXIS - T94N01D kit sospensione, con weathershield e adattatore montaggio per P3717-PLE </t>
  </si>
  <si>
    <t>VT-VAC-NXM36K2700</t>
  </si>
  <si>
    <t>NXM36K2700</t>
  </si>
  <si>
    <t>VIDEOTEC - Custodia Hi-PoE in acciaio inox 360mm con tettuccio per telecamere Power Over Ethernet</t>
  </si>
  <si>
    <t>VT-VAC-MBA1S5A</t>
  </si>
  <si>
    <t>MBA1S5A</t>
  </si>
  <si>
    <t>VT-VAC-MBA2S5A</t>
  </si>
  <si>
    <t>MBA2S5A</t>
  </si>
  <si>
    <t>VT-VAC-MBA3S5A</t>
  </si>
  <si>
    <t>MBA3S5A</t>
  </si>
  <si>
    <t>VT-VIP-MVXHD210WAZ00B</t>
  </si>
  <si>
    <t>MVXHD210WAZ00B</t>
  </si>
  <si>
    <t>MVXHD210WFZ01B</t>
  </si>
  <si>
    <t>VT-VIP-NVX210P00A</t>
  </si>
  <si>
    <t>NVX210P00A</t>
  </si>
  <si>
    <t>VT-VIP-NVX210S00A</t>
  </si>
  <si>
    <t>NVX210S00A</t>
  </si>
  <si>
    <t>VT-VIP-NVX210W00A</t>
  </si>
  <si>
    <t>NVX210W00A</t>
  </si>
  <si>
    <t>VT-VAC-UPTIRNBKT</t>
  </si>
  <si>
    <t>UPTIRNBKT</t>
  </si>
  <si>
    <t>VIDEOTEC - Supporto per montaggio illuminatori a LED della serie UPTIRN</t>
  </si>
  <si>
    <t>VT-VAC-NVXIRBKT</t>
  </si>
  <si>
    <t>NVXIRBKT</t>
  </si>
  <si>
    <t>VIDEOTEC - Staffa di sostegno per illuminatore IRH</t>
  </si>
  <si>
    <t>VT-VAC-NVXTUB</t>
  </si>
  <si>
    <t>NVXTUB</t>
  </si>
  <si>
    <t>VIDEOTEC - Tettuccio frontale di protezione dalla polvere</t>
  </si>
  <si>
    <t>VT-VAC-OCTEX1/2-3/4P</t>
  </si>
  <si>
    <t>OCTEX1/2-3/4P</t>
  </si>
  <si>
    <t>VT-VAC-OCTEXB1/2P</t>
  </si>
  <si>
    <t>OCTEXB1/2P</t>
  </si>
  <si>
    <t>VT-VAC-OCTEXB3/4P</t>
  </si>
  <si>
    <t>OCTEXB3/4P</t>
  </si>
  <si>
    <t>VT-VAC-OCTEXBA1/2P</t>
  </si>
  <si>
    <t>OCTEXBA1/2P</t>
  </si>
  <si>
    <t>VT-VAC-OCTEXBA3/4P</t>
  </si>
  <si>
    <t>OCTEXBA3/4P</t>
  </si>
  <si>
    <t>VT-VAC-OEXPLUG1/2P</t>
  </si>
  <si>
    <t>OEXPLUG1/2P</t>
  </si>
  <si>
    <t>VT-VAC-OEXPLUG3/4P</t>
  </si>
  <si>
    <t>OEXPLUG3/4P</t>
  </si>
  <si>
    <t>VT-VAC-WASPT0V23L5M00</t>
  </si>
  <si>
    <t>WASPT0V23L5M00</t>
  </si>
  <si>
    <t>VIDEOTEC - Tanica 23l, pompa con prevalenza 5m, IN 230Vac-24Vac-120Vac</t>
  </si>
  <si>
    <t>01633-001</t>
  </si>
  <si>
    <t>AXIS - T8504-R industrial POE switch</t>
  </si>
  <si>
    <t>SU-VIP-XNV-6022RP</t>
  </si>
  <si>
    <t>SU-VAC-SLA-2M2400P</t>
  </si>
  <si>
    <t>SLA-2M2400P</t>
  </si>
  <si>
    <t>SU-VAC-SLA-2M3600P</t>
  </si>
  <si>
    <t>SLA-2M3600P</t>
  </si>
  <si>
    <t>SU-VAC-SLA-2M6000P</t>
  </si>
  <si>
    <t>SLA-2M6000P</t>
  </si>
  <si>
    <t>SU-VAC-SLA-2M1200P</t>
  </si>
  <si>
    <t>SLA-2M1200P</t>
  </si>
  <si>
    <t>SU-VAC-SLA-5M3700P</t>
  </si>
  <si>
    <t>SLA-5M3700P</t>
  </si>
  <si>
    <t>SU-VAC-SLA-5M4600P</t>
  </si>
  <si>
    <t>SLA-5M4600P</t>
  </si>
  <si>
    <t>SU-VAC-SLA-5M7000P</t>
  </si>
  <si>
    <t>SLA-5M7000P</t>
  </si>
  <si>
    <t>SU-VAC-SLA-2M6000Q</t>
  </si>
  <si>
    <t>SLA-2M6000Q</t>
  </si>
  <si>
    <t>SU-VAC-SLA-5M3700Q</t>
  </si>
  <si>
    <t>SLA-5M3700Q</t>
  </si>
  <si>
    <t>SU-VAC-SLA-5M4600Q</t>
  </si>
  <si>
    <t>SLA-5M4600Q</t>
  </si>
  <si>
    <t>SU-VAC-SBP-276HM</t>
  </si>
  <si>
    <t>SBP-276HM</t>
  </si>
  <si>
    <t>HANWHA - Adattatore supporto staffa per telecamera multisensore PNM-9000VQ. Utilizzo in esterno</t>
  </si>
  <si>
    <t>SU-VAC-SBP-390WM1</t>
  </si>
  <si>
    <t>SBP-390WM1</t>
  </si>
  <si>
    <t>HANWHA - Staffa a parete per Camere serie PNM Multisensor  - Lunghezza 417 mm</t>
  </si>
  <si>
    <t>HANWHA - Staffa a parete per Minidome serie QNV-XNV-HCV-SCV</t>
  </si>
  <si>
    <t>HANWHA - Adattatore supporto staffa in acciaio inossidabile 316L, compatibile con XNV-6080RS / 8080RS / 6120RS</t>
  </si>
  <si>
    <t>01516-001</t>
  </si>
  <si>
    <t>AXIS - T91R61 fissaggio inclinabile a parete per Radar D2050-VE. Include braccio, T94R01P conduit back box e kit cablaggio260 mm</t>
  </si>
  <si>
    <t>01551-001</t>
  </si>
  <si>
    <t>AXIS - Adesivi brandizzati Axis con immagine radar e testo: Radar detection in operation (10 pcs)</t>
  </si>
  <si>
    <t>01726-001</t>
  </si>
  <si>
    <t>AXIS - Alimentatore DIN PS56 240W per AXIS T8504-R Industrial PoE Switch</t>
  </si>
  <si>
    <t>0820-001</t>
  </si>
  <si>
    <t>AXIS - A9188 NETWORK I/O RELAY MODULE</t>
  </si>
  <si>
    <t>5901-331</t>
  </si>
  <si>
    <t>AXIS - T94J01A wall mount</t>
  </si>
  <si>
    <t>Serie Z4G4</t>
  </si>
  <si>
    <t>BH-VAC-MHW-WZ4G4-HEN4</t>
  </si>
  <si>
    <t>MHW-WZ4G4-HEN4</t>
  </si>
  <si>
    <t>BOSCH - Tastiera Italia da prevedere per ogni server e workstation.</t>
  </si>
  <si>
    <t>BOSCH - Tastiera UK da prevedere per ogni server e workstation.</t>
  </si>
  <si>
    <t>BOSCH - Tastiera Germania da prevedere per ogni server e workstation.</t>
  </si>
  <si>
    <t>BOSCH - Tastiera Spagna da prevedere per ogni server e workstation.</t>
  </si>
  <si>
    <t>BOSCH - Tastiera Francia da prevedere per ogni server e workstation.</t>
  </si>
  <si>
    <t>BOSCH - Tastiera Olanda prevedere per ogni server e workstation.</t>
  </si>
  <si>
    <t>BOSCH - Tastiera Svezia da prevedere per ogni server e workstation.</t>
  </si>
  <si>
    <t>BH-VAC-MHW-AWLCK-RU</t>
  </si>
  <si>
    <t>MHW-AWLCK-RU</t>
  </si>
  <si>
    <t>BOSCH - Tastiera Russia da prevedere per ogni server e workstation.</t>
  </si>
  <si>
    <t>SD Industrial</t>
  </si>
  <si>
    <t>BH-INT-ISC-PPR1-W16</t>
  </si>
  <si>
    <t>BOSCH - Batteria 12V 27Ah</t>
  </si>
  <si>
    <t>BH-INT-ARD-SER90-WI</t>
  </si>
  <si>
    <t>BH-AUS-LH1-UC30E</t>
  </si>
  <si>
    <t>01190-001</t>
  </si>
  <si>
    <t>AXIS - T94S01P conduit back box</t>
  </si>
  <si>
    <t>01472-001</t>
  </si>
  <si>
    <t>AXIS - Steel straps Tx30 570mm, 1 paio</t>
  </si>
  <si>
    <t>5504-821</t>
  </si>
  <si>
    <t>AXIS - T91D61 montaggio parete</t>
  </si>
  <si>
    <t>5505-081</t>
  </si>
  <si>
    <t>AXIS - T94K01D pendant kit</t>
  </si>
  <si>
    <t>5505-871</t>
  </si>
  <si>
    <t>AXIS - T94T01D pendant kit</t>
  </si>
  <si>
    <t>5506-151</t>
  </si>
  <si>
    <t>AXIS - P5624-E/35-E smoked dome</t>
  </si>
  <si>
    <t>5506-171</t>
  </si>
  <si>
    <t>AXIS - T94A02L montaggio incasso</t>
  </si>
  <si>
    <t>5506-951</t>
  </si>
  <si>
    <t>AXIS - T91G61 montaggio parete</t>
  </si>
  <si>
    <t>5507-271</t>
  </si>
  <si>
    <t>AXIS - T91D62 telescopic parapet mounting</t>
  </si>
  <si>
    <t>5507-461</t>
  </si>
  <si>
    <t>AXIS - T91B51 montaggio soffitto per interni/esterni</t>
  </si>
  <si>
    <t>5507-591</t>
  </si>
  <si>
    <t>AXIS - T94Q01F ceiling and column mounting</t>
  </si>
  <si>
    <t>5700-371</t>
  </si>
  <si>
    <t>AXIS - Connettore di ricambio RJ45 push pull plug per Q603X-E e AXIS P55XX-E, IP67</t>
  </si>
  <si>
    <t>5801-141</t>
  </si>
  <si>
    <t>AXIS - A9801 security relay</t>
  </si>
  <si>
    <t>5801-811</t>
  </si>
  <si>
    <t>AXIS - T8612 SFP module LC sx</t>
  </si>
  <si>
    <t>AI-VSW-AS-LPR-CH-A</t>
  </si>
  <si>
    <t>SU-VIP-QNE-6080RV</t>
  </si>
  <si>
    <t>QNE-6080RV</t>
  </si>
  <si>
    <t>HANWHA - IP Flateye Camera, 2Mpx, ottica motoriz.3.2~10mm (3.1x), 30fps@2MP, H.265/264,D&amp;N,120dB,IR 30m,PoE / 12V DC</t>
  </si>
  <si>
    <t>SU-VIP-XNP-6550RH</t>
  </si>
  <si>
    <t>XNP-6550RH</t>
  </si>
  <si>
    <t>HANWHA - IP Network 32x Zoom Camera,2Mpixel,4.44~142.6mm,32x Ottico,60fps H.265/264,ICR,150dB,DIS Gyrosensor,Video Analytics,PoE</t>
  </si>
  <si>
    <t>HANWHA - IP Bullet camera IR WisenetX 2MP 60 fps da esterno IP66, 2.8-10 mm motorized IR fino a 30m, IK10, H.265, WDR 120 dB,PoE</t>
  </si>
  <si>
    <t>HANWHA - IP Thermal Camera WiseNet T  VGA H.265/264, Wisenet Open Platform, Pixel size : 17microm, ottica 35mm fixed, Alarm I/O</t>
  </si>
  <si>
    <t>SU-VIP-TNU-4041T</t>
  </si>
  <si>
    <t>TNU-4041T</t>
  </si>
  <si>
    <t>HANWHA - IP VGA Thermal Positioning Camera, Risoluzione 640 x 480, Ottica fissa 19mm, H.265/264, 30 fps, 24V AC, NEMA 4X</t>
  </si>
  <si>
    <t>SU-VIP-TNU-4051T</t>
  </si>
  <si>
    <t>TNU-4051T</t>
  </si>
  <si>
    <t>HANWHA - IP VGA Thermal Positioning Camera, Risoluzione 640 x 480, Ottica fissa 35mm, H.265/264, 30 fps, 24V AC, NEMA 4X</t>
  </si>
  <si>
    <t>01558-001</t>
  </si>
  <si>
    <t>AXIS - C8210 Amlipficatore audio di rete</t>
  </si>
  <si>
    <t>TELECAMERE SPECIALI</t>
  </si>
  <si>
    <t>DVR</t>
  </si>
  <si>
    <t>HW-VSW-HNMNVRSW64</t>
  </si>
  <si>
    <t>HNMNVRSW64</t>
  </si>
  <si>
    <t>HONEYWELL - Software MAXPRO NVR: software di base e licenza per 64 canali</t>
  </si>
  <si>
    <t>HW-VSW-HNMNVRSW32</t>
  </si>
  <si>
    <t>HNMNVRSW32</t>
  </si>
  <si>
    <t>HONEYWELL - Software MAXPRO NVR: software di base e licenza per 32 canali</t>
  </si>
  <si>
    <t>HW-VSW-HNMNVRSW16</t>
  </si>
  <si>
    <t>HNMNVRSW16</t>
  </si>
  <si>
    <t>HONEYWELL - Software MAXPRO NVR: software di base e licenza per 16 canali</t>
  </si>
  <si>
    <t>HW-VSW-HNMNVRSW8</t>
  </si>
  <si>
    <t>HNMNVRSW8</t>
  </si>
  <si>
    <t>HONEYWELL - Software MAXPRO NVR: software di base e licenza per 8 canali</t>
  </si>
  <si>
    <t>HW-VSW-HNMNVRSW4</t>
  </si>
  <si>
    <t>HNMNVRSW4</t>
  </si>
  <si>
    <t>HONEYWELL - Software MAXPRO NVR: software di base e licenza per 4 canali</t>
  </si>
  <si>
    <t>HW-VSW-HNMNVRSW1UP</t>
  </si>
  <si>
    <t>HNMNVRSW1UP</t>
  </si>
  <si>
    <t>HW-VSW-HNMNVRSW4UP</t>
  </si>
  <si>
    <t>HNMNVRSW4UP</t>
  </si>
  <si>
    <t>HW-VSW-HNMNVRSW8UP</t>
  </si>
  <si>
    <t>HNMNVRSW8UP</t>
  </si>
  <si>
    <t>HW-VSW-HNMNVRSW16UP</t>
  </si>
  <si>
    <t>HNMNVRSW16UP</t>
  </si>
  <si>
    <t>HW-VSW-HNMNVRSW32UP</t>
  </si>
  <si>
    <t>HNMNVRSW32UP</t>
  </si>
  <si>
    <t>HNM816NLIC</t>
  </si>
  <si>
    <t xml:space="preserve">HONEYWELL - Licenza software di upgrade NVR XE da 8 a 16  canali video IP </t>
  </si>
  <si>
    <t>HNM1632NLIC</t>
  </si>
  <si>
    <t xml:space="preserve">HONEYWELL - Licenza software di upgrade NVR SE da 16 a 32  canali video IP </t>
  </si>
  <si>
    <t>HNMSEBHD1T</t>
  </si>
  <si>
    <t>HNMSEBHD2T</t>
  </si>
  <si>
    <t>HNMSEBHD4T</t>
  </si>
  <si>
    <t>HW-VSW-HNM128</t>
  </si>
  <si>
    <t>HNM128</t>
  </si>
  <si>
    <t>HONEYWELL - Additional 128 Base Channels</t>
  </si>
  <si>
    <t>HW-VSW-HNM192</t>
  </si>
  <si>
    <t>HNM192</t>
  </si>
  <si>
    <t>HONEYWELL - Additional 192 Base Channels</t>
  </si>
  <si>
    <t>HW-VSW-HNM256</t>
  </si>
  <si>
    <t>HNM256</t>
  </si>
  <si>
    <t>HONEYWELL - Additional 256 Base Channels</t>
  </si>
  <si>
    <t>HW-VSW-HNM384</t>
  </si>
  <si>
    <t>HNM384</t>
  </si>
  <si>
    <t>HONEYWELL - Additional 384 Base Channels</t>
  </si>
  <si>
    <t>HW-VSW-HNM448</t>
  </si>
  <si>
    <t>HNM448</t>
  </si>
  <si>
    <t>HONEYWELL - Additional 448 Base Channels</t>
  </si>
  <si>
    <t>HW-VSW-HNM512</t>
  </si>
  <si>
    <t>HNM512</t>
  </si>
  <si>
    <t>HONEYWELL - Additional 512 Base Channels</t>
  </si>
  <si>
    <t>HW-VSW-HNM64</t>
  </si>
  <si>
    <t>HNM64</t>
  </si>
  <si>
    <t>HONEYWELL - Additional 64 Base Channels</t>
  </si>
  <si>
    <t>HW-VSW-HNMSWRED</t>
  </si>
  <si>
    <t>HNMSWRED</t>
  </si>
  <si>
    <t>HONEYWELL - MVMS Redundant System license</t>
  </si>
  <si>
    <t>HW-VSW-HNMSWCL</t>
  </si>
  <si>
    <t>HNMSWCL</t>
  </si>
  <si>
    <t>HONEYWELL - MAXPRO View – 1 Licenza Client</t>
  </si>
  <si>
    <t>HW-VSW-HNMHVAB</t>
  </si>
  <si>
    <t>HNMHVAB</t>
  </si>
  <si>
    <t>HONEYWELL - Honeywell Active Alert Base (Licenza per un canale video aggiuntivo)</t>
  </si>
  <si>
    <t>HW-VSW-HNMHVAS</t>
  </si>
  <si>
    <t>HNMHVAS</t>
  </si>
  <si>
    <t>HONEYWELL - Honeywell Active Alert Standard (Licenza per un canale video aggiuntivo)</t>
  </si>
  <si>
    <t>HW-VSW-HNMHVAP</t>
  </si>
  <si>
    <t>HNMHVAP</t>
  </si>
  <si>
    <t>HONEYWELL - Honeywell Active Alert Premium (Licenza per un canale video aggiuntivo)</t>
  </si>
  <si>
    <t>HW-VSW-HNMSWVMS</t>
  </si>
  <si>
    <t>HNMSWVMS</t>
  </si>
  <si>
    <t>HW-VSW-HNMSWVMSLT</t>
  </si>
  <si>
    <t>HNMSWVMSLT</t>
  </si>
  <si>
    <t>HW-VSW-HNMUG</t>
  </si>
  <si>
    <t>HNMUG</t>
  </si>
  <si>
    <t xml:space="preserve">HONEYWELL - Licenza di Upgrade da  MAXPROVMS Lite a MAXPRO VMS </t>
  </si>
  <si>
    <t>HW-VAC-HJC4000</t>
  </si>
  <si>
    <t>HJC4000</t>
  </si>
  <si>
    <t>HW-VAC-HJC5000</t>
  </si>
  <si>
    <t>HJC5000</t>
  </si>
  <si>
    <t>HW-VAC-HJK7000</t>
  </si>
  <si>
    <t>HJK7000</t>
  </si>
  <si>
    <t>SRVWPPAPI</t>
  </si>
  <si>
    <t>HONEYWELL - Supporto sviluppatori per integrazione API</t>
  </si>
  <si>
    <t>HW-CAA-PRO22BAT1</t>
  </si>
  <si>
    <t>PRO22BAT1</t>
  </si>
  <si>
    <t>HONEYWELL - Batteria ermetica al piombo da 12 V, 7 Ah da utilizzare con l'alimentatore PRO22E1PS</t>
  </si>
  <si>
    <t>HW-CAA-PRO22DCC</t>
  </si>
  <si>
    <t>PRO22DCC</t>
  </si>
  <si>
    <t>HONEYWELL - Cavo Daisy chain di collegamento RS485 e alimentazione pre-cablato per PRO22ENC1/2/5</t>
  </si>
  <si>
    <t>HW-CAA-S-4</t>
  </si>
  <si>
    <t>S-4</t>
  </si>
  <si>
    <t>HONEYWELL - Suppressor kit; utilizare uno kit S-4 per porta</t>
  </si>
  <si>
    <t>HW-CAL-LU4500BHONA</t>
  </si>
  <si>
    <t>LU4500BHONA</t>
  </si>
  <si>
    <t>HW-CAL-LU4516BHONA</t>
  </si>
  <si>
    <t>LU4516BHONA</t>
  </si>
  <si>
    <t>HW-CAL-LU4502BHONA</t>
  </si>
  <si>
    <t>LU4502BHONA</t>
  </si>
  <si>
    <t>HW-CAL-LU45BHONA</t>
  </si>
  <si>
    <t>LU45BHONA</t>
  </si>
  <si>
    <t>LU45BB</t>
  </si>
  <si>
    <t>HONEYWELL - Piatra di montaggio a muro per lettore LuminAXS</t>
  </si>
  <si>
    <t>LU45COV</t>
  </si>
  <si>
    <t>HONEYWELL - Parasole per lettore LuminAXS</t>
  </si>
  <si>
    <t>LU45USBCONF</t>
  </si>
  <si>
    <t>HONEYWELL - Configuration Tool</t>
  </si>
  <si>
    <t>LU45SCR</t>
  </si>
  <si>
    <t>HONEYWELL - Cappuccio, vite copertura, set, luminAXS</t>
  </si>
  <si>
    <t>ODPEV28N38</t>
  </si>
  <si>
    <t>ODKEV28N38</t>
  </si>
  <si>
    <t>HW-CAL-OP10HONS</t>
  </si>
  <si>
    <t>OP10HONS</t>
  </si>
  <si>
    <t>HW-CAL-OP30HONS</t>
  </si>
  <si>
    <t>OP30HONS</t>
  </si>
  <si>
    <t>HW-CAL-OP40HONS</t>
  </si>
  <si>
    <t>OP40HONS</t>
  </si>
  <si>
    <t>HW-CAL-OP45HONS</t>
  </si>
  <si>
    <t>OP45HONS</t>
  </si>
  <si>
    <t>HW-CAL-OP90HONS</t>
  </si>
  <si>
    <t>OP90HONS</t>
  </si>
  <si>
    <t>OKP0N34</t>
  </si>
  <si>
    <t>OKP0N26</t>
  </si>
  <si>
    <t>OKP2N26</t>
  </si>
  <si>
    <t>OKP2N34</t>
  </si>
  <si>
    <t>OKP2M26</t>
  </si>
  <si>
    <t>OKH2N34</t>
  </si>
  <si>
    <t>OKH2M34</t>
  </si>
  <si>
    <t>PXMPRX16K16</t>
  </si>
  <si>
    <t xml:space="preserve">HONEYWELL - Adesivo 16K smart sticker con 16 aree, 13,56MHz - Adesivo Tondo 16K Contactless, formato 34Bit Wiegand (HID)  </t>
  </si>
  <si>
    <t>PVCHMF1KSE</t>
  </si>
  <si>
    <t>HONEYWELL - SE for MIFARE Classic 1K PVC Card (34-bit)</t>
  </si>
  <si>
    <t>PVCHDF8KSE</t>
  </si>
  <si>
    <t>HONEYWELL - SE for MIFARE DESFire EV1 8K PVC Card (34-bit)</t>
  </si>
  <si>
    <t>PVCHDF8KSE26</t>
  </si>
  <si>
    <t>HONEYWELL - SE for MIFARE DESFire EV1 8K PVC Card (26-bit)</t>
  </si>
  <si>
    <t>OFP1N26</t>
  </si>
  <si>
    <t>HONEYWELL - Badge Mifare da 1kb, Settore 1 programmato con sitecode e numero di carta sequenziale in formato 26 bit</t>
  </si>
  <si>
    <t>OFP1N34</t>
  </si>
  <si>
    <t>HONEYWELL - Badge Mifare da 1kb, Settore 1 programmato con sitecode e numero di carta sequenziale in formato 34 bit</t>
  </si>
  <si>
    <t>OFP1N00</t>
  </si>
  <si>
    <t>HW-CAL-PRPROXPNTPCG</t>
  </si>
  <si>
    <t>PRPROXPNTPCG</t>
  </si>
  <si>
    <t>HONEYWELL - Lettore Proxpoint HID, 7 cm rango di lettura, grigio carbone</t>
  </si>
  <si>
    <t>HW-CAL-PRPROXPNTPBK</t>
  </si>
  <si>
    <t>PRPROXPNTPBK</t>
  </si>
  <si>
    <t>HONEYWELL - HID ProxPoint Plus nero</t>
  </si>
  <si>
    <t>HW-CAL-PR-MINI-PROX</t>
  </si>
  <si>
    <t>PR-MINI-PROX</t>
  </si>
  <si>
    <t>HONEYWELL - Lettore Prox-Pro HID montante divisorio</t>
  </si>
  <si>
    <t>HW-CAL-PR-PROXPRO-K</t>
  </si>
  <si>
    <t>PR-PROXPRO-K</t>
  </si>
  <si>
    <t>HONEYWELL - Lettore Prox-Pro HID compresivo di tastiera per NStar,NS2+,PRO22R1/2</t>
  </si>
  <si>
    <t>OHP0M34</t>
  </si>
  <si>
    <t>OHP0N26</t>
  </si>
  <si>
    <t>OHP0N34</t>
  </si>
  <si>
    <t>OHP0N26NL</t>
  </si>
  <si>
    <t>PXKEYH2K2</t>
  </si>
  <si>
    <t>HONEYWELL - Badge ICLASS 2K2, 34BIT</t>
  </si>
  <si>
    <t>PXKEYH16K16</t>
  </si>
  <si>
    <t>HONEYWELL - Badge ICLASS 16K16, 34BIT</t>
  </si>
  <si>
    <t>PXKEYH16K1626</t>
  </si>
  <si>
    <t>HONEYWELL - Badge ICLASS 16K16, 26BIT</t>
  </si>
  <si>
    <t>PVC-I-5</t>
  </si>
  <si>
    <t xml:space="preserve">HONEYWELL - Carta PVC Indala </t>
  </si>
  <si>
    <t>PVCH12</t>
  </si>
  <si>
    <t xml:space="preserve">HONEYWELL - Carta PVC Mifare 1k, numero di carta codificata HID </t>
  </si>
  <si>
    <t>PVCH14</t>
  </si>
  <si>
    <t>HONEYWELL - Carta PVC Prox Mifare 1k (no codificata) e programata HID</t>
  </si>
  <si>
    <t>PVCH1226</t>
  </si>
  <si>
    <t>HONEYWELL - Carta PVC MIFARE HID KEY 26 BIT</t>
  </si>
  <si>
    <t>PVCH1426</t>
  </si>
  <si>
    <t>HONEYWELL - Carta MIFARE non programata+PROX 26 BIT</t>
  </si>
  <si>
    <t>PVC-H-16K16</t>
  </si>
  <si>
    <t>HONEYWELL - Carta PVC ICLASS 16K16, 34BIT</t>
  </si>
  <si>
    <t>PVC-H-16K16-26</t>
  </si>
  <si>
    <t>HONEYWELL - Carta PVC ICLASS 16K16, 26BIT</t>
  </si>
  <si>
    <t>PVC-H-2K2</t>
  </si>
  <si>
    <t>HONEYWELL - Carta PVC ICLASS 2K2, 34BIT</t>
  </si>
  <si>
    <t>PVC-H-2K2-26</t>
  </si>
  <si>
    <t>HONEYWELL - Carta PVC ICLASS 2K2, 26BIT</t>
  </si>
  <si>
    <t>PX-121-I</t>
  </si>
  <si>
    <t>HONEYWELL - Carta di prossimità Indala</t>
  </si>
  <si>
    <t>PXKEYH2K226</t>
  </si>
  <si>
    <t>HONEYWELL - Badge ICLASS 2K2, 26BIT</t>
  </si>
  <si>
    <t>OFP4N00</t>
  </si>
  <si>
    <t xml:space="preserve">HONEYWELL - Badge Mifare da 4K Contactless, formato ISO, (NON Programmata)  </t>
  </si>
  <si>
    <t>HW-INT-C048-D-E1</t>
  </si>
  <si>
    <t>C048-D-E1</t>
  </si>
  <si>
    <t>HW-INT-C096-D-E1</t>
  </si>
  <si>
    <t>C096-D-E1</t>
  </si>
  <si>
    <t>HW-INT-C264-D-E1</t>
  </si>
  <si>
    <t>C264-D-E1</t>
  </si>
  <si>
    <t>HW-INT-C520-D-E1</t>
  </si>
  <si>
    <t>C520-D-E1</t>
  </si>
  <si>
    <t>HW-INT-C048-D-E1-KPD</t>
  </si>
  <si>
    <t>C048-D-E1-KPD</t>
  </si>
  <si>
    <t>HW-INT-C048-D-E1-PROX</t>
  </si>
  <si>
    <t>C048-D-E1-PROX</t>
  </si>
  <si>
    <t>HW-INT-C015-L-E1</t>
  </si>
  <si>
    <t>C015-L-E1</t>
  </si>
  <si>
    <t>HW-INT-C016-L-E1</t>
  </si>
  <si>
    <t>C016-L-E1</t>
  </si>
  <si>
    <t>HW-INT-C017-L-E1</t>
  </si>
  <si>
    <t>C017-L-E1</t>
  </si>
  <si>
    <t>HW-INT-C015-E1-K11I</t>
  </si>
  <si>
    <t>C015-E1-K11I</t>
  </si>
  <si>
    <t>HW-INT-C015-E1-K11GI</t>
  </si>
  <si>
    <t>C015-E1-K11GI</t>
  </si>
  <si>
    <t>HW-INT-C016-E1-K11I</t>
  </si>
  <si>
    <t>C016-E1-K11I</t>
  </si>
  <si>
    <t>HW-INT-C016-E1-K11GI</t>
  </si>
  <si>
    <t>C016-E1-K11GI</t>
  </si>
  <si>
    <t>HW-INT-C005-S-E1</t>
  </si>
  <si>
    <t>C005-S-E1</t>
  </si>
  <si>
    <t>HW-INT-C005-M-E1</t>
  </si>
  <si>
    <t>C005-M-E1</t>
  </si>
  <si>
    <t>HW-INT-C006-M-E1</t>
  </si>
  <si>
    <t>C006-M-E1</t>
  </si>
  <si>
    <t>HW-INT-C007-M-E1</t>
  </si>
  <si>
    <t>C007-M-E1</t>
  </si>
  <si>
    <t>HW-INT-C005-L-E1</t>
  </si>
  <si>
    <t>C005-L-E1</t>
  </si>
  <si>
    <t>HW-INT-C006-L-E1</t>
  </si>
  <si>
    <t>C006-L-E1</t>
  </si>
  <si>
    <t>HW-INT-C007-L-E1</t>
  </si>
  <si>
    <t>C007-L-E1</t>
  </si>
  <si>
    <t>HW-INT-C005-E1-K21</t>
  </si>
  <si>
    <t>C005-E1-K21</t>
  </si>
  <si>
    <t>HW-INT-C005-E1-K23</t>
  </si>
  <si>
    <t>C005-E1-K23</t>
  </si>
  <si>
    <t>HW-INT-C005-E1-K23I</t>
  </si>
  <si>
    <t>C005-E1-K23I</t>
  </si>
  <si>
    <t>HW-INT-C005-E1-K01</t>
  </si>
  <si>
    <t>C005-E1-K01</t>
  </si>
  <si>
    <t>HW-INT-C005-E1-K01R</t>
  </si>
  <si>
    <t>C005-E1-K01R</t>
  </si>
  <si>
    <t>HW-INT-C005-E1-K02</t>
  </si>
  <si>
    <t>C005-E1-K02</t>
  </si>
  <si>
    <t>HW-INT-C005-E1-K03</t>
  </si>
  <si>
    <t>C005-E1-K03</t>
  </si>
  <si>
    <t>HW-INT-C005-E1-K03G</t>
  </si>
  <si>
    <t>C005-E1-K03G</t>
  </si>
  <si>
    <t>HW-INT-C005-E1-K03GI</t>
  </si>
  <si>
    <t>C005-E1-K03GI</t>
  </si>
  <si>
    <t>HW-INT-C005-E1-K04</t>
  </si>
  <si>
    <t>C005-E1-K04</t>
  </si>
  <si>
    <t>HW-INT-C006-E1-K01</t>
  </si>
  <si>
    <t>C006-E1-K01</t>
  </si>
  <si>
    <t>HW-INT-C006-E1-K03</t>
  </si>
  <si>
    <t>C006-E1-K03</t>
  </si>
  <si>
    <t>HW-INT-C006-E1-K03GI</t>
  </si>
  <si>
    <t>C006-E1-K03GI</t>
  </si>
  <si>
    <t>HW-INT-C006-E1-K04</t>
  </si>
  <si>
    <t>C006-E1-K04</t>
  </si>
  <si>
    <t>HW-INT-CP037-01</t>
  </si>
  <si>
    <t>CP037-01</t>
  </si>
  <si>
    <t>HW-INT-CP038-01</t>
  </si>
  <si>
    <t>CP038-01</t>
  </si>
  <si>
    <t>HW-INT-CP038-01-H</t>
  </si>
  <si>
    <t>CP038-01-H</t>
  </si>
  <si>
    <t>HW-INT-CP050-00-01</t>
  </si>
  <si>
    <t>CP050-00-01</t>
  </si>
  <si>
    <t>HW-INT-CP051-00-01</t>
  </si>
  <si>
    <t>CP051-00-01</t>
  </si>
  <si>
    <t>HW-INT-A234</t>
  </si>
  <si>
    <t>A234</t>
  </si>
  <si>
    <t>HW-INT-E080-10</t>
  </si>
  <si>
    <t>E080-10</t>
  </si>
  <si>
    <t>HW-INT-A303-S</t>
  </si>
  <si>
    <t>A303-S</t>
  </si>
  <si>
    <t>HONEYWELL - Kit montaggio per modulo communicazione per contenitore Galaxy Dimension</t>
  </si>
  <si>
    <t>HW-INT-A081-00-01</t>
  </si>
  <si>
    <t>A081-00-01</t>
  </si>
  <si>
    <t>HW-INT-A083-00-10</t>
  </si>
  <si>
    <t>A083-00-10</t>
  </si>
  <si>
    <t>HONEYWELL - Modulo Ethernet serie IB per centrali serie Galaxy Flex. Protocollo ISOM per MAXPROCLOUD</t>
  </si>
  <si>
    <t>HW-INT-A077-00-01</t>
  </si>
  <si>
    <t>A077-00-01</t>
  </si>
  <si>
    <t>HONEYWELL - Kit montaggio per modulo communicazione per contenitore Galaxy Flex</t>
  </si>
  <si>
    <t>HW-INT-A158-B</t>
  </si>
  <si>
    <t>A158-B</t>
  </si>
  <si>
    <t>HW-INT-C072</t>
  </si>
  <si>
    <t>C072</t>
  </si>
  <si>
    <t>HW-INT-C074</t>
  </si>
  <si>
    <t>C074</t>
  </si>
  <si>
    <t>HW-INT-A071-00-02</t>
  </si>
  <si>
    <t>A071-00-02</t>
  </si>
  <si>
    <t>HW-INT-A073-00-01</t>
  </si>
  <si>
    <t>A073-00-01</t>
  </si>
  <si>
    <t>HONEYWELL - Modulo ricevitore radio PCB per inserire nel contenitore per serie Galaxy Flex</t>
  </si>
  <si>
    <t>HW-INT-A074-00-01</t>
  </si>
  <si>
    <t>A074-00-01</t>
  </si>
  <si>
    <t>HONEYWELL - Modulo Uscita a Relè/Sirena supervisionata (1 Uscita) per serie Galaxy Flex</t>
  </si>
  <si>
    <t>HW-INT-C079-2</t>
  </si>
  <si>
    <t>C079-2</t>
  </si>
  <si>
    <t>HW-INT-MX04-NC</t>
  </si>
  <si>
    <t>MX04-NC</t>
  </si>
  <si>
    <t>HW-INT-MX04-NO</t>
  </si>
  <si>
    <t>MX04-NO</t>
  </si>
  <si>
    <t>HW-INT-MX04-VRC</t>
  </si>
  <si>
    <t>MX04-VRC</t>
  </si>
  <si>
    <t>HW-INT-YX0-0001</t>
  </si>
  <si>
    <t>YX0-0001</t>
  </si>
  <si>
    <t>HW-INT-YX0-0002</t>
  </si>
  <si>
    <t>YX0-0002</t>
  </si>
  <si>
    <t>HW-INT-YX0-0004</t>
  </si>
  <si>
    <t>YX0-0004</t>
  </si>
  <si>
    <t>HW-INT-C080</t>
  </si>
  <si>
    <t>C080</t>
  </si>
  <si>
    <t>HW-INT-C081</t>
  </si>
  <si>
    <t>C081</t>
  </si>
  <si>
    <t>HW-INT-C086</t>
  </si>
  <si>
    <t>C086</t>
  </si>
  <si>
    <t>HW-INT-C075W</t>
  </si>
  <si>
    <t>C075W</t>
  </si>
  <si>
    <t>HONEYWELL - Dispositivo di gestione e controllo locale per PORTA DI SICUREZZA</t>
  </si>
  <si>
    <t>HW-INT-E485-2</t>
  </si>
  <si>
    <t>E485-2</t>
  </si>
  <si>
    <t>HONEYWELL - Modulo espansione 2 linee 485 per Dimension 264</t>
  </si>
  <si>
    <t>HW-INT-P025-01-B</t>
  </si>
  <si>
    <t>P025-01-B</t>
  </si>
  <si>
    <t>HW-INT-P026-01-B</t>
  </si>
  <si>
    <t>P026-01-B</t>
  </si>
  <si>
    <t>HW-INT-A250</t>
  </si>
  <si>
    <t>A250</t>
  </si>
  <si>
    <t>HONEYWELL - Circuito stampato di alimentazione con espansione P026-01-B</t>
  </si>
  <si>
    <t>HW-INT-A251</t>
  </si>
  <si>
    <t>A251</t>
  </si>
  <si>
    <t>HONEYWELL - Circuito stampato di alimentazione P025-01-B</t>
  </si>
  <si>
    <t>HW-INT-A270</t>
  </si>
  <si>
    <t>A270</t>
  </si>
  <si>
    <t>HONEYWELL - Blocco di alimentazione 2.8A</t>
  </si>
  <si>
    <t>HW-INT-A086//A</t>
  </si>
  <si>
    <t>A086//A</t>
  </si>
  <si>
    <t>HONEYWELL - Alimentatori per Galaxy Flex de 2 A</t>
  </si>
  <si>
    <t>Dispositivi VPLEX</t>
  </si>
  <si>
    <t>HW-INT-IS3016A-SN</t>
  </si>
  <si>
    <t>IS3016A-SN</t>
  </si>
  <si>
    <t>HW-INT-DT8016AF4-SN</t>
  </si>
  <si>
    <t>DT8016AF4-SN</t>
  </si>
  <si>
    <t>HW-INT-DT8016MF4-SN</t>
  </si>
  <si>
    <t>DT8016MF4-SN</t>
  </si>
  <si>
    <t>HW-INT-4939SN-WH</t>
  </si>
  <si>
    <t>4939SN-WH</t>
  </si>
  <si>
    <t>HONEYWELL - Contatto magnetico a giorno autoprogrammabile per BUS V-Plex. Assorbimento: 1 ma. Certificato EN50131-2-6 Grado 2.</t>
  </si>
  <si>
    <t>HW-INT-FG1625SNAS</t>
  </si>
  <si>
    <t>FG1625SNAS</t>
  </si>
  <si>
    <t>HW-INT-DT8016AF4</t>
  </si>
  <si>
    <t>DT8016AF4</t>
  </si>
  <si>
    <t>HW-INT-IS3016A</t>
  </si>
  <si>
    <t>IS3016A</t>
  </si>
  <si>
    <t>HW-INT-DT8012F4</t>
  </si>
  <si>
    <t>DT8012F4</t>
  </si>
  <si>
    <t>HW-INT-DT8016F4</t>
  </si>
  <si>
    <t>DT8016F4</t>
  </si>
  <si>
    <t>HW-INT-DT8016MF4</t>
  </si>
  <si>
    <t>DT8016MF4</t>
  </si>
  <si>
    <t>HW-INT-IS312</t>
  </si>
  <si>
    <t>IS312</t>
  </si>
  <si>
    <t>HW-INT-IS312B</t>
  </si>
  <si>
    <t>IS312B</t>
  </si>
  <si>
    <t>HW-INT-IS3016</t>
  </si>
  <si>
    <t>IS3016</t>
  </si>
  <si>
    <t>HW-INT-IS3012</t>
  </si>
  <si>
    <t>IS3012</t>
  </si>
  <si>
    <t>HW-INT-IS320WH</t>
  </si>
  <si>
    <t>IS320WH</t>
  </si>
  <si>
    <t>HONEYWELL - Sensore Infrarosso Request To Exit 12/24VACDC (Bianco)</t>
  </si>
  <si>
    <t>HW-INT-SMB10</t>
  </si>
  <si>
    <t>SMB10</t>
  </si>
  <si>
    <t>HONEYWELL - Snodo per Sensori IR &amp; DT Serie Intellisense (5 Pezzi)</t>
  </si>
  <si>
    <t>HW-INT-SMB10T</t>
  </si>
  <si>
    <t>SMB10T</t>
  </si>
  <si>
    <t>HONEYWELL - Snodo con Tamper per Sensori IR &amp; DT Serie Intellisense (5 Pezzi)</t>
  </si>
  <si>
    <t>HW-INT-SMB10C</t>
  </si>
  <si>
    <t>SMB10C</t>
  </si>
  <si>
    <t>HONEYWELL - Adattatore a Soffitto  per Sensori IR &amp; DT Serie Intellisense Richiede SMB10 (5 Pezzi)</t>
  </si>
  <si>
    <t>HW-INT-EMPS85W</t>
  </si>
  <si>
    <t>EMPS85W</t>
  </si>
  <si>
    <t>HW-INT-968XTP</t>
  </si>
  <si>
    <t>968XTP</t>
  </si>
  <si>
    <t>HONEYWELL - Contatto magnetico di alta sicurezza. Certificato EN50131-2-6 Grado 3</t>
  </si>
  <si>
    <t>HW-INT-FG1625RFM</t>
  </si>
  <si>
    <t>FG1625RFM</t>
  </si>
  <si>
    <t>HW-INT-FG1625RT</t>
  </si>
  <si>
    <t>FG1625RT</t>
  </si>
  <si>
    <t>HW-INT-FG1625TAS</t>
  </si>
  <si>
    <t>FG1625TAS</t>
  </si>
  <si>
    <t>HW-INT-FG701</t>
  </si>
  <si>
    <t>FG701</t>
  </si>
  <si>
    <t>HW-INT-SC100</t>
  </si>
  <si>
    <t>SC100</t>
  </si>
  <si>
    <t>HW-INT-SC105</t>
  </si>
  <si>
    <t>SC105</t>
  </si>
  <si>
    <t>HONEYWELL - Sensore sismico per ATM di piccole dimensioni o distributori automatici utilizzati in ambienti rumorosi</t>
  </si>
  <si>
    <t>HW-INT-SC110</t>
  </si>
  <si>
    <t>SC110</t>
  </si>
  <si>
    <t>HONEYWELL - Piastra di montaggio per sensori SC1, SC15 e trasmettitore di test esterno SC115</t>
  </si>
  <si>
    <t>HW-INT-SC111</t>
  </si>
  <si>
    <t>SC111</t>
  </si>
  <si>
    <t>HW-INT-SC112</t>
  </si>
  <si>
    <t>SC112</t>
  </si>
  <si>
    <t>HONEYWELL - Kit di protezione della serratura</t>
  </si>
  <si>
    <t>HW-INT-SC113</t>
  </si>
  <si>
    <t>SC113</t>
  </si>
  <si>
    <t>HONEYWELL - Trasmettitore per test interno per sensori SC100 e SC105.</t>
  </si>
  <si>
    <t>HW-INT-SC114</t>
  </si>
  <si>
    <t>SC114</t>
  </si>
  <si>
    <t>HONEYWELL - Cavo Armato 1.8mt. Kit cavo armato da 1,8 m (8 fili) per sensori SC100 e SC105.</t>
  </si>
  <si>
    <t>HW-INT-SC115</t>
  </si>
  <si>
    <t>SC115</t>
  </si>
  <si>
    <t>HONEYWELL - Trasmettitore per test esterno per sensori SC100 e SC105.</t>
  </si>
  <si>
    <t>HW-INT-SC116</t>
  </si>
  <si>
    <t>SC116</t>
  </si>
  <si>
    <t>HW-INT-SC117</t>
  </si>
  <si>
    <t>SC117</t>
  </si>
  <si>
    <t>HONEYWELL -  Scatola da incasso nel pavimento per sensori SC100 e SC105.</t>
  </si>
  <si>
    <t>HW-INT-SC118</t>
  </si>
  <si>
    <t>SC118</t>
  </si>
  <si>
    <t>HONEYWELL -  Distanziale per KIT di protezione della serratura (SC112) per sensori SC100 e SC105.</t>
  </si>
  <si>
    <t>HW-INT-269R</t>
  </si>
  <si>
    <t>269R</t>
  </si>
  <si>
    <t>HW-INT-DT8M</t>
  </si>
  <si>
    <t>DT8M</t>
  </si>
  <si>
    <t>HW-INT-IR8M</t>
  </si>
  <si>
    <t>IR8M</t>
  </si>
  <si>
    <t>HW-INT-IRPI8M</t>
  </si>
  <si>
    <t>IRPI8M</t>
  </si>
  <si>
    <t>HW-INT-DO8M</t>
  </si>
  <si>
    <t>DO8M</t>
  </si>
  <si>
    <t>HW-INT-DODT8M</t>
  </si>
  <si>
    <t>DODT8M</t>
  </si>
  <si>
    <t>HW-INT-SHK8M</t>
  </si>
  <si>
    <t>SHK8M</t>
  </si>
  <si>
    <t>HW-INT-SHKC8M</t>
  </si>
  <si>
    <t>SHKC8M</t>
  </si>
  <si>
    <t>HW-INT-FG8M</t>
  </si>
  <si>
    <t>FG8M</t>
  </si>
  <si>
    <t>HW-INT-DET8M</t>
  </si>
  <si>
    <t>DET8M</t>
  </si>
  <si>
    <t>HW-INT-DF8M</t>
  </si>
  <si>
    <t>DF8M</t>
  </si>
  <si>
    <t>HW-INT-TCC8M</t>
  </si>
  <si>
    <t>TCC8M</t>
  </si>
  <si>
    <t>HW-INT-TCC800M</t>
  </si>
  <si>
    <t>TCC800M</t>
  </si>
  <si>
    <t>HW-INT-TCPA1B</t>
  </si>
  <si>
    <t>TCPA1B</t>
  </si>
  <si>
    <t>HONEYWELL - Pulsante d'Emergenza ad un Tasto (Wireless) Compatibile con la normativa EN5131 Grado 2, Classe II</t>
  </si>
  <si>
    <t>HW-INT-TCPA2B</t>
  </si>
  <si>
    <t>TCPA2B</t>
  </si>
  <si>
    <t>HW-INT-CH10055101</t>
  </si>
  <si>
    <t>CH10055101</t>
  </si>
  <si>
    <t>HW-INT-CH10053101</t>
  </si>
  <si>
    <t>CH10053101</t>
  </si>
  <si>
    <t>HW-INT-CH10023001</t>
  </si>
  <si>
    <t>CH10023001</t>
  </si>
  <si>
    <t>HW-INT-CH12005001</t>
  </si>
  <si>
    <t>CH12005001</t>
  </si>
  <si>
    <t>HW-INT-CH11001001</t>
  </si>
  <si>
    <t>CH11001001</t>
  </si>
  <si>
    <t>HONEYWELL - Window HDPE filter, 10 pcs.</t>
  </si>
  <si>
    <t>HW-INT-CH11001101</t>
  </si>
  <si>
    <t>CH11001101</t>
  </si>
  <si>
    <t>HONEYWELL - Window Silicon Wafer Filter</t>
  </si>
  <si>
    <t>HW-INT-CH19210101</t>
  </si>
  <si>
    <t>CH19210101</t>
  </si>
  <si>
    <t>HONEYWELL - PRO-SBC-IS</t>
  </si>
  <si>
    <t>HW-INT-CH19200101</t>
  </si>
  <si>
    <t>CH19200101</t>
  </si>
  <si>
    <t>HONEYWELL - PRO-PS2-IS</t>
  </si>
  <si>
    <t>DIP-AIO4-HDD</t>
  </si>
  <si>
    <t>BOSCH - 4TB HDD DIVAR IP all-in-one</t>
  </si>
  <si>
    <t>DIP-AIO8-HDD</t>
  </si>
  <si>
    <t>BOSCH - 8TB HDD DIVAR IP all-in-one</t>
  </si>
  <si>
    <t>BOSCH - 12TB HDD DIVAR IP all-in-one</t>
  </si>
  <si>
    <t>ISC-MCLS3-S</t>
  </si>
  <si>
    <t>BOSCH - Contatto magn.sup. Dim.54 x 13 x 12,5 mm. Gap 17 mm.Grado 3. Bianco</t>
  </si>
  <si>
    <t>BH-INT-ISC-MCLS3-S</t>
  </si>
  <si>
    <t>BH-AUS-LC5-WC06E4</t>
  </si>
  <si>
    <t>BH-AUC-LC5-CBB</t>
  </si>
  <si>
    <t>CI-INT-BF-KIT50PLUS</t>
  </si>
  <si>
    <t>CI-INT-BF-KIT100PLUS</t>
  </si>
  <si>
    <t>CI-INT-BF-KIT150PLUS</t>
  </si>
  <si>
    <t>CI-INT-BF-KIT200PLUS</t>
  </si>
  <si>
    <t>CI-INT-BF-KIT300PLUS</t>
  </si>
  <si>
    <t>CI-INT-BF-CABLEPS050</t>
  </si>
  <si>
    <t>BF-CABLEPLUS050</t>
  </si>
  <si>
    <t>CIAS - Cavo magnetofonico  resistente agli UV in bobina da 50m</t>
  </si>
  <si>
    <t>CI-INT-BF-CABLEPS100</t>
  </si>
  <si>
    <t>BF-CABLEPLUS100</t>
  </si>
  <si>
    <t>CIAS - Cavo magnetofonico  resistente agli UV in bobina da 100m</t>
  </si>
  <si>
    <t>BF-CABLEPLUS150</t>
  </si>
  <si>
    <t>CIAS - Cavo magnetofonico  resistente agli UV in bobina da 150m</t>
  </si>
  <si>
    <t>CI-INT-BF-CABLEPS200</t>
  </si>
  <si>
    <t>BF-CABLEPLUS200</t>
  </si>
  <si>
    <t>CIAS - Cavo magnetofonico resistente agli UV in bobina da 200m</t>
  </si>
  <si>
    <t>CI-INT-BF-CABLEPS300</t>
  </si>
  <si>
    <t>BF-CABLEPLUS300</t>
  </si>
  <si>
    <t>CIAS - Cavo magnetofonico resistente agli UV in bobina da 300m</t>
  </si>
  <si>
    <t>CI-INT-STAR-TOUCH</t>
  </si>
  <si>
    <t>AXIS - AXIS T94A01D pendant kit</t>
  </si>
  <si>
    <t>01242-001</t>
  </si>
  <si>
    <t>AXIS - T94C01L recessed mount</t>
  </si>
  <si>
    <t>01243-001</t>
  </si>
  <si>
    <t xml:space="preserve">AXIS - T94C01M J-box / gang box plate </t>
  </si>
  <si>
    <t>01244-001</t>
  </si>
  <si>
    <t>AXIS - T94C01U universal mount</t>
  </si>
  <si>
    <t>01444-001</t>
  </si>
  <si>
    <t>AXIS - T91G61 wall mount grey</t>
  </si>
  <si>
    <t>01446-001</t>
  </si>
  <si>
    <t xml:space="preserve">AXIS - T91B57 pole mount grey </t>
  </si>
  <si>
    <t>01534-001</t>
  </si>
  <si>
    <t>AXIS - Fixed box IR illuminator kit A</t>
  </si>
  <si>
    <t>01600-001</t>
  </si>
  <si>
    <t xml:space="preserve">AXIS - Q62 Impact protection bracket </t>
  </si>
  <si>
    <t>01602-001</t>
  </si>
  <si>
    <t>AXIS - Q62 wiper kit A 4P</t>
  </si>
  <si>
    <t>01603-001</t>
  </si>
  <si>
    <t>AXIS - Q62 IR window kit A</t>
  </si>
  <si>
    <t>01608-001</t>
  </si>
  <si>
    <t>AXIS - M42 smoked dome A 4P</t>
  </si>
  <si>
    <t>01692-001</t>
  </si>
  <si>
    <t>AXIS - P13 weathershield extension A</t>
  </si>
  <si>
    <t>01500-001</t>
  </si>
  <si>
    <t>AXIS - P3719-PLE</t>
  </si>
  <si>
    <t>01681-001</t>
  </si>
  <si>
    <t>AXIS - P5655-E 50HZ</t>
  </si>
  <si>
    <t>01742-001</t>
  </si>
  <si>
    <t>AXIS - TM3101 PENDANT WALL MOUNT</t>
  </si>
  <si>
    <t>01757-001</t>
  </si>
  <si>
    <t>AXIS - TP3201 RECESSED MOUNT</t>
  </si>
  <si>
    <t>SU-VIP-XND-L6080RP</t>
  </si>
  <si>
    <t>XNO-L6080R</t>
  </si>
  <si>
    <t>SU-VIP-TNO-4030TR</t>
  </si>
  <si>
    <t>TNO-4030TR</t>
  </si>
  <si>
    <t>HANWHA - IP Network Radiometric Camera,risol.640 x 480,ottica fissa 13mm, H.265/264,30fps,Temp. detection,PoE, 24Vac/12Vdc, IP66</t>
  </si>
  <si>
    <t>SU-VIP-TNO-4040TR</t>
  </si>
  <si>
    <t>TNO-4040TR</t>
  </si>
  <si>
    <t>HANWHA - IP Network Radiometric Camera,risol.640 x 480,ottica fissa 19mm, H.265/264,30fps,Temp. detection,PoE, 24Vac/12Vdc, IP66</t>
  </si>
  <si>
    <t>SU-VIP-TNO-4041TR</t>
  </si>
  <si>
    <t>TNO-4041TR</t>
  </si>
  <si>
    <t>HANWHA - IP Network Radiometric Camera da installare su brandeggi mobili,risol.640 x 480,ottica fissa 19mm,Temp. detection, IP66</t>
  </si>
  <si>
    <t>LNO-6070R</t>
  </si>
  <si>
    <t>LNO-6010R</t>
  </si>
  <si>
    <t>SU-VAC-SBP-300NB</t>
  </si>
  <si>
    <t>SBP-300NB</t>
  </si>
  <si>
    <t>SU-VAC-SPI-50/KEU</t>
  </si>
  <si>
    <t>HANWHA - Illuminatore IR per TNU-6320/KEU - 200m - 25 gradi - IP67</t>
  </si>
  <si>
    <t>SU-VAC-SHF-1500F</t>
  </si>
  <si>
    <t>SHF-1500F</t>
  </si>
  <si>
    <t>HANWHA - Custodia controsoffitto per PNF-9010R XNF-8010R</t>
  </si>
  <si>
    <t>SU-VAC-SBV-116B</t>
  </si>
  <si>
    <t>SBV-116B</t>
  </si>
  <si>
    <t>HANWHA - Adattatore Backbox, compatibilita'  con XNV-6011</t>
  </si>
  <si>
    <t>SU-VAC-M118VP413IRCS</t>
  </si>
  <si>
    <t>01679-001</t>
  </si>
  <si>
    <t>AXIS - M7104 VIDEO ENCODER</t>
  </si>
  <si>
    <t>01680-001</t>
  </si>
  <si>
    <t>AXIS - P7304 VIDEO ENCODER</t>
  </si>
  <si>
    <t>01858-001</t>
  </si>
  <si>
    <t>AXIS - SURVEILLANCE HARD DRIVE 4TB</t>
  </si>
  <si>
    <t>01859-001</t>
  </si>
  <si>
    <t>AXIS - SURVEILLANCE HARD DRIVE 6TB</t>
  </si>
  <si>
    <t>Notifier</t>
  </si>
  <si>
    <t>NT-FRR-NFS4-2PLUS</t>
  </si>
  <si>
    <t>NOTIFIER - Centr. conv. 4zone supra</t>
  </si>
  <si>
    <t>NT-FRR-NFS8-2PLUS</t>
  </si>
  <si>
    <t>NOTIFIER - Centr. conv. 8zone supra</t>
  </si>
  <si>
    <t>SISTEMI CONVENZIONALI</t>
  </si>
  <si>
    <t>NT-FRR-VSN-4REL</t>
  </si>
  <si>
    <t>VSN-4REL</t>
  </si>
  <si>
    <t>NOTIFIER - Centr fire indiriz scheda 4 rele</t>
  </si>
  <si>
    <t>NT-FRR-SD-851E A</t>
  </si>
  <si>
    <t>SD-851E A</t>
  </si>
  <si>
    <t>NOTIFIER - Photo detector 300 s. notifier</t>
  </si>
  <si>
    <t>NT-FRR-SD-851TE A</t>
  </si>
  <si>
    <t>SD-851TE A</t>
  </si>
  <si>
    <t>NOTIFIER - Photo thermal det. 300 s. not.</t>
  </si>
  <si>
    <t>NT-FRR-FD-851RE A</t>
  </si>
  <si>
    <t>FD-851RE A</t>
  </si>
  <si>
    <t>NOTIFIER - Thermal ror 300 s.det.notifier</t>
  </si>
  <si>
    <t>NT-FRR-FD-851HTE A</t>
  </si>
  <si>
    <t>FD-851HTE A</t>
  </si>
  <si>
    <t>NOTIFIER - Thermal fixed det. 300 s. not.</t>
  </si>
  <si>
    <t>NT-FRR-B401</t>
  </si>
  <si>
    <t>B401</t>
  </si>
  <si>
    <t>NOTIFIER - Base conv standard</t>
  </si>
  <si>
    <t>NT-FRR-RMK400AP-IV</t>
  </si>
  <si>
    <t>RMK400AP-IV</t>
  </si>
  <si>
    <t>NOTIFIER - Base conv adattatore per controsoffitto</t>
  </si>
  <si>
    <t>NT-FRR-SMK400EAP-IV</t>
  </si>
  <si>
    <t>SMK400EAP-IV</t>
  </si>
  <si>
    <t>NOTIFIER - Base alta adattatore per basi avorio</t>
  </si>
  <si>
    <t>NT-FRR-WB-1AP-IV</t>
  </si>
  <si>
    <t>WB-1AP-IV</t>
  </si>
  <si>
    <t>NOTIFIER - Adaptor base ivory</t>
  </si>
  <si>
    <t>NT-FRR-B401DG</t>
  </si>
  <si>
    <t>B401DG</t>
  </si>
  <si>
    <t>NOTIFIER - Base alta serie 400</t>
  </si>
  <si>
    <t>NT-FRR-ECO1002 A</t>
  </si>
  <si>
    <t>ECO1002 A</t>
  </si>
  <si>
    <t>NOTIFIER - Riv conv multicr ottico/termico</t>
  </si>
  <si>
    <t>NT-FRR-ECO1003 A</t>
  </si>
  <si>
    <t>ECO1003 A</t>
  </si>
  <si>
    <t>NOTIFIER - Riv fumo conv fotoelettrico</t>
  </si>
  <si>
    <t>NT-FRR-ECO1004T A</t>
  </si>
  <si>
    <t>ECO1004T A</t>
  </si>
  <si>
    <t>NOTIFIER - Riv term conv temp. fissa 78 gradi</t>
  </si>
  <si>
    <t>NT-FRR-ECO1005 A</t>
  </si>
  <si>
    <t>ECO1005 A</t>
  </si>
  <si>
    <t>NOTIFIER - Thermal detector eco1000 serie</t>
  </si>
  <si>
    <t>NT-FRR-ECO1000B</t>
  </si>
  <si>
    <t>ECO1000B</t>
  </si>
  <si>
    <t>NOTIFIER - Base conv serie eco1000</t>
  </si>
  <si>
    <t>NT-FRR-ECO1000BR</t>
  </si>
  <si>
    <t>ECO1000BR</t>
  </si>
  <si>
    <t>NOTIFIER - Base conv serie eco1000 con resist. 1k</t>
  </si>
  <si>
    <t>NT-FRR-ECO1000BREL24L</t>
  </si>
  <si>
    <t>ECO1000BREL24L</t>
  </si>
  <si>
    <t>NOTIFIER - Base rel eco1000 s 24v</t>
  </si>
  <si>
    <t>NOTA: Per gli accessori vedere sezione "Accessori per Dispositivi di campo"</t>
  </si>
  <si>
    <t>Accessori per Dispositivi di campo</t>
  </si>
  <si>
    <t>NT-FRR-ECO1000RTU A</t>
  </si>
  <si>
    <t>ECO1000RTU A</t>
  </si>
  <si>
    <t>NOTIFIER - Remote test unit eco1000 s.</t>
  </si>
  <si>
    <t>Rivelatori Speciali-Condotte</t>
  </si>
  <si>
    <t>NT-FRR-D2E</t>
  </si>
  <si>
    <t>D2E</t>
  </si>
  <si>
    <t>NOTIFIER - Riv tubi adat. conv 2 fili condotte aria</t>
  </si>
  <si>
    <t>Attenzione: ricordarsi di ordinare anche i tubi di campionamento DST1.5 o DST3 nella sezione "Accessori per Dispositivi di campo".</t>
  </si>
  <si>
    <t>Rivelatori Speciali-Temperatura</t>
  </si>
  <si>
    <t>NT-FRR-TMP2-D-A2-R-1A</t>
  </si>
  <si>
    <t>NOTIFIER - Riv term conv 57 gradi 4-20ma</t>
  </si>
  <si>
    <t>NT-FRR-TMP2-D-A2-S-1A</t>
  </si>
  <si>
    <t>NOTIFIER - Rivelatore termico sta. du57</t>
  </si>
  <si>
    <t>NT-FRR-TMP2-D-C-R-1A</t>
  </si>
  <si>
    <t>NOTIFIER - Rivelatore termico dust 90</t>
  </si>
  <si>
    <t>NT-FRR-TMP2-D-C-S-1A</t>
  </si>
  <si>
    <t>NOTIFIER - Rivelatore termico sta. du.90</t>
  </si>
  <si>
    <t>NT-FRR-TMP2-D-X-R-1A</t>
  </si>
  <si>
    <t>NOTIFIER - Rivelatore termico dust xx</t>
  </si>
  <si>
    <t>NT-FRR-TMP2-D-X-S-1A</t>
  </si>
  <si>
    <t>NOTIFIER - Rivelatore termico sta.du.xx</t>
  </si>
  <si>
    <t>NT-FRR-TMP2-JO-A2-R1A</t>
  </si>
  <si>
    <t>NOTIFIER - Rivelatore termico atex57</t>
  </si>
  <si>
    <t>NT-FRR-TMP2-JO-A2-S1A</t>
  </si>
  <si>
    <t>NOTIFIER - Rivelatore termico s.at57</t>
  </si>
  <si>
    <t>NT-FRR-TMP2-JO-C-R-1A</t>
  </si>
  <si>
    <t>NOTIFIER - Rivelatore termico atex90</t>
  </si>
  <si>
    <t>NT-FRR-TMP2-JO-C-S-1A</t>
  </si>
  <si>
    <t>NOTIFIER - Rivelatore termico sta.at90</t>
  </si>
  <si>
    <t>NT-FRR-TMP2-JO-X-R-1A</t>
  </si>
  <si>
    <t>NOTIFIER - Rivelatore termico atex xx</t>
  </si>
  <si>
    <t>NT-FRR-TMP2-JO-X-S-1A</t>
  </si>
  <si>
    <t>NOTIFIER - Rivelatore termico sta.atxx</t>
  </si>
  <si>
    <t>NT-FRR-TMP2-P-A2-R-1A</t>
  </si>
  <si>
    <t>NOTIFIER - Sonda termica 57</t>
  </si>
  <si>
    <t>NT-FRR-TMP2-P-A2-S-1A</t>
  </si>
  <si>
    <t>NOTIFIER - Sonda termica sta.57</t>
  </si>
  <si>
    <t>NT-FRR-TMP2-P-C-R-1A</t>
  </si>
  <si>
    <t>NOTIFIER - Sonda termica 90</t>
  </si>
  <si>
    <t>NT-FRR-TMP2-P-C-S-1A</t>
  </si>
  <si>
    <t>NOTIFIER - Sonda termica sta9.0</t>
  </si>
  <si>
    <t>NT-FRR-TMP2-P-X-R-1A</t>
  </si>
  <si>
    <t>NOTIFIER - Sonda termica xx</t>
  </si>
  <si>
    <t>NT-FRR-TMP2-P-X-S-1A</t>
  </si>
  <si>
    <t>NOTIFIER - Sonda termica sta.xx</t>
  </si>
  <si>
    <t>NT-FRR-CV-T68</t>
  </si>
  <si>
    <t>CV-T68</t>
  </si>
  <si>
    <t>NOTIFIER - Riv term conv cavo 68 gradi bobina 100mt</t>
  </si>
  <si>
    <t>NT-FRR-CV-T105</t>
  </si>
  <si>
    <t>CV-T105</t>
  </si>
  <si>
    <t>NOTIFIER - Riv term conv cavo termos. 2 fili 105deg</t>
  </si>
  <si>
    <t>NT-FRR-PHSC-155EPC</t>
  </si>
  <si>
    <t>PHSC-155EPC</t>
  </si>
  <si>
    <t>NOTIFIER - Cavo therm. lineare ul/fm a 68 gradi 100m</t>
  </si>
  <si>
    <t>NT-FRR-PHSC-190EPC</t>
  </si>
  <si>
    <t>PHSC-190EPC</t>
  </si>
  <si>
    <t>NOTIFIER - Cavo therm. lineare ul/fm a 88 gradi 100m</t>
  </si>
  <si>
    <t>NT-FRR-PHSC280EPC</t>
  </si>
  <si>
    <t>PHSC280EPC</t>
  </si>
  <si>
    <t>NOTIFIER - Cavo therm. lineare ul/fm a 137øc 100m</t>
  </si>
  <si>
    <t xml:space="preserve">NOTA - Per i cavi omologati UL/FM la pezzatura minima è di 100mt. Misure superiori a multipli di 10mt. Consegna 20gg data ordine. </t>
  </si>
  <si>
    <t>Rivelatori Speciali-Lineari</t>
  </si>
  <si>
    <t>NT-FRR-ES-25I</t>
  </si>
  <si>
    <t>ES-25I</t>
  </si>
  <si>
    <t>NOTIFIER - Riv. lin. di fumo da incasso trx 2/25m</t>
  </si>
  <si>
    <t>NT-FRR-ES-50</t>
  </si>
  <si>
    <t>ES-50</t>
  </si>
  <si>
    <t>NOTIFIER - Barriera conv da 2 a 50 metri</t>
  </si>
  <si>
    <t>NT-FRR-K-40</t>
  </si>
  <si>
    <t>K-40</t>
  </si>
  <si>
    <t>NOTIFIER - Catarifrangente per riv. es-50/25i.</t>
  </si>
  <si>
    <t>NT-FRR-B100</t>
  </si>
  <si>
    <t>B100</t>
  </si>
  <si>
    <t>NOTIFIER - Riv. lin. di fumo 5/100m</t>
  </si>
  <si>
    <t>NOTA - I rivelatori Serie AS/ASF/BS/BSF richiedono Interfaccia INT8C.</t>
  </si>
  <si>
    <t>NT-FRR-TX-RX ILIA</t>
  </si>
  <si>
    <t>TX-RX ILIA</t>
  </si>
  <si>
    <t>NOTIFIER - Riv. lin. conv. fumo tx/rx 10/200m</t>
  </si>
  <si>
    <t>NT-FRR-CSRLS-2</t>
  </si>
  <si>
    <t>CSRLS-2</t>
  </si>
  <si>
    <t>NOTIFIER - Acces barr controllore per barriere ilia</t>
  </si>
  <si>
    <t>NT-FRR-ERHS0712-PRO</t>
  </si>
  <si>
    <t>ERHS0712-PRO</t>
  </si>
  <si>
    <t>NT-FRR-CSRLS-PRO</t>
  </si>
  <si>
    <t>CSRLS-PRO</t>
  </si>
  <si>
    <t>NOTIFIER - Controllore solo per barriere  erhs0712-</t>
  </si>
  <si>
    <t>NT-FRR-SMLS</t>
  </si>
  <si>
    <t>SMLS</t>
  </si>
  <si>
    <t>NOTIFIER - Acces barr scheda esp per sncsrls2</t>
  </si>
  <si>
    <t>NT-FRR-SOHI</t>
  </si>
  <si>
    <t>SOHI</t>
  </si>
  <si>
    <t>NOTIFIER - Overhousing ip65 per ilia</t>
  </si>
  <si>
    <t>NT-FRR-FAPO</t>
  </si>
  <si>
    <t>FAPO</t>
  </si>
  <si>
    <t>NOTIFIER - Dust ring per ilia</t>
  </si>
  <si>
    <t>NT-FRR-SACA-G</t>
  </si>
  <si>
    <t>SACA-G</t>
  </si>
  <si>
    <t>NOTIFIER - Staffa regolabile per ilia</t>
  </si>
  <si>
    <t>NOTA: Per i Catarifrangenti vedere sezione "Accessori per Dispositivi di campo"</t>
  </si>
  <si>
    <t>NT-FRR-6500-LRK</t>
  </si>
  <si>
    <t>6500-LRK</t>
  </si>
  <si>
    <t>NOTIFIER - Acces barr long range reflector 100m</t>
  </si>
  <si>
    <t>NT-FRR-6500-MMK</t>
  </si>
  <si>
    <t>6500-MMK</t>
  </si>
  <si>
    <t>NOTIFIER - Acces barr multi kit</t>
  </si>
  <si>
    <t>NT-FRR-6500-SMK</t>
  </si>
  <si>
    <t>6500-SMK</t>
  </si>
  <si>
    <t>NOTIFIER - Acces barr conv multi mount kit</t>
  </si>
  <si>
    <t>NT-FRR-RTS151KEY</t>
  </si>
  <si>
    <t>RTS151KEY</t>
  </si>
  <si>
    <t>NOTIFIER - Remote test station with key</t>
  </si>
  <si>
    <t>NT-FRR-ADM</t>
  </si>
  <si>
    <t>ADM</t>
  </si>
  <si>
    <t>NOTIFIER - Acces riv - adattatore per tester adm</t>
  </si>
  <si>
    <t>NT-FRR-ST-F4</t>
  </si>
  <si>
    <t>ST-F4</t>
  </si>
  <si>
    <t>NOTIFIER - Kit per test b-100/es-50/es25i/as/bf</t>
  </si>
  <si>
    <t>Sensori OSID di Xtralis</t>
  </si>
  <si>
    <t>NT-FRR-OSI-10</t>
  </si>
  <si>
    <t>OSI-10</t>
  </si>
  <si>
    <t>NOTIFIER - Detector beam imager 7§ coverage 24vdc</t>
  </si>
  <si>
    <t>NT-FRR-OSI-90</t>
  </si>
  <si>
    <t>OSI-90</t>
  </si>
  <si>
    <t>NOTIFIER - Detector beam emitter std power battery</t>
  </si>
  <si>
    <t>NT-FRR-OSE-SPW</t>
  </si>
  <si>
    <t>OSE-SPW</t>
  </si>
  <si>
    <t>NOTIFIER - Detector beam emitter std power 24vdc</t>
  </si>
  <si>
    <t>Accessori x Sensori OSID di Xtralis</t>
  </si>
  <si>
    <t>NT-FRR-OSID-INST</t>
  </si>
  <si>
    <t>OSID-INST</t>
  </si>
  <si>
    <t>NOTIFIER - Osid installation kit</t>
  </si>
  <si>
    <t>NT-FRR-OSP-001</t>
  </si>
  <si>
    <t>OSP-001</t>
  </si>
  <si>
    <t>NOTIFIER - Detector beam ftdi cbl 1.5m</t>
  </si>
  <si>
    <t>NT-FRR-OSP-002</t>
  </si>
  <si>
    <t>OSP-002</t>
  </si>
  <si>
    <t>NOTIFIER - Detector beam laser align tool</t>
  </si>
  <si>
    <t>NT-FRR-OSP-003</t>
  </si>
  <si>
    <t>OSP-003</t>
  </si>
  <si>
    <t>NOTIFIER - Acrylic test filter - 10 pack</t>
  </si>
  <si>
    <t>NT-FRR-OSID-EHI</t>
  </si>
  <si>
    <t>OSID-EHI</t>
  </si>
  <si>
    <t>NOTIFIER - Aspirating ip65 imager environ hsng</t>
  </si>
  <si>
    <t>NT-FRR-OSID-EHE</t>
  </si>
  <si>
    <t>OSID-EHE</t>
  </si>
  <si>
    <t>NOTIFIER - Aspirating ip65 emitter environ hsng</t>
  </si>
  <si>
    <t>NT-FRR-OSID-WG</t>
  </si>
  <si>
    <t>OSID-WG</t>
  </si>
  <si>
    <t>NOTIFIER - Gabbia di protezione osid</t>
  </si>
  <si>
    <t>Sensori HONEYWELL FS20X / FS24X</t>
  </si>
  <si>
    <t>NT-FRR-FS20X-211-23-6</t>
  </si>
  <si>
    <t>FS20X-211-23-6</t>
  </si>
  <si>
    <t>NOTIFIER - Fs20x-211 ir/uv al m25 fm/en54</t>
  </si>
  <si>
    <t>NT-FRR-FS20X-211-24-6</t>
  </si>
  <si>
    <t>FS20X-211-24-6</t>
  </si>
  <si>
    <t>NOTIFIER - Fs20x-211 ir/uv ss m25 fm/en54</t>
  </si>
  <si>
    <t>NT-FRR-FS24X-911-23-6</t>
  </si>
  <si>
    <t>FS24X-911-23-6</t>
  </si>
  <si>
    <t>NOTIFIER - Fs24x-911 3ir al m25 fm/en54</t>
  </si>
  <si>
    <t>NT-FRR-FS24X-911-24-6</t>
  </si>
  <si>
    <t>FS24X-911-24-6</t>
  </si>
  <si>
    <t>NOTIFIER - Fs24x-911 3ir ss m25 fm/en54</t>
  </si>
  <si>
    <t>NOTA:  Aggiungere sempre il supporto girevole SM4 su ogni rivelatore di fiamma FS20X / FS24X</t>
  </si>
  <si>
    <t>NT-FRR-FSL100-UV</t>
  </si>
  <si>
    <t>FSL100-UV</t>
  </si>
  <si>
    <t>NOTIFIER - Uv flame detector red. atex fm en54</t>
  </si>
  <si>
    <t>NT-FRR-FSL100-UVIR</t>
  </si>
  <si>
    <t>FSL100-UVIR</t>
  </si>
  <si>
    <t>NOTIFIER - Uvir flame detector red. atex fm en54</t>
  </si>
  <si>
    <t>NT-FRR-FSL100-IR3</t>
  </si>
  <si>
    <t>FSL100-IR3</t>
  </si>
  <si>
    <t>NOTIFIER - Ir3 flame detector red. atex fm en54</t>
  </si>
  <si>
    <t>NT-FRR-RIV-601/F</t>
  </si>
  <si>
    <t>RIV-601/F</t>
  </si>
  <si>
    <t>NOTIFIER - Riv. ott. di fiamma ir riv-601p/f</t>
  </si>
  <si>
    <t>NT-FRR-RIV-601/FA</t>
  </si>
  <si>
    <t>RIV-601/FA</t>
  </si>
  <si>
    <t>NOTIFIER - Riv. lin. ott. di fiamma eex-d</t>
  </si>
  <si>
    <t>NT-FRR-RIV-601/S</t>
  </si>
  <si>
    <t>RIV-601/S</t>
  </si>
  <si>
    <t>NOTIFIER - Riv. lin. ott. scintilla ir1/s</t>
  </si>
  <si>
    <t>Accessori per sensori HONEYWELL FS20X / FS24X</t>
  </si>
  <si>
    <t>NT-FRR-SM4</t>
  </si>
  <si>
    <t>SM4</t>
  </si>
  <si>
    <t>NOTIFIER - Swivel mount</t>
  </si>
  <si>
    <t>NT-FRR-PSU-12</t>
  </si>
  <si>
    <t>PSU-12</t>
  </si>
  <si>
    <t>NOTIFIER - 110/220vac wallchrger test lamp</t>
  </si>
  <si>
    <t>NT-FRR-TL-2055</t>
  </si>
  <si>
    <t>TL-2055</t>
  </si>
  <si>
    <t>NOTIFIER - Test lamp fs18x/fs20x/fs24x exp</t>
  </si>
  <si>
    <t>NT-FRR-TL-1055</t>
  </si>
  <si>
    <t>TL-1055</t>
  </si>
  <si>
    <t>NOTIFIER - Test lamp fs18x/fs20x/fs24x non-exp</t>
  </si>
  <si>
    <t>NT-FRR-SH-001</t>
  </si>
  <si>
    <t>SH-001</t>
  </si>
  <si>
    <t>NOTIFIER - Sun shield ss ss2/ss4/fs24x</t>
  </si>
  <si>
    <t>Accessori per sensori HONEYWELL FSL100</t>
  </si>
  <si>
    <t>NT-FRR-FSL100-SM21</t>
  </si>
  <si>
    <t>FSL100-SM21</t>
  </si>
  <si>
    <t>NOTIFIER - Fsl100 swivel mount</t>
  </si>
  <si>
    <t>NT-FRR-FSL100-TL</t>
  </si>
  <si>
    <t>FSL100-TL</t>
  </si>
  <si>
    <t>NOTIFIER - Fsl100 test lamp. charger &amp;amp case non ex</t>
  </si>
  <si>
    <t>Accessori per sensori Fiamma 601/F  - 601/FA</t>
  </si>
  <si>
    <t>NT-FRR-SAM-870</t>
  </si>
  <si>
    <t>SAM-870</t>
  </si>
  <si>
    <t>NOTIFIER - Supporto di montaggio per riv601/s</t>
  </si>
  <si>
    <t>NT-FRR-SOR-876</t>
  </si>
  <si>
    <t>SOR-876</t>
  </si>
  <si>
    <t>NOTIFIER - Supporto per riv-601/f</t>
  </si>
  <si>
    <t>NT-FRR-SOA-875</t>
  </si>
  <si>
    <t>SOA-875</t>
  </si>
  <si>
    <t>NOTIFIER - Supporto orientabile per riv-601/fa</t>
  </si>
  <si>
    <t>NT-FRR-ADF-600</t>
  </si>
  <si>
    <t>ADF-600</t>
  </si>
  <si>
    <t>NOTIFIER - Cover adpe adf-600ap</t>
  </si>
  <si>
    <t>NT-FRR-PTL-611</t>
  </si>
  <si>
    <t>PTL-611</t>
  </si>
  <si>
    <t>NOTIFIER - Lamp. test portatile per riv-601/f</t>
  </si>
  <si>
    <t>NT-FRR-AL-02</t>
  </si>
  <si>
    <t>AL-02</t>
  </si>
  <si>
    <t>NOTIFIER - Riv liquidi a nastro</t>
  </si>
  <si>
    <t>NT-FRR-AL-03</t>
  </si>
  <si>
    <t>AL-03</t>
  </si>
  <si>
    <t>NOTIFIER - Rivelatore puntiforme antiallagamento</t>
  </si>
  <si>
    <t>NT-FRR-BG14ADPE</t>
  </si>
  <si>
    <t>BG14ADPE</t>
  </si>
  <si>
    <t>NOTIFIER - Pul. conv. ind con mart. adpe art1460</t>
  </si>
  <si>
    <t>NT-FRR-CWSO-RR-S1</t>
  </si>
  <si>
    <t>CWSO-RR-S1</t>
  </si>
  <si>
    <t>NOTIFIER - Sirena conv. rossa</t>
  </si>
  <si>
    <t>NT-FRR-CWSO-RR-W1</t>
  </si>
  <si>
    <t>CWSO-RR-W1</t>
  </si>
  <si>
    <t>NOTIFIER - Sirena conv. wp rossa</t>
  </si>
  <si>
    <t>NT-FRR-CWST-RW-S5</t>
  </si>
  <si>
    <t>CWST-RW-S5</t>
  </si>
  <si>
    <t>NOTIFIER - Lamp conv. rosso led bianco</t>
  </si>
  <si>
    <t>NT-FRR-CWST-RR-S5</t>
  </si>
  <si>
    <t>CWST-RR-S5</t>
  </si>
  <si>
    <t>NOTIFIER - Lamp conv. rosso led rosso</t>
  </si>
  <si>
    <t>NT-FRR-CWST-RW-W5</t>
  </si>
  <si>
    <t>CWST-RW-W5</t>
  </si>
  <si>
    <t>NOTIFIER - Lamp conv. rosso led bianco ip65</t>
  </si>
  <si>
    <t>NT-FRR-CWST-RR-W5</t>
  </si>
  <si>
    <t>CWST-RR-W5</t>
  </si>
  <si>
    <t>NOTIFIER - Lamp conv. rosso led rosso ip65</t>
  </si>
  <si>
    <t>NT-FRR-CWSS-RR-S3</t>
  </si>
  <si>
    <t>CWSS-RR-S3</t>
  </si>
  <si>
    <t>NOTIFIER - Sirena/lamp conv. rosso led rosso</t>
  </si>
  <si>
    <t>NT-FRR-CWSS-RW-S5</t>
  </si>
  <si>
    <t>CWSS-RW-S5</t>
  </si>
  <si>
    <t>NOTIFIER - Sirena/lamp conv. rosso led bianco</t>
  </si>
  <si>
    <t>NT-FRR-CWSS-RR-S5</t>
  </si>
  <si>
    <t>CWSS-RR-S5</t>
  </si>
  <si>
    <t>NT-FRR-CWSS-RW-W5</t>
  </si>
  <si>
    <t>CWSS-RW-W5</t>
  </si>
  <si>
    <t>NOTIFIER - Sirena/lamp conv. rosso led bianco ip65</t>
  </si>
  <si>
    <t>NT-FRR-CWSS-RR-W5</t>
  </si>
  <si>
    <t>CWSS-RR-W5</t>
  </si>
  <si>
    <t>NOTIFIER - Sirena/lamp conv. rosso led rosso ip65</t>
  </si>
  <si>
    <t>NT-FRR-CWSS-RR-W3</t>
  </si>
  <si>
    <t>CWSS-RR-W3</t>
  </si>
  <si>
    <t>NT-FRR-CWSS-RB-S7</t>
  </si>
  <si>
    <t>CWSS-RB-S7</t>
  </si>
  <si>
    <t>NOTIFIER - Sirena/lamp conv. rosso en54-3</t>
  </si>
  <si>
    <t>NT-FRR-CWSS-RB-W7</t>
  </si>
  <si>
    <t>CWSS-RB-W7</t>
  </si>
  <si>
    <t>NOTIFIER - Sirena/lamp conv. rosso en54-3 ip65</t>
  </si>
  <si>
    <t>NT-FRR-DSE1-EN</t>
  </si>
  <si>
    <t>DSE1-EN</t>
  </si>
  <si>
    <t>NOTIFIER - Sirena conv. lamp. autoali. da ext</t>
  </si>
  <si>
    <t>NT-FRR-DSE1-PW</t>
  </si>
  <si>
    <t>DSE1-PW</t>
  </si>
  <si>
    <t>NOTIFIER - Conv. sounder powered lamp en54-3</t>
  </si>
  <si>
    <t>NT-FRR-DSE2-EN</t>
  </si>
  <si>
    <t>DSE2-EN</t>
  </si>
  <si>
    <t>NOTIFIER - Sirena conv. 4 toni da int. rossa</t>
  </si>
  <si>
    <t>NT-FRR-DSE3-EN</t>
  </si>
  <si>
    <t>DSE3-EN</t>
  </si>
  <si>
    <t>NOTIFIER - Sirena conv. 4 toni con lamp. da int.</t>
  </si>
  <si>
    <t>NT-FRR-DSE3-HQW</t>
  </si>
  <si>
    <t>DSE3-HQW</t>
  </si>
  <si>
    <t>NOTIFIER - Sounder/flash en54-3 bianca lente ambra</t>
  </si>
  <si>
    <t>NT-FRR-DSE3-23 HW</t>
  </si>
  <si>
    <t>DSE3-23 HW</t>
  </si>
  <si>
    <t>NOTIFIER - Conv. sounder/flash en54-3/23 wide</t>
  </si>
  <si>
    <t>NT-FRR-DSE3-23 HQ</t>
  </si>
  <si>
    <t>DSE3-23 HQ</t>
  </si>
  <si>
    <t>NOTIFIER - Conv. sounder/flash en54-3/23 qube</t>
  </si>
  <si>
    <t>NT-FRR-PY X-S-05</t>
  </si>
  <si>
    <t>PY X-S-05</t>
  </si>
  <si>
    <t>NOTIFIER - Luce flash pyra compatta 5 joule 24 dc</t>
  </si>
  <si>
    <t>NT-FRR-PY X-S-05-CL</t>
  </si>
  <si>
    <t>PY X-S-05-CL</t>
  </si>
  <si>
    <t>NOTIFIER - Luce flash ip66 - en54-23</t>
  </si>
  <si>
    <t>NT-FRR-PY X-M-05-CL</t>
  </si>
  <si>
    <t>PY X-M-05-CL</t>
  </si>
  <si>
    <t>NOTIFIER - Luce flash ip66 - en 54-23</t>
  </si>
  <si>
    <t>NT-FRR-PY X-M-05-RED</t>
  </si>
  <si>
    <t>PY X-M-05-RED</t>
  </si>
  <si>
    <t>NOTIFIER - Flash pyra 5j 24v ip66 red</t>
  </si>
  <si>
    <t>NT-FRR-PY X-M-10</t>
  </si>
  <si>
    <t>PY X-M-10</t>
  </si>
  <si>
    <t>NOTIFIER - Luce flash pyra 10 joule 10-57v dc ip 66</t>
  </si>
  <si>
    <t>NT-FRR-PY X-M-10-CL</t>
  </si>
  <si>
    <t>PY X-M-10-CL</t>
  </si>
  <si>
    <t>NT-FRR-PA 5</t>
  </si>
  <si>
    <t>PA 5</t>
  </si>
  <si>
    <t>NOTIFIER - Sirena ip66 - en54-3 - 105db</t>
  </si>
  <si>
    <t>NT-FRR-PA 5-GREY</t>
  </si>
  <si>
    <t>PA 5-GREY</t>
  </si>
  <si>
    <t>NOTIFIER - Sounder 10-60v ip 66 box g</t>
  </si>
  <si>
    <t>NT-FRR-PA 10</t>
  </si>
  <si>
    <t>PA 10</t>
  </si>
  <si>
    <t>NOTIFIER - Pa 10 sirena ip66 - en54-3 - 110db</t>
  </si>
  <si>
    <t>NT-FRR-PA 10-GREY</t>
  </si>
  <si>
    <t>PA 10-GREY</t>
  </si>
  <si>
    <t>NT-FRR-PA 20</t>
  </si>
  <si>
    <t>PA 20</t>
  </si>
  <si>
    <t>NOTIFIER - Sounder 10-60dc. ip 66 178m</t>
  </si>
  <si>
    <t>NT-FRR-PA 20-GREY</t>
  </si>
  <si>
    <t>PA 20-GREY</t>
  </si>
  <si>
    <t>NT-FRR-PA X 1-05</t>
  </si>
  <si>
    <t>PA X 1-05</t>
  </si>
  <si>
    <t>NOTIFIER - Acustico e luce flash combinati. 24 dc</t>
  </si>
  <si>
    <t>NT-FRR-PA X 1-05-CL</t>
  </si>
  <si>
    <t>PA X 1-05-CL</t>
  </si>
  <si>
    <t>NOTIFIER - Sounder e flash comb. clea</t>
  </si>
  <si>
    <t>NT-FRR-DS 10 -3G/3D</t>
  </si>
  <si>
    <t>DS 10 -3G/3D</t>
  </si>
  <si>
    <t>NOTIFIER - Sounder atex 110 db 24 dc</t>
  </si>
  <si>
    <t>NT-FRR-IS-mC1</t>
  </si>
  <si>
    <t>IS-mC1</t>
  </si>
  <si>
    <t>NOTIFIER - Combinazione di luce flash a led</t>
  </si>
  <si>
    <t>NT-FRR-IS-mC1-BL</t>
  </si>
  <si>
    <t>IS-mC1-BL</t>
  </si>
  <si>
    <t>NOTIFIER - Segnalatore ottico/acustico ip65</t>
  </si>
  <si>
    <t>NT-FRR-IS-mC1-GR</t>
  </si>
  <si>
    <t>IS-mC1-GR</t>
  </si>
  <si>
    <t>NOTIFIER - Snd-str 100db-atex led green</t>
  </si>
  <si>
    <t>NT-FRR-IS-mC1-OR</t>
  </si>
  <si>
    <t>IS-mC1-OR</t>
  </si>
  <si>
    <t>NOTIFIER - Snd-str 100db-atex led orang</t>
  </si>
  <si>
    <t>Attenzione : tutti i dispositivi ATEX serie P hanno tempi di consegna di 35 giorni lavorativi</t>
  </si>
  <si>
    <t>Segnalatori Serie PAN</t>
  </si>
  <si>
    <t>Segnalatori Serie PAN1-PLUS</t>
  </si>
  <si>
    <t>NT-FRR-PAN1-PLUS-W</t>
  </si>
  <si>
    <t>PAN1-PLUS-W</t>
  </si>
  <si>
    <t>NOTIFIER - Pan. ottico acustico en54-3/23 bianco</t>
  </si>
  <si>
    <t>NT-FRR-PAN1-PLUS-Y</t>
  </si>
  <si>
    <t>PAN1-PLUS-Y</t>
  </si>
  <si>
    <t>NOTIFIER - Pan. ottico acustico en54-3/23 giallo</t>
  </si>
  <si>
    <t>NT-FRR-PAN1-PLUS-EN3</t>
  </si>
  <si>
    <t>PAN1-PLUS-EN3</t>
  </si>
  <si>
    <t>NOTIFIER - Pan. ottico acustico en54-3 bianco</t>
  </si>
  <si>
    <t>NT-FRR-FRONT-PAN1-PLR</t>
  </si>
  <si>
    <t>FRONT-PAN1-PL-R</t>
  </si>
  <si>
    <t>NOTIFIER - Cover per pan1-plus rosso film rosso</t>
  </si>
  <si>
    <t>NT-FRR-FRONT-PAN1-PLG</t>
  </si>
  <si>
    <t>FRONT-PAN1-PL-G</t>
  </si>
  <si>
    <t>NOTIFIER - Cover per pan1-plus grigio film rosso</t>
  </si>
  <si>
    <t>NT-FRR-FRONT-PAN1-PLX</t>
  </si>
  <si>
    <t>FRONT-PAN1-PL-X</t>
  </si>
  <si>
    <t>NOTIFIER - Cover colori a scelta film a scelta</t>
  </si>
  <si>
    <t>NT-FRR-PAN1-PLUS-SW</t>
  </si>
  <si>
    <t>PAN1-PLUS-SW</t>
  </si>
  <si>
    <t>NOTIFIER - Staffa in mettallo da parete pan1-plus</t>
  </si>
  <si>
    <t>NT-FRR-PAN1-PLUS-SC</t>
  </si>
  <si>
    <t>PAN1-PLUS-SC</t>
  </si>
  <si>
    <t>NOTIFIER - Staffa in mettallo da soffitto pan1-plus</t>
  </si>
  <si>
    <t>NT-FRR-PAN1-PLUS-INC</t>
  </si>
  <si>
    <t>PAN1-PLUS-INC</t>
  </si>
  <si>
    <t>NOTIFIER - Scatola incasso per pan1-plus</t>
  </si>
  <si>
    <t>NT-FRR-EL-PAN1PLUSCNV</t>
  </si>
  <si>
    <t>EL-PAN1-PLUS-CNV</t>
  </si>
  <si>
    <t>NOTIFIER - Fondo no cover con elettronica cnv</t>
  </si>
  <si>
    <t>NT-FRR-TXT-PAN1-PLUS</t>
  </si>
  <si>
    <t>TXT-PAN1-PLUS</t>
  </si>
  <si>
    <t>NT-FRR-P-PAN1-P-ALI-G</t>
  </si>
  <si>
    <t>P-PAN1-P-ALI-G</t>
  </si>
  <si>
    <t>NOTIFIER - Pell.allarme incendio fondo grigio</t>
  </si>
  <si>
    <t>NT-FRR-P-PAN1-P-ALI-R</t>
  </si>
  <si>
    <t>P-PAN1-P-ALI-R</t>
  </si>
  <si>
    <t>NOTIFIER - Pell.allarme incendio fondo rosso</t>
  </si>
  <si>
    <t>NT-FRR-P-PAN1-P-VEN-G</t>
  </si>
  <si>
    <t>P-PAN1-P-VEN-G</t>
  </si>
  <si>
    <t>NOTIFIER - Pell.vietato entrare fondo grigio</t>
  </si>
  <si>
    <t>NT-FRR-P-PAN1-P-EVL-G</t>
  </si>
  <si>
    <t>P-PAN1-P-EVL-G</t>
  </si>
  <si>
    <t>NOTIFIER - Pell.evaquare il locale fondo grigio</t>
  </si>
  <si>
    <t>NT-FRR-P-PAN1-P-VSP-G</t>
  </si>
  <si>
    <t>P-PAN1-P-VSP-G</t>
  </si>
  <si>
    <t>NOTIFIER - Pell.v.e. speg. in corso fondo grigio</t>
  </si>
  <si>
    <t>NT-FRR-P-PAN1-P-AG-R</t>
  </si>
  <si>
    <t>P-PAN1-P-AG-R</t>
  </si>
  <si>
    <t>NT-FRR-P-PAN1-P-NEN-G</t>
  </si>
  <si>
    <t>P-PAN1-P-NEN-G</t>
  </si>
  <si>
    <t>NOTIFIER - Pell.no entry fondo grigio</t>
  </si>
  <si>
    <t>NT-FRR-P-PAN1-P-FAL-G</t>
  </si>
  <si>
    <t>P-PAN1-P-FAL-G</t>
  </si>
  <si>
    <t>NOTIFIER - Pell.fire alarm fondo grigio</t>
  </si>
  <si>
    <t>NT-FRR-P-PAN1-P-FAL-R</t>
  </si>
  <si>
    <t>P-PAN1-P-FAL-R</t>
  </si>
  <si>
    <t>NOTIFIER - Pell.fire alarm fondo rosso</t>
  </si>
  <si>
    <t>NT-FRR-P-PAN1-P-FUE-R</t>
  </si>
  <si>
    <t>P-PAN1-P-FUE-R</t>
  </si>
  <si>
    <t>NOTIFIER - Pell.fuego fondo rosso</t>
  </si>
  <si>
    <t>NT-FRR-P-PAN1-P-EXD-G</t>
  </si>
  <si>
    <t>P-PAN1-P-EXD-G</t>
  </si>
  <si>
    <t>NOTIFIER - Pell. extincion disparada fondo grigio</t>
  </si>
  <si>
    <t>NT-FRR-P-PAN1-P-USC-V</t>
  </si>
  <si>
    <t>P-PAN1-P-USC-V</t>
  </si>
  <si>
    <t>NT-FRR-P-PAN1-P-EMX-V</t>
  </si>
  <si>
    <t>P-PAN1-P-EMX-V</t>
  </si>
  <si>
    <t>SISTEMI ADVANCED</t>
  </si>
  <si>
    <t>NT-FRR-AM82-BST-C</t>
  </si>
  <si>
    <t>AM82-BST-C</t>
  </si>
  <si>
    <t>NOTIFIER - Amplifier board can-bus</t>
  </si>
  <si>
    <t>SISTEMI INDIRIZZATI</t>
  </si>
  <si>
    <t>NT-FRR-NFXI-OPT-BK</t>
  </si>
  <si>
    <t>NFXI-OPT-BK</t>
  </si>
  <si>
    <t>NT-FRR-NFXI-OPT</t>
  </si>
  <si>
    <t>NFXI-OPT</t>
  </si>
  <si>
    <t>NOTA: Ordinare assieme alla base nera B501AP-BK. Ordine minimo a lotti di 10 pezzi. Tempo di consegna 15 giorni.</t>
  </si>
  <si>
    <t>NT-FRR-B501AP-BK</t>
  </si>
  <si>
    <t>B501AP-BK</t>
  </si>
  <si>
    <t>NOTIFIER - Intelligent sensor base black</t>
  </si>
  <si>
    <t>NT-FRR-NFXI-SMT2</t>
  </si>
  <si>
    <t>NFXI-SMT2</t>
  </si>
  <si>
    <t>NOTIFIER - Ph/th det isolator notifier</t>
  </si>
  <si>
    <t>NT-FRR-NFXI-TDIFF</t>
  </si>
  <si>
    <t>NFXI-TDIFF</t>
  </si>
  <si>
    <t>NOTIFIER - Ror th isolator notifier</t>
  </si>
  <si>
    <t>NT-FRR-NFXI-TFIX58</t>
  </si>
  <si>
    <t>NFXI-TFIX58</t>
  </si>
  <si>
    <t>NOTIFIER - Riv analog temp max 58 gradi</t>
  </si>
  <si>
    <t>NT-FRR-NFXI-TFIX78</t>
  </si>
  <si>
    <t>NFXI-TFIX78</t>
  </si>
  <si>
    <t>NOTIFIER - Riv analog temp max 78 gradi</t>
  </si>
  <si>
    <t>NT-FRR-NFXI-SMT3</t>
  </si>
  <si>
    <t>NFXI-SMT3</t>
  </si>
  <si>
    <t>NOTIFIER - Rivelatore ottico fumo calore fiamma ir</t>
  </si>
  <si>
    <t>NT-FRR-B501AP</t>
  </si>
  <si>
    <t>B501AP</t>
  </si>
  <si>
    <t>NOTIFIER - Riv analog base intel sensor bianco</t>
  </si>
  <si>
    <t>NT-FRR-WB-1AP</t>
  </si>
  <si>
    <t>WB-1AP</t>
  </si>
  <si>
    <t>NOTIFIER - Cappuccio antiacqua ip43 wh basi 4/500</t>
  </si>
  <si>
    <t>NT-FRR-SMK400EAP</t>
  </si>
  <si>
    <t>SMK400EAP</t>
  </si>
  <si>
    <t>NOTIFIER - Base alta adattatore per basi</t>
  </si>
  <si>
    <t>NT-FRR-RMK400AP</t>
  </si>
  <si>
    <t>RMK400AP</t>
  </si>
  <si>
    <t>NOTIFIER - Recess mount.kit white</t>
  </si>
  <si>
    <t>NT-FRR-SFT2000</t>
  </si>
  <si>
    <t>SFT2000</t>
  </si>
  <si>
    <t>NOTIFIER - Fire misc 10x installation adaptor</t>
  </si>
  <si>
    <t>NT-FRR-INDICATOR</t>
  </si>
  <si>
    <t>INDICATOR</t>
  </si>
  <si>
    <t>NOTIFIER - Ripet allarmi ottico per rivelatori</t>
  </si>
  <si>
    <t>NT-FRR-INDIC-INC</t>
  </si>
  <si>
    <t>INDIC-INC</t>
  </si>
  <si>
    <t>NOTIFIER - Ripetitore ott. da incasso a soffitto</t>
  </si>
  <si>
    <t>NT-FRR-F-ROND</t>
  </si>
  <si>
    <t>F-ROND</t>
  </si>
  <si>
    <t>NOTIFIER - Rondella abs indic-inc bianco/argento</t>
  </si>
  <si>
    <t>NT-FRR-INDIC-PAV</t>
  </si>
  <si>
    <t>INDIC-PAV</t>
  </si>
  <si>
    <t>NOTIFIER - Ripetitore ott. ad incasso pavimento</t>
  </si>
  <si>
    <t>NT-FRR-DNRE</t>
  </si>
  <si>
    <t>DNRE</t>
  </si>
  <si>
    <t>NOTIFIER - Riv tubi adattatore x cond. condizionam.</t>
  </si>
  <si>
    <t>NOTA: ricordarsi di ordinare anche i tubi di campionamento DST1.5 o DST3 nella sezione "Accessori per Dispositivi di campo"</t>
  </si>
  <si>
    <t>Accessori per DUCT</t>
  </si>
  <si>
    <t>NT-FRR-DST1.5</t>
  </si>
  <si>
    <t>DST1.5</t>
  </si>
  <si>
    <t>NOTIFIER - Riv tubi tubo x prelievo aria</t>
  </si>
  <si>
    <t>NT-FRR-DST3</t>
  </si>
  <si>
    <t>DST3</t>
  </si>
  <si>
    <t>NOTIFIER - Riv tubi tubo prelievo aria condiz. 1.3m</t>
  </si>
  <si>
    <t>NT-FRR-NFXI-BEAM-40</t>
  </si>
  <si>
    <t>NOTIFIER - Riv. lin. ind. di fumo trx 5/40m</t>
  </si>
  <si>
    <t>NT-FRR-NFXI-BEAM</t>
  </si>
  <si>
    <t>NOTIFIER - Barriera indirizzata</t>
  </si>
  <si>
    <t>NT-FRR-NFXI-BEAM-T</t>
  </si>
  <si>
    <t>NOTIFIER - Riv lin ind fumo trx 5/70m autotest</t>
  </si>
  <si>
    <t>NOTA: Per gli accessori vedere sezione "Accesori per Dispositivi di campo"</t>
  </si>
  <si>
    <t>NT-FRR-P700</t>
  </si>
  <si>
    <t>NOTIFIER - Puls man indiriz analogico rottura vetro</t>
  </si>
  <si>
    <t>NT-FRR-M710-CZ</t>
  </si>
  <si>
    <t>NOTIFIER - Convent.zone monitor module</t>
  </si>
  <si>
    <t>NT-FRR-M710-CZR</t>
  </si>
  <si>
    <t>NOTIFIER - Conv.zone mod.200s res.notif.</t>
  </si>
  <si>
    <t>NT-FRR-M700X</t>
  </si>
  <si>
    <t>M700X</t>
  </si>
  <si>
    <t>NOTIFIER - Isolator module 200s.-notifier</t>
  </si>
  <si>
    <t>NT-FRR-M701-240</t>
  </si>
  <si>
    <t>NOTIFIER - 240v relay module - notifier</t>
  </si>
  <si>
    <t>NT-FRR-NFX-MM1M</t>
  </si>
  <si>
    <t>NFX-MM1M</t>
  </si>
  <si>
    <t>NOTIFIER - Mini mod. ind. 1in opal</t>
  </si>
  <si>
    <t>NT-FRR-M200E-SMB</t>
  </si>
  <si>
    <t>M200E-SMB</t>
  </si>
  <si>
    <t>NOTIFIER - Access moduli box x installaz a parete</t>
  </si>
  <si>
    <t>NT-FRR-M200E-DIN</t>
  </si>
  <si>
    <t>M200E-DIN</t>
  </si>
  <si>
    <t>NOTIFIER - Access moduli box x installaz su barra</t>
  </si>
  <si>
    <t>NT-FRR-M200E-PMB</t>
  </si>
  <si>
    <t>M200E-PMB</t>
  </si>
  <si>
    <t>NOTIFIER - Module panel mount bracket</t>
  </si>
  <si>
    <t>NT-FRR-MMX-10ME</t>
  </si>
  <si>
    <t>MMX-10ME</t>
  </si>
  <si>
    <t>NOTIFIER - Acces fire modulo 10 ingressi</t>
  </si>
  <si>
    <t>NT-FRR-CMX-10RME</t>
  </si>
  <si>
    <t>CMX-10RME</t>
  </si>
  <si>
    <t>NT-FRR-MCX-55ME</t>
  </si>
  <si>
    <t>MCX-55ME</t>
  </si>
  <si>
    <t>NOTIFIER - Mod interf 5 ingressi 5 uscite rina</t>
  </si>
  <si>
    <t>NT-FRR-CMA11E</t>
  </si>
  <si>
    <t>CMA11E</t>
  </si>
  <si>
    <t>NOTIFIER - Mod interf 1 ingresso 1 uscita</t>
  </si>
  <si>
    <t>NT-FRR-CMA22</t>
  </si>
  <si>
    <t>CMA22</t>
  </si>
  <si>
    <t>NOTIFIER - Mod interf 2 ingressi 2 uscite</t>
  </si>
  <si>
    <t>NT-FRR-WSO-PR-I02</t>
  </si>
  <si>
    <t>WSO-PR-I02</t>
  </si>
  <si>
    <t>NOTIFIER - Sirena indir con isolatore a loop</t>
  </si>
  <si>
    <t>NT-FRR-WST-PR-I02</t>
  </si>
  <si>
    <t>WST-PR-I02</t>
  </si>
  <si>
    <t>NOTIFIER - Strove an. con iso. alim. da loop</t>
  </si>
  <si>
    <t>NT-FRR-WST-PC-I02</t>
  </si>
  <si>
    <t>WST-PC-I02</t>
  </si>
  <si>
    <t>NOTIFIER - Strobe con iso. an. bianco</t>
  </si>
  <si>
    <t>NT-FRR-WSS-PR-I02</t>
  </si>
  <si>
    <t>WSS-PR-I02</t>
  </si>
  <si>
    <t>NOTIFIER - Sirena indir con flash alimentata a loop</t>
  </si>
  <si>
    <t>NT-FRR-WSS-PC-I02</t>
  </si>
  <si>
    <t>WSS-PC-I02</t>
  </si>
  <si>
    <t>NOTIFIER - Sirena/strobe an. iso. 32 toni bianco</t>
  </si>
  <si>
    <t>NT-FRR-BSO-PP-I02</t>
  </si>
  <si>
    <t>BSO-PP-I02</t>
  </si>
  <si>
    <t>NOTIFIER - Base ind. con sirena 32toni bianca</t>
  </si>
  <si>
    <t>NT-FRR-DSS-PC-I02</t>
  </si>
  <si>
    <t>DSS-PC-I02</t>
  </si>
  <si>
    <t>NOTIFIER - Av d/base s/strobe iso en54-23 o cat</t>
  </si>
  <si>
    <t>NT-FRR-BRR</t>
  </si>
  <si>
    <t>BRR</t>
  </si>
  <si>
    <t>NOTIFIER - Sirena indir base da muro profonda rossa</t>
  </si>
  <si>
    <t>NT-FRR-WRR</t>
  </si>
  <si>
    <t>WRR</t>
  </si>
  <si>
    <t>NOTIFIER - Sirena indir base x sirene waterproof</t>
  </si>
  <si>
    <t>NT-FRR-PLEX-VAD</t>
  </si>
  <si>
    <t>PLEX-VAD</t>
  </si>
  <si>
    <t>NOTIFIER - Cartello indicatore 5 pz</t>
  </si>
  <si>
    <t>SISTEMI SPECIALI</t>
  </si>
  <si>
    <t>NT-FRR-SLR-E-IS</t>
  </si>
  <si>
    <t>SLR-E-IS</t>
  </si>
  <si>
    <t>NOTIFIER - Riv atex 100mm abs  bianco</t>
  </si>
  <si>
    <t>NT-FRR-DCD-1E-IS</t>
  </si>
  <si>
    <t>DCD-1E-IS</t>
  </si>
  <si>
    <t>NOTIFIER - Rivelatore termico sic. int. extra</t>
  </si>
  <si>
    <t>NOTA -Per entrambi i modelli tempo di consegna di 4 settimane.</t>
  </si>
  <si>
    <t>NT-FRR-Z779.F</t>
  </si>
  <si>
    <t>Z779.F</t>
  </si>
  <si>
    <t>NOTIFIER - Barriera 1zona per riv.conv.s.i.+zh-z.es</t>
  </si>
  <si>
    <t>NT-FRR-IDX-751 AE</t>
  </si>
  <si>
    <t>IDX-751 AE</t>
  </si>
  <si>
    <t>NOTIFIER - Riv atex ottico indirizzato</t>
  </si>
  <si>
    <t>NT-FRR-IMX-1E</t>
  </si>
  <si>
    <t>IMX-1E</t>
  </si>
  <si>
    <t>NOTIFIER - Not.prot.trans.x anal. is prod</t>
  </si>
  <si>
    <t>NT-FRR-Z972</t>
  </si>
  <si>
    <t>Z972</t>
  </si>
  <si>
    <t>NOTIFIER - Barriera zenner per riv. an. s.i.</t>
  </si>
  <si>
    <t>NT-FRR-FL2011EI-HS</t>
  </si>
  <si>
    <t>FL2011EI-HS</t>
  </si>
  <si>
    <t>NOTIFIER - Sist aspirazione loop 1 ch 1 sensore</t>
  </si>
  <si>
    <t>NT-FRR-FL2012EI-HS</t>
  </si>
  <si>
    <t>FL2012EI-HS</t>
  </si>
  <si>
    <t>NOTIFIER - Sist aspirazione loop 1 ch 2 sensore</t>
  </si>
  <si>
    <t>NT-FRR-FL2022EI-HS</t>
  </si>
  <si>
    <t>FL2022EI-HS</t>
  </si>
  <si>
    <t>NOTIFIER - Sist aspirazione loop 2 ch 2 sensore</t>
  </si>
  <si>
    <t>NT-FRR-F-BO-AFE70-2</t>
  </si>
  <si>
    <t>F-BO-AFE70-2</t>
  </si>
  <si>
    <t>NOTIFIER - Sistema di pulizia</t>
  </si>
  <si>
    <t>NT-FRR-FAA-CSMIGNONSX</t>
  </si>
  <si>
    <t>FAA-CSMIGNONSX</t>
  </si>
  <si>
    <t>NOTIFIER - Filtro di ricambio per faast</t>
  </si>
  <si>
    <t>NT-FRR-FAA-NPLRD10</t>
  </si>
  <si>
    <t>FAA-NPLRD10</t>
  </si>
  <si>
    <t>NOTIFIER - Nipplo 10mm</t>
  </si>
  <si>
    <t>NT-FRR-FAA-SU25R</t>
  </si>
  <si>
    <t>FAA-SU25R</t>
  </si>
  <si>
    <t>NOTIFIER - Manicotto abs di giunzione 21mm rosso</t>
  </si>
  <si>
    <t>NT-FRR-FAA-E25-90R</t>
  </si>
  <si>
    <t>FAA-E25-90R</t>
  </si>
  <si>
    <t>NOTIFIER - Curva a 90 gradi in abs di colore rosso 21mm</t>
  </si>
  <si>
    <t>NT-FRR-FAA-E25-45R</t>
  </si>
  <si>
    <t>FAA-E25-45R</t>
  </si>
  <si>
    <t>NOTIFIER - Curva a 45 gradi in abs di colore rosso 21mm</t>
  </si>
  <si>
    <t>NT-FRR-FAA-C25R</t>
  </si>
  <si>
    <t>FAA-C25R</t>
  </si>
  <si>
    <t>NOTIFIER - Tappo di fine linea in abs rosso 21mm</t>
  </si>
  <si>
    <t>NT-FRR-FAA-UF25/6</t>
  </si>
  <si>
    <t>FAA-UF25/6</t>
  </si>
  <si>
    <t>NOTIFIER - Kit derivazione con capillare</t>
  </si>
  <si>
    <t>NT-FRR-FAA-TTR810R</t>
  </si>
  <si>
    <t>FAA-TTR810R</t>
  </si>
  <si>
    <t>NOTIFIER - Tubo rilsan diam. ext 10mm rosso</t>
  </si>
  <si>
    <t>NT-FRR-FAA-TE25R</t>
  </si>
  <si>
    <t>FAA-TE25R</t>
  </si>
  <si>
    <t>NOTIFIER - Raccordo t in abs rosso per tubi da 21mm</t>
  </si>
  <si>
    <t>NT-FRR-FAA-PVCC</t>
  </si>
  <si>
    <t>FAA-PVCC</t>
  </si>
  <si>
    <t>NOTIFIER - Barattolo colla da 500ml per faast</t>
  </si>
  <si>
    <t>NT-FRR-FAA-PIATT-PVC</t>
  </si>
  <si>
    <t>FAA-PIATT-PVC</t>
  </si>
  <si>
    <t>NOTIFIER - Piattello in pvc</t>
  </si>
  <si>
    <t>NT-FRR-FAAAG-FLXTB18</t>
  </si>
  <si>
    <t>FAAAG-FLXTB18</t>
  </si>
  <si>
    <t>NOTIFIER - Tubo flessibile trasparente</t>
  </si>
  <si>
    <t>NT-FRR-FAABI-CT01</t>
  </si>
  <si>
    <t>FAABI-CT01</t>
  </si>
  <si>
    <t>NOTIFIER - Water trap</t>
  </si>
  <si>
    <t>NT-FRR-FAA-TPTD25R</t>
  </si>
  <si>
    <t>FAA-TPTD25R</t>
  </si>
  <si>
    <t>NOTIFIER - Supporto rosso per tubi abs 21mm</t>
  </si>
  <si>
    <t>NOTIFIER - Vesda laserfocus 250</t>
  </si>
  <si>
    <t>NOTIFIER - Vesda laserfocus 500</t>
  </si>
  <si>
    <t>NT-FRR-VIC-010</t>
  </si>
  <si>
    <t>VIC-010</t>
  </si>
  <si>
    <t>NOTIFIER - Vesdanet interface card</t>
  </si>
  <si>
    <t>NT-FRR-VIC-020</t>
  </si>
  <si>
    <t>VIC-020</t>
  </si>
  <si>
    <t>NT-FRR-VIC-030</t>
  </si>
  <si>
    <t>VIC-030</t>
  </si>
  <si>
    <t>NT-FRR-VEU-A00</t>
  </si>
  <si>
    <t>VEU-A00</t>
  </si>
  <si>
    <t>NOTIFIER - Vesda-e veu with leds</t>
  </si>
  <si>
    <t>NT-FRR-VEU-A10</t>
  </si>
  <si>
    <t>VEU-A10</t>
  </si>
  <si>
    <t>NOTIFIER - Vesda-e veu with 35 display</t>
  </si>
  <si>
    <t>NT-FRR-VEP-A00-P</t>
  </si>
  <si>
    <t>VEP-A00-P</t>
  </si>
  <si>
    <t>NOTIFIER - Vep with leds 4 pipes</t>
  </si>
  <si>
    <t>NT-FRR-VEP-A10-P</t>
  </si>
  <si>
    <t>VEP-A10-P</t>
  </si>
  <si>
    <t>NOTIFIER - Vep with 35 display 4 pipes</t>
  </si>
  <si>
    <t>NT-FRR-VEP-A00-1P</t>
  </si>
  <si>
    <t>VEP-A00-1P</t>
  </si>
  <si>
    <t>NOTIFIER - Vep with leds 1 pipe</t>
  </si>
  <si>
    <t>NT-FRR-VSP-960</t>
  </si>
  <si>
    <t>VSP-960</t>
  </si>
  <si>
    <t>NOTIFIER - Staffa montaggio per vesda -e</t>
  </si>
  <si>
    <t>NT-FRR-VSP-962</t>
  </si>
  <si>
    <t>VSP-962</t>
  </si>
  <si>
    <t>NOTIFIER - Filtro interno per vesda-e</t>
  </si>
  <si>
    <t>NT-FRR-VSP-962-20</t>
  </si>
  <si>
    <t>VSP-962-20</t>
  </si>
  <si>
    <t>NOTIFIER - Vesda-e filter 20pck</t>
  </si>
  <si>
    <t>NT-FRR-VSP-850-G</t>
  </si>
  <si>
    <t>VSP-850-G</t>
  </si>
  <si>
    <t>NOTIFIER - Aspirating in-line filter grey</t>
  </si>
  <si>
    <t>NT-FRR-VSP-850-R</t>
  </si>
  <si>
    <t>VSP-850-R</t>
  </si>
  <si>
    <t>NT-FRR-VSP-855-20</t>
  </si>
  <si>
    <t>VSP-855-20</t>
  </si>
  <si>
    <t>NOTIFIER - Ext in-line filter replacement- 20 pk</t>
  </si>
  <si>
    <t>NT-FRR-VSP-855-4</t>
  </si>
  <si>
    <t>VSP-855-4</t>
  </si>
  <si>
    <t>NOTIFIER - In line filter element-4 pack</t>
  </si>
  <si>
    <t>NT-FRR-VSP-860</t>
  </si>
  <si>
    <t>VSP-860</t>
  </si>
  <si>
    <t>NOTIFIER - Vesda refrigrated storage sampling point</t>
  </si>
  <si>
    <t>NT-FRR-251-001</t>
  </si>
  <si>
    <t>251-001</t>
  </si>
  <si>
    <t>NOTIFIER - Aspirating equip accy test wire 100m</t>
  </si>
  <si>
    <t>NT-FRR-NRXI-GATE</t>
  </si>
  <si>
    <t>NRXI-GATE</t>
  </si>
  <si>
    <t>NOTIFIER - Gateway per nrx</t>
  </si>
  <si>
    <t>NT-FRR-NRX-OPT</t>
  </si>
  <si>
    <t>NRX-OPT</t>
  </si>
  <si>
    <t>NOTIFIER - Sensore ottico di fumo</t>
  </si>
  <si>
    <t>NT-FRR-NRX-SMT3</t>
  </si>
  <si>
    <t>NRX-SMT3</t>
  </si>
  <si>
    <t>NOTIFIER - Sensore di fumo a tripla tecnologia</t>
  </si>
  <si>
    <t>NT-FRR-NRX-TFIX58</t>
  </si>
  <si>
    <t>NRX-TFIX58</t>
  </si>
  <si>
    <t>NOTIFIER - Rivelatore di calore a soglia fissa a 58</t>
  </si>
  <si>
    <t>NT-FRR-NRX-TDIFF</t>
  </si>
  <si>
    <t>NRX-TDIFF</t>
  </si>
  <si>
    <t>NOTIFIER - Rivelatore di calore termovelocimetrico</t>
  </si>
  <si>
    <t>NT-FRR-NRX-REP</t>
  </si>
  <si>
    <t>NRX-REP</t>
  </si>
  <si>
    <t>NOTIFIER - Ripetitore radio</t>
  </si>
  <si>
    <t>NT-FRR-B501RF</t>
  </si>
  <si>
    <t>B501RF</t>
  </si>
  <si>
    <t>NOTIFIER - Base per sensori wireless serie agile</t>
  </si>
  <si>
    <t>NT-FRR-NRX-IRK</t>
  </si>
  <si>
    <t>NRX-IRK</t>
  </si>
  <si>
    <t>NOTIFIER - Remote indicator notifier</t>
  </si>
  <si>
    <t>NT-FRR-NRX-WCP</t>
  </si>
  <si>
    <t>NRX-WCP</t>
  </si>
  <si>
    <t>NOTIFIER - Pulsante manuale</t>
  </si>
  <si>
    <t>NT-FRR-NRX-WS-RR</t>
  </si>
  <si>
    <t>NRX-WS-RR</t>
  </si>
  <si>
    <t>NOTIFIER - Sirena wireless</t>
  </si>
  <si>
    <t>NT-FRR-B501RF-RR</t>
  </si>
  <si>
    <t>B501RF-RR</t>
  </si>
  <si>
    <t>NOTIFIER - Base per nrx-ws-rr</t>
  </si>
  <si>
    <t>NT-FRR-NRX-USB</t>
  </si>
  <si>
    <t>NRX-USB</t>
  </si>
  <si>
    <t>NOTIFIER - Usb dongle rf 868 mhz notifier</t>
  </si>
  <si>
    <t>NT-FRR-NRX-USB-PRO</t>
  </si>
  <si>
    <t>NRX-USB-PRO</t>
  </si>
  <si>
    <t>NOTIFIER - Usb per agile-iq</t>
  </si>
  <si>
    <t>Dispositivi fissi di Test</t>
  </si>
  <si>
    <t>Accesori per Dispositivi di campo</t>
  </si>
  <si>
    <t>NT-FRR-M700K-503/5</t>
  </si>
  <si>
    <t>M700K-503/5</t>
  </si>
  <si>
    <t>NOTIFIER - Cornice adatt. 503 per m700ki conf 5 pz</t>
  </si>
  <si>
    <t>NT-FRR-SC070</t>
  </si>
  <si>
    <t>SC070</t>
  </si>
  <si>
    <t>NOTIFIER - Acces puls man conv chiavette plastica</t>
  </si>
  <si>
    <t>NT-FRR-ACI153</t>
  </si>
  <si>
    <t>ACI153</t>
  </si>
  <si>
    <t>NOTIFIER - Chiavi ricambio per pul. p700 (10pz)</t>
  </si>
  <si>
    <t>NT-FRR-PS200</t>
  </si>
  <si>
    <t>PS200</t>
  </si>
  <si>
    <t>NOTIFIER - Puls man conv coperchio trasparente</t>
  </si>
  <si>
    <t>NT-FRR-PS210</t>
  </si>
  <si>
    <t>PS210</t>
  </si>
  <si>
    <t>NOTIFIER - En54 r/mnt flex elements - mcp range</t>
  </si>
  <si>
    <t>NT-FRR-SUS758</t>
  </si>
  <si>
    <t>SUS758</t>
  </si>
  <si>
    <t>NOTIFIER - Vetrini neutri per m700 (10pz)</t>
  </si>
  <si>
    <t>NT-FRR-1460VR</t>
  </si>
  <si>
    <t>1460VR</t>
  </si>
  <si>
    <t>NOTIFIER - Vetrini ricambio pul. conv. eex-d (10pz)</t>
  </si>
  <si>
    <t>NT-FRR-PS176W</t>
  </si>
  <si>
    <t>PS176W</t>
  </si>
  <si>
    <t>NOTIFIER - Supporto di montaggio per m700k blu</t>
  </si>
  <si>
    <t>NT-FRR-MCP-PLEX</t>
  </si>
  <si>
    <t>MCP-PLEX</t>
  </si>
  <si>
    <t>NOTIFIER - Cartello ind plex per pulsanti 5 pcs</t>
  </si>
  <si>
    <t>NT-FRR-MCP-METAL</t>
  </si>
  <si>
    <t>MCP-METAL</t>
  </si>
  <si>
    <t>NOTIFIER - Cartello ind. metal per pulsanti 5pcs</t>
  </si>
  <si>
    <t>SPEGNIMENTO</t>
  </si>
  <si>
    <t>NT-FRR-RP1R-2PLUS</t>
  </si>
  <si>
    <t>RP1R-2PLUS</t>
  </si>
  <si>
    <t>NOTIFIER - Cent.2zone+spe.24/220v</t>
  </si>
  <si>
    <t>NT-FRR-K21SBS-11</t>
  </si>
  <si>
    <t>K21SBS-11</t>
  </si>
  <si>
    <t>NOTIFIER - Chiave 2pos. supporto colore blu</t>
  </si>
  <si>
    <t>SUPERVISIONE</t>
  </si>
  <si>
    <t>NOTA: Questi prezzi del servizi Noticloud sono prezzi netti non scontabili.</t>
  </si>
  <si>
    <t>NT-FRR-ZD62042-D0EF00</t>
  </si>
  <si>
    <t>ZD62042-D0EF00EZ</t>
  </si>
  <si>
    <t>NT-FRR-800440-314</t>
  </si>
  <si>
    <t>800440-314</t>
  </si>
  <si>
    <t>NOTIFIER - Convertitore rs-485</t>
  </si>
  <si>
    <t>NOTIFIER - Mod interf 4-20ma x centrali analogiche</t>
  </si>
  <si>
    <t>Rivelazione GAS</t>
  </si>
  <si>
    <t>NT-FRR-NFG-8</t>
  </si>
  <si>
    <t>NFG-8</t>
  </si>
  <si>
    <t>NOTIFIER - Centrale di rivelazione gas a 8</t>
  </si>
  <si>
    <t>NT-FRR-VULGAS</t>
  </si>
  <si>
    <t>VULGAS</t>
  </si>
  <si>
    <t>NOTIFIER - Rivelatore di metano</t>
  </si>
  <si>
    <t>NT-FRR-G700C-AS</t>
  </si>
  <si>
    <t>G700C-AS</t>
  </si>
  <si>
    <t>NOTIFIER - Riv. metano 0-100perc. ip55 per minigas</t>
  </si>
  <si>
    <t>NT-FRR-E703H-AS</t>
  </si>
  <si>
    <t>E703H-AS</t>
  </si>
  <si>
    <t>NOTIFIER - Riv. co 0-200ppm ee-xd per minigas</t>
  </si>
  <si>
    <t>NT-FRR-G703H-AS</t>
  </si>
  <si>
    <t>G703H-AS</t>
  </si>
  <si>
    <t>NOTIFIER - Gas co 0-200 ppm dust ip55 for minigas</t>
  </si>
  <si>
    <t>NT-FRR-VGN.PARK-VB</t>
  </si>
  <si>
    <t>VGN.PARK-VB</t>
  </si>
  <si>
    <t>NOTIFIER - Riv gas vapori benzina</t>
  </si>
  <si>
    <t>NT-FRR-VGN.PARK-COE</t>
  </si>
  <si>
    <t>VGN.PARK-COE</t>
  </si>
  <si>
    <t>NOTIFIER - Riv gas vapori monossido di carbonio</t>
  </si>
  <si>
    <t>NT-FRR-G700C-42</t>
  </si>
  <si>
    <t>G700C-42</t>
  </si>
  <si>
    <t>NOTIFIER - Rivelatore cat. dust metano</t>
  </si>
  <si>
    <t>NT-FRR-E700C-42</t>
  </si>
  <si>
    <t>E700C-42</t>
  </si>
  <si>
    <t>NOTIFIER - Rivelatore cat. adpe metano</t>
  </si>
  <si>
    <t>NT-FRR-G700C-RL</t>
  </si>
  <si>
    <t>G700C-RL</t>
  </si>
  <si>
    <t>NOTIFIER - Riv. metano 0-100perc. ip55 rele'</t>
  </si>
  <si>
    <t>NT-FRR-E700C-RL</t>
  </si>
  <si>
    <t>E700C-RL</t>
  </si>
  <si>
    <t>NOTIFIER - Riv. metano 0-100perc. ee-xd per minigas</t>
  </si>
  <si>
    <t>NT-FRR-VGS.DU-ME</t>
  </si>
  <si>
    <t>VGS.DU-ME</t>
  </si>
  <si>
    <t>NOTIFIER - Rivelatore gas metano cont. dust 4-20ma</t>
  </si>
  <si>
    <t>NT-FRR-VGS.DU-VB</t>
  </si>
  <si>
    <t>VGS.DU-VB</t>
  </si>
  <si>
    <t>NOTIFIER - Riv. vapori di benzina catalitico dust</t>
  </si>
  <si>
    <t>NT-FRR-VGS.DU-GP</t>
  </si>
  <si>
    <t>VGS.DU-GP</t>
  </si>
  <si>
    <t>NOTIFIER - Riv. gpl catalitico dust</t>
  </si>
  <si>
    <t>NT-FRR-VGS.DU-PR</t>
  </si>
  <si>
    <t>VGS.DU-PR</t>
  </si>
  <si>
    <t>NOTIFIER - Riv. propano catalitico dust</t>
  </si>
  <si>
    <t>NT-FRR-VGS.DU-BU</t>
  </si>
  <si>
    <t>VGS.DU-BU</t>
  </si>
  <si>
    <t>NOTIFIER - Riv. butano catalitico dust</t>
  </si>
  <si>
    <t>NT-FRR-VGS.DU-O2</t>
  </si>
  <si>
    <t>VGS.DU-O2</t>
  </si>
  <si>
    <t>NOTIFIER - Riv gas ossigeno</t>
  </si>
  <si>
    <t>NT-FRR-VGS.DU-COE</t>
  </si>
  <si>
    <t>VGS.DU-COE</t>
  </si>
  <si>
    <t>NOTIFIER - Riv. co cella el.ch. dust 0/500ppm</t>
  </si>
  <si>
    <t>NT-FRR-VGS.DU-NH</t>
  </si>
  <si>
    <t>VGS.DU-NH</t>
  </si>
  <si>
    <t>NOTIFIER - Riv. nh3 cella el.ch. dust 0-200ppm</t>
  </si>
  <si>
    <t>NT-FRR-VGS.DU-NH1</t>
  </si>
  <si>
    <t>VGS.DU-NH1</t>
  </si>
  <si>
    <t>NOTIFIER - Riv. nh3 cella el.ch. dust 0-1000ppm</t>
  </si>
  <si>
    <t>NT-FRR-VGS.DU-H2S</t>
  </si>
  <si>
    <t>VGS.DU-H2S</t>
  </si>
  <si>
    <t>NOTIFIER - Riv. h2s cella el.ch. dust 0-50 ppm</t>
  </si>
  <si>
    <t>NT-FRR-VGS.DU-SO2</t>
  </si>
  <si>
    <t>VGS.DU-SO2</t>
  </si>
  <si>
    <t>NOTIFIER - Riv. so2 cella el.ch. dust 0-20ppm</t>
  </si>
  <si>
    <t>NT-FRR-VGS.DU-NO</t>
  </si>
  <si>
    <t>VGS.DU-NO</t>
  </si>
  <si>
    <t>NOTIFIER - Riv. no cella el.ch. dust 0-20ppm</t>
  </si>
  <si>
    <t>NT-FRR-VGS.DU-NO2</t>
  </si>
  <si>
    <t>VGS.DU-NO2</t>
  </si>
  <si>
    <t>NOTIFIER - Riv. no2 cella el.ch. dust 0-20ppm</t>
  </si>
  <si>
    <t>NT-FRR-VGS.DU-CL</t>
  </si>
  <si>
    <t>VGS.DU-CL</t>
  </si>
  <si>
    <t>NOTIFIER - Riv. cloro cella el.ch. 0-20ppm</t>
  </si>
  <si>
    <t>NT-FRR-CAL-GAS</t>
  </si>
  <si>
    <t>CAL-GAS</t>
  </si>
  <si>
    <t>NOTIFIER - Acces riv - modulo calibrazione per vgs</t>
  </si>
  <si>
    <t>NT-FRR-STGD/AD2</t>
  </si>
  <si>
    <t>STGD/AD2</t>
  </si>
  <si>
    <t>NOTIFIER - Ghiera per rivelatori gas 35mm</t>
  </si>
  <si>
    <t>NT-FRR-STGD/AD3</t>
  </si>
  <si>
    <t>STGD/AD3</t>
  </si>
  <si>
    <t>NOTIFIER - Ghiera per rivelatori gas 46mm</t>
  </si>
  <si>
    <t>NT-FRR-A55-701</t>
  </si>
  <si>
    <t>A55-701</t>
  </si>
  <si>
    <t>NOTIFIER - Progr.kit 700 serie gas det.app/sw</t>
  </si>
  <si>
    <t>NT-FRR-VGS.AD-ME</t>
  </si>
  <si>
    <t>VGS.AD-ME</t>
  </si>
  <si>
    <t>NOTIFIER - Riv gas metano eex-d</t>
  </si>
  <si>
    <t>NT-FRR-VGS.AD-VB</t>
  </si>
  <si>
    <t>VGS.AD-VB</t>
  </si>
  <si>
    <t>NOTIFIER - Riv. vapori di benzina catalitico eex-d</t>
  </si>
  <si>
    <t>NT-FRR-VGS.AD-PR</t>
  </si>
  <si>
    <t>VGS.AD-PR</t>
  </si>
  <si>
    <t>NOTIFIER - Riv gas propano in contenitore eex-d</t>
  </si>
  <si>
    <t>NT-FRR-VGS.AD-AA</t>
  </si>
  <si>
    <t>VGS.AD-AA</t>
  </si>
  <si>
    <t>NOTIFIER - Rivelatore catalitico acido acetico</t>
  </si>
  <si>
    <t>NT-FRR-VGS.AD-EP</t>
  </si>
  <si>
    <t>VGS.AD-EP</t>
  </si>
  <si>
    <t>NOTIFIER - Rivelatore catalitico eptano</t>
  </si>
  <si>
    <t>NT-FRR-VGS.AD-IP</t>
  </si>
  <si>
    <t>VGS.AD-IP</t>
  </si>
  <si>
    <t>NOTIFIER - Riv catalitico alcool iso propilico</t>
  </si>
  <si>
    <t>NT-FRR-VGS.AD-NN</t>
  </si>
  <si>
    <t>VGS.AD-NN</t>
  </si>
  <si>
    <t>NOTIFIER - Rivelatore catalitico nonano</t>
  </si>
  <si>
    <t>NT-FRR-VGS.AD-GP</t>
  </si>
  <si>
    <t>VGS.AD-GP</t>
  </si>
  <si>
    <t>NOTIFIER - Riv. gpl catalitico eex-d</t>
  </si>
  <si>
    <t>NT-FRR-VGS.AD-BU</t>
  </si>
  <si>
    <t>VGS.AD-BU</t>
  </si>
  <si>
    <t>NOTIFIER - Riv. butano catalitico eex-d</t>
  </si>
  <si>
    <t>NT-FRR-VGS.AD-PE</t>
  </si>
  <si>
    <t>VGS.AD-PE</t>
  </si>
  <si>
    <t>NOTIFIER - Riv. pentano catalitico eex-d</t>
  </si>
  <si>
    <t>NT-FRR-VGS.AD-H2</t>
  </si>
  <si>
    <t>VGS.AD-H2</t>
  </si>
  <si>
    <t>NOTIFIER - Riv. gas idrogeno in contenitore eex-d</t>
  </si>
  <si>
    <t>NT-FRR-VGS.AD-ET</t>
  </si>
  <si>
    <t>VGS.AD-ET</t>
  </si>
  <si>
    <t>NOTIFIER - Riv. alcol etilico catalitico eex-d</t>
  </si>
  <si>
    <t>NT-FRR-VGS.AD-PN</t>
  </si>
  <si>
    <t>VGS.AD-PN</t>
  </si>
  <si>
    <t>NOTIFIER - Riv. alcol propilico catalitico eex-d</t>
  </si>
  <si>
    <t>NT-FRR-VGS.AD-MT</t>
  </si>
  <si>
    <t>VGS.AD-MT</t>
  </si>
  <si>
    <t>NOTIFIER - Riv. alcol metilico catalitico eex-d</t>
  </si>
  <si>
    <t>NT-FRR-VGS.AD-AM</t>
  </si>
  <si>
    <t>VGS.AD-AM</t>
  </si>
  <si>
    <t>NOTIFIER - Riv. ammoniaca catalitico eex-d</t>
  </si>
  <si>
    <t>NT-FRR-VGS.AD-TO</t>
  </si>
  <si>
    <t>VGS.AD-TO</t>
  </si>
  <si>
    <t>NOTIFIER - Riv. toluolo catalitico eex-d</t>
  </si>
  <si>
    <t>NT-FRR-VGS.AD-XI</t>
  </si>
  <si>
    <t>VGS.AD-XI</t>
  </si>
  <si>
    <t>NOTIFIER - Riv. xilolo catalitico eex-d</t>
  </si>
  <si>
    <t>NT-FRR-VGS.AD-AC</t>
  </si>
  <si>
    <t>VGS.AD-AC</t>
  </si>
  <si>
    <t>NOTIFIER - Riv. gas acetilene in contenitore eex-d</t>
  </si>
  <si>
    <t>NT-FRR-VGS.AD-AT</t>
  </si>
  <si>
    <t>VGS.AD-AT</t>
  </si>
  <si>
    <t>NOTIFIER - Riv. acetone catalitico eex-d</t>
  </si>
  <si>
    <t>NT-FRR-VGS.AD-AE</t>
  </si>
  <si>
    <t>VGS.AD-AE</t>
  </si>
  <si>
    <t>NOTIFIER - Riv. acetato di etile catalitico eex-d</t>
  </si>
  <si>
    <t>NT-FRR-VGS.AD-ES</t>
  </si>
  <si>
    <t>VGS.AD-ES</t>
  </si>
  <si>
    <t>NOTIFIER - Riv. di esano in contenitore eex-d</t>
  </si>
  <si>
    <t>NT-FRR-VGS.AD-EN</t>
  </si>
  <si>
    <t>VGS.AD-EN</t>
  </si>
  <si>
    <t>NOTIFIER - Riv. etano catalitico eex-d</t>
  </si>
  <si>
    <t>NT-FRR-VGS.AD-IB</t>
  </si>
  <si>
    <t>VGS.AD-IB</t>
  </si>
  <si>
    <t>NOTIFIER - Riv gas isobutano eex-d</t>
  </si>
  <si>
    <t>NT-FRR-VGS.AD-PP</t>
  </si>
  <si>
    <t>VGS.AD-PP</t>
  </si>
  <si>
    <t>NOTIFIER - Riv. propene catalitico eex-d</t>
  </si>
  <si>
    <t>NT-FRR-VGS.AD-EL</t>
  </si>
  <si>
    <t>VGS.AD-EL</t>
  </si>
  <si>
    <t>NOTIFIER - Riv. di etilene catalitico eex-d</t>
  </si>
  <si>
    <t>NT-FRR-VGS.AD-CP</t>
  </si>
  <si>
    <t>VGS.AD-CP</t>
  </si>
  <si>
    <t>NOTIFIER - Riv. ciclopentano catalitico eex-d</t>
  </si>
  <si>
    <t>NT-FRR-VGS.AD-MK</t>
  </si>
  <si>
    <t>VGS.AD-MK</t>
  </si>
  <si>
    <t>NOTIFIER - Riv. metiletilchetone catalitico eex-d</t>
  </si>
  <si>
    <t>NT-FRR-VGS.AD-O2</t>
  </si>
  <si>
    <t>VGS.AD-O2</t>
  </si>
  <si>
    <t>NOTIFIER - Riv. ossigeno cella el.ch. eex-d</t>
  </si>
  <si>
    <t>NT-FRR-VGS.AD-COE</t>
  </si>
  <si>
    <t>VGS.AD-COE</t>
  </si>
  <si>
    <t>NOTIFIER - Riv. co cella el.ch. eex-d 0-500ppm</t>
  </si>
  <si>
    <t>NT-FRR-VGS.AD-H2S</t>
  </si>
  <si>
    <t>VGS.AD-H2S</t>
  </si>
  <si>
    <t>NOTIFIER - Riv. h2s cella el.ch. eex-d 0-50ppm</t>
  </si>
  <si>
    <t>NT-FRR-VGS.AD-NH</t>
  </si>
  <si>
    <t>VGS.AD-NH</t>
  </si>
  <si>
    <t>NOTIFIER - Riv. nh3 cella el.ch. eex-d 0-200ppm</t>
  </si>
  <si>
    <t>NT-FRR-VGS.AD-NH1</t>
  </si>
  <si>
    <t>VGS.AD-NH1</t>
  </si>
  <si>
    <t>NOTIFIER - Riv. nh3 cella el.ch. eex-d 0-1000ppm</t>
  </si>
  <si>
    <t>NT-FRR-VGS.AD-NO</t>
  </si>
  <si>
    <t>VGS.AD-NO</t>
  </si>
  <si>
    <t>NOTIFIER - Riv. no cella el. ch. eex-d 100ppm</t>
  </si>
  <si>
    <t>NT-FRR-VGS.AD-SO2</t>
  </si>
  <si>
    <t>VGS.AD-SO2</t>
  </si>
  <si>
    <t>NOTIFIER - Detec. so2 tox. 0-20p</t>
  </si>
  <si>
    <t>NT-FRR-VGS.AD-JP8</t>
  </si>
  <si>
    <t>VGS.AD-JP8</t>
  </si>
  <si>
    <t>NOTIFIER - Kerosene jp8 gas detect. t/4-20ma</t>
  </si>
  <si>
    <t>NT-FRR-VGS.AD-STI</t>
  </si>
  <si>
    <t>VGS.AD-STI</t>
  </si>
  <si>
    <t>NOTIFIER - Riv. ad. stirene-t/4-20ma</t>
  </si>
  <si>
    <t>NT-FRR-VGS.AD-NO2</t>
  </si>
  <si>
    <t>VGS.AD-NO2</t>
  </si>
  <si>
    <t>NOTIFIER - Rivelatori si di biossido di azoto</t>
  </si>
  <si>
    <t>NT-FRR-VGS.AD-CL</t>
  </si>
  <si>
    <t>VGS.AD-CL</t>
  </si>
  <si>
    <t>NOTIFIER - Rivelatori si di cloro</t>
  </si>
  <si>
    <t>NT-FRR-VGIR-CO2-R</t>
  </si>
  <si>
    <t>VGIR-CO2-R</t>
  </si>
  <si>
    <t>NOTIFIER - Riv. co2 sensore ir dust 0-10000  ppm</t>
  </si>
  <si>
    <t>NT-FRR-VGIR-CO2A</t>
  </si>
  <si>
    <t>VGIR-CO2A</t>
  </si>
  <si>
    <t>NOTIFIER - Riv. co2 sensore ir dust 0-10000 ppm</t>
  </si>
  <si>
    <t>NT-FRR-VGS.DU-CO2/0.5</t>
  </si>
  <si>
    <t>VGS.DU-CO2/0.5</t>
  </si>
  <si>
    <t>NOTIFIER - Riv. co2 sensore ir dust 0-5000ppm</t>
  </si>
  <si>
    <t>NT-FRR-VGS.DU-CO2/2</t>
  </si>
  <si>
    <t>VGS.DU-CO2/2</t>
  </si>
  <si>
    <t>NOTIFIER - Riv. co2 sensore ir dust 0-20000ppm</t>
  </si>
  <si>
    <t>NT-FRR-VGS.DU-CO2/5</t>
  </si>
  <si>
    <t>VGS.DU-CO2/5</t>
  </si>
  <si>
    <t>NOTIFIER - Riv. co2 sensore ir dust 0-50000ppm</t>
  </si>
  <si>
    <t>NT-FRR-VGS.DU-CO2/30</t>
  </si>
  <si>
    <t>VGS.DU-CO2/30</t>
  </si>
  <si>
    <t>NOTIFIER - Riv. co2 sensore ir dust 0-300000ppm</t>
  </si>
  <si>
    <t>NT-FRR-VGS.AD-CO2/2</t>
  </si>
  <si>
    <t>VGS.AD-CO2/2</t>
  </si>
  <si>
    <t>NOTIFIER - Detect. co2 ir eex-d 0-20000 ppm</t>
  </si>
  <si>
    <t>NT-FRR-VGS.AD-CO2/5</t>
  </si>
  <si>
    <t>VGS.AD-CO2/5</t>
  </si>
  <si>
    <t>NOTIFIER - Detect. co2 ir eex-d 0-50000 ppm</t>
  </si>
  <si>
    <t>NT-FRR-VGS.AD-CO2/30</t>
  </si>
  <si>
    <t>VGS.AD-CO2/30</t>
  </si>
  <si>
    <t>NOTIFIER - Detect. co2 sensor ir dust 0-300000 ppm</t>
  </si>
  <si>
    <t>NT-FRR-VGSAD-R134A/IR</t>
  </si>
  <si>
    <t>VGS.AD-R134A/IR</t>
  </si>
  <si>
    <t>NOTIFIER - Riv. tetrafluoretano eex-d</t>
  </si>
  <si>
    <t>NOTA: Questi sensori hanno tempi di consegna di 3-4 settimane</t>
  </si>
  <si>
    <t>NT-FRR-MMT</t>
  </si>
  <si>
    <t>MMT</t>
  </si>
  <si>
    <t>NOTIFIER - Mod interf 4-20ma per sensori gas</t>
  </si>
  <si>
    <t>NT-FRR-IIG4N</t>
  </si>
  <si>
    <t>IIG4N</t>
  </si>
  <si>
    <t>NT-FRR-G702C-SS</t>
  </si>
  <si>
    <t>G702C-SS</t>
  </si>
  <si>
    <t>NOTIFIER - Riv. park vb interfaccia notifier</t>
  </si>
  <si>
    <t>NT-FRR-G703H-SS</t>
  </si>
  <si>
    <t>G703H-SS</t>
  </si>
  <si>
    <t>NOTIFIER - Riv. park co interfaccia notifier</t>
  </si>
  <si>
    <t>Accessori per Impianti</t>
  </si>
  <si>
    <t>NT-FRR-ALI50EN</t>
  </si>
  <si>
    <t>ALI50EN</t>
  </si>
  <si>
    <t>NOTIFIER - Alimentatore 24v 5a</t>
  </si>
  <si>
    <t>NT-FRR-HLSPS25</t>
  </si>
  <si>
    <t>HLSPS25</t>
  </si>
  <si>
    <t>NOTIFIER - Alimentatore aux 2.5a</t>
  </si>
  <si>
    <t>NT-FRR-HLSPS50</t>
  </si>
  <si>
    <t>HLSPS50</t>
  </si>
  <si>
    <t>NOTIFIER - Alimentatore aux 5a</t>
  </si>
  <si>
    <t>NT-FRR-EFC-PS524</t>
  </si>
  <si>
    <t>EFC-PS524</t>
  </si>
  <si>
    <t>NOTIFIER - Evacuatori fumo e calore 24v 5a</t>
  </si>
  <si>
    <t>NT-FRR-80638F</t>
  </si>
  <si>
    <t>80638F</t>
  </si>
  <si>
    <t>NOTIFIER - Alimentatore 24v 12a</t>
  </si>
  <si>
    <t>BH-VAC-DIP-AIO4-HDD</t>
  </si>
  <si>
    <t>BH-VAC-DIP-AIO8-HDD</t>
  </si>
  <si>
    <t>BH-VAC-DIP-AIO12-HDD</t>
  </si>
  <si>
    <t>DIP-AIO12-HDD</t>
  </si>
  <si>
    <t>Rilevatori a doppia tecnologia TRITECH</t>
  </si>
  <si>
    <t>Rilevatori TRITECH serie Blue Line da parete</t>
  </si>
  <si>
    <t>BH-INT-ISC-BDL2-W12GE</t>
  </si>
  <si>
    <t>ISC-BDL2-W12GE</t>
  </si>
  <si>
    <t>BH-INT-ISC-BDL2WP12GE</t>
  </si>
  <si>
    <t>ISC-BDL2-WP12GE</t>
  </si>
  <si>
    <t>Rilevatori TRITECH serie Commercial da parete</t>
  </si>
  <si>
    <t>BH-INT-ISC-CDL1-W15GE</t>
  </si>
  <si>
    <t>ISC-CDL1-W15GE</t>
  </si>
  <si>
    <t>Rilevatori TRITECH da parete per esterno</t>
  </si>
  <si>
    <t>BH-INT-OD850-F1E</t>
  </si>
  <si>
    <t>OD850-F1E</t>
  </si>
  <si>
    <t>BH-INT-ARD-FPBEW2-H2</t>
  </si>
  <si>
    <t>ARD-FPBEW2-H2</t>
  </si>
  <si>
    <t>BOSCH - Lettore biometrico BioEntry W2 da esterno</t>
  </si>
  <si>
    <t>01749-002</t>
  </si>
  <si>
    <t>AXIS - Q6075 50HZ</t>
  </si>
  <si>
    <t>01973-002</t>
  </si>
  <si>
    <t>AXIS - Q6074-E 50HZ</t>
  </si>
  <si>
    <t>K</t>
  </si>
  <si>
    <t>SU-VIP-QNO-6082R</t>
  </si>
  <si>
    <t>QNO-6082R</t>
  </si>
  <si>
    <t>HANWHA - IP Bullet camera 2MP,Wisenet Q, ottica motorizzata 3.2-10.0mm,120dB WDR, Day&amp;Night (ICR),IR 30m,IP66, IK10,PoE/12VDC</t>
  </si>
  <si>
    <t>SU-VIP-QNO-8010R</t>
  </si>
  <si>
    <t>QNO-8010R</t>
  </si>
  <si>
    <t xml:space="preserve">HANWHA - IR Bullet Camera 5MP, Wisenet Q, ottica fissa 2.8mm, Day &amp; Night, WDR 120dB, IR 20m, IP66, IK10, PoE   </t>
  </si>
  <si>
    <t>SU-VIP-QNO-8020R</t>
  </si>
  <si>
    <t>QNO-8020R</t>
  </si>
  <si>
    <t xml:space="preserve">HANWHA - IR Bullet Camera 5MP, Wisenet Q, ottica fissa 4mm, Day &amp; Night, WDR 120dB, IR 25m, IP66, IK10, PoE   </t>
  </si>
  <si>
    <t>SU-VIP-QNO-8030R</t>
  </si>
  <si>
    <t>QNO-8030R</t>
  </si>
  <si>
    <t xml:space="preserve">HANWHA - IR Bullet Camera 5MP, Wisenet Q, ottica fissa 6mm, Day &amp; Night, WDR 120dB, IR 30m, IP66, IK10, PoE   </t>
  </si>
  <si>
    <t>SU-VIP-QNO-8080R</t>
  </si>
  <si>
    <t>QNO-8080R</t>
  </si>
  <si>
    <t xml:space="preserve">HANWHA - IR Bullet Camera 5MP, Wisenet Q, ottica motorizzata 3,2-10mm, Day &amp; Night, WDR 120dB, IR 30m, IP66, IK10, PoE   </t>
  </si>
  <si>
    <t>SU-VIP-QND-6082R</t>
  </si>
  <si>
    <t>QND-6082R</t>
  </si>
  <si>
    <t>SU-VIP-QNV-6082R</t>
  </si>
  <si>
    <t>QNV-6082R</t>
  </si>
  <si>
    <t>HANWHA - IP Minidome Antivandalo 2MP, Wisenet Q,ott. motorizz. 3.2-10.0mm,120dB WDR, Day&amp;Night (ICR),IR 30m,IP66,IK10,PoE/12VDC</t>
  </si>
  <si>
    <t>SU-VIP-QND-6011</t>
  </si>
  <si>
    <t>QND-6011</t>
  </si>
  <si>
    <t>HANWHA - IP Dome da interno (Q mini) 2MP, ottica fissa 2.8mm, Day &amp; Night, WDR 120dB, LDC, PoE</t>
  </si>
  <si>
    <t>SU-VIP-QND-6021</t>
  </si>
  <si>
    <t>QND-6021</t>
  </si>
  <si>
    <t>HANWHA - IP Dome da interno (Q mini) 2MP, ottica fissa 4mm, Day &amp; Night, WDR 120dB, LDC, PoE</t>
  </si>
  <si>
    <t>SU-VIP-QND-8010R</t>
  </si>
  <si>
    <t>QND-8010R</t>
  </si>
  <si>
    <t xml:space="preserve">HANWHA - IP Minidome da interno 5MP, WiseNet Q, ottica fissa 2.8mm, Day &amp; Night, WDR 120dB, IR 20m, PoE </t>
  </si>
  <si>
    <t>SU-VIP-QND-8020R</t>
  </si>
  <si>
    <t>QND-8020R</t>
  </si>
  <si>
    <t xml:space="preserve">HANWHA - IP Minidome da interno 5MP, WiseNet Q, ottica fissa da 4mm, Day &amp; Night, WDR 120dB, IR 20m, PoE </t>
  </si>
  <si>
    <t>SU-VIP-QND-8080R</t>
  </si>
  <si>
    <t>QND-8080R</t>
  </si>
  <si>
    <t xml:space="preserve">HANWHA - IP Minidome da interno 5MP, WiseNet Q, ottica motorizzata 3,2-10mm, Day &amp; Night, WDR 120dB, IR 20m, PoE </t>
  </si>
  <si>
    <t>SU-VIP-QND-8011</t>
  </si>
  <si>
    <t>QND-8011</t>
  </si>
  <si>
    <t>HANWHA - IP Dome da interno (Q mini), 5MP, ottica fissa 2.8mm, WDR 120dB, PoE</t>
  </si>
  <si>
    <t>SU-VIP-QND-8021</t>
  </si>
  <si>
    <t>QND-8021</t>
  </si>
  <si>
    <t>HANWHA - IP Dome da interno (Q mini), 5MP, ottica fissa 4mm, WDR 120dB, PoE</t>
  </si>
  <si>
    <t>SU-VIP-QNE-8011R</t>
  </si>
  <si>
    <t>QNE-8011R</t>
  </si>
  <si>
    <t>HANWHA - IP Flateye Camera 5MP, WiseNet Q, ottica fissa 2.8mm, Day &amp; Night WDR 120dB, IR 20m, LDC, PoE</t>
  </si>
  <si>
    <t>SU-VIP-QNV-8010R</t>
  </si>
  <si>
    <t>QNV-8010R</t>
  </si>
  <si>
    <t>HANWHA - IP Vandal Dome da esterno, 5MP, WiseNet Q, ottica fissa 2.8mm, Day &amp; Night, WDR 120dB, IR 20m, IP66, IK10, PoE</t>
  </si>
  <si>
    <t>SU-VIP-QNV-8020R</t>
  </si>
  <si>
    <t>QNV-8020R</t>
  </si>
  <si>
    <t>HANWHA - IP Vandal Dome da esterno, 5MP, WiseNet Q, ottica fissa 4mm, Day &amp; Night, WDR 120dB, IR 20m, IP66, IK10, PoE</t>
  </si>
  <si>
    <t>SU-VIP-QNV-8030R</t>
  </si>
  <si>
    <t>QNV-8030R</t>
  </si>
  <si>
    <t>HANWHA - IP Vandal Dome da esterno, 5MP, WiseNet Q, ottica fissa 6mm, Day &amp; Night, WDR 120dB, IR 20m, IP66, IK10, PoE</t>
  </si>
  <si>
    <t>SU-VIP-QNV-8080R</t>
  </si>
  <si>
    <t>QNV-8080R</t>
  </si>
  <si>
    <t>HANWHA - IP Vandal Dome da esterno, 5MP, WiseNet Q, ottica motorizzata 3,2-10mm, Day &amp; Night, WDR 120dB, IR 30m, IP66, IK10, PoE</t>
  </si>
  <si>
    <t>TNB-6030</t>
  </si>
  <si>
    <t>XNB-6000</t>
  </si>
  <si>
    <t>XNB-6001</t>
  </si>
  <si>
    <t>XND-6010</t>
  </si>
  <si>
    <t>XND-6011F</t>
  </si>
  <si>
    <t>XND-6020R</t>
  </si>
  <si>
    <t>XND-6080</t>
  </si>
  <si>
    <t>XND-6080R</t>
  </si>
  <si>
    <t>XND-6080RV</t>
  </si>
  <si>
    <t>XND-6080V</t>
  </si>
  <si>
    <t>XND-8020F</t>
  </si>
  <si>
    <t>XND-8020R</t>
  </si>
  <si>
    <t>XND-8030R</t>
  </si>
  <si>
    <t>XND-8040R</t>
  </si>
  <si>
    <t>XND-8080R</t>
  </si>
  <si>
    <t>XND-8080RV</t>
  </si>
  <si>
    <t>XNF-8010R</t>
  </si>
  <si>
    <t>XNF-8010RVM</t>
  </si>
  <si>
    <t>XNF-8010RV</t>
  </si>
  <si>
    <t>XNO-6010R</t>
  </si>
  <si>
    <t>XNO-6020R</t>
  </si>
  <si>
    <t>XNO-6080R</t>
  </si>
  <si>
    <t>XNO-6120R</t>
  </si>
  <si>
    <t>XNO-8020R</t>
  </si>
  <si>
    <t>XNO-8030R</t>
  </si>
  <si>
    <t>XNO-8040R</t>
  </si>
  <si>
    <t>XNO-8080R</t>
  </si>
  <si>
    <t>XNP-6040H</t>
  </si>
  <si>
    <t>XNP-6120H</t>
  </si>
  <si>
    <t>XNV-6010</t>
  </si>
  <si>
    <t>XNV-6011</t>
  </si>
  <si>
    <t>XNV-6012</t>
  </si>
  <si>
    <t>XNV-6020R</t>
  </si>
  <si>
    <t>XNV-6022R</t>
  </si>
  <si>
    <t>XNV-6080</t>
  </si>
  <si>
    <t>XNV-6080R</t>
  </si>
  <si>
    <t>XNV-8020R</t>
  </si>
  <si>
    <t>XNV-8030R</t>
  </si>
  <si>
    <t>XNV-8040R</t>
  </si>
  <si>
    <t>XNV-8080R</t>
  </si>
  <si>
    <t>XND-L6080R</t>
  </si>
  <si>
    <t>LNV-6070R</t>
  </si>
  <si>
    <t>LND-6070R</t>
  </si>
  <si>
    <t>SU-VAC-SBP-167HM</t>
  </si>
  <si>
    <t>SBP-167HM</t>
  </si>
  <si>
    <t>HANWHA - Adattatore supporto staffa per telecamere</t>
  </si>
  <si>
    <t>HANWHA - Installation Box,  compatibilita' con  SBP-300WM, SBP-300WM1</t>
  </si>
  <si>
    <t>SU-VAC-SBP-300NBW</t>
  </si>
  <si>
    <t>SBP-300NBW</t>
  </si>
  <si>
    <t>HANWHA - Installation Box, compatibilita' con  SBP-300WMW, SBP-300WMW1</t>
  </si>
  <si>
    <t>HANWHA - Adattatore supporto staffa angolare bianco</t>
  </si>
  <si>
    <t>SU-VAC-SBP-300LMW</t>
  </si>
  <si>
    <t>SBP-300LMW</t>
  </si>
  <si>
    <t>SU-VAC-SBO-126B</t>
  </si>
  <si>
    <t>SBO-126B</t>
  </si>
  <si>
    <t>HANWHA - Adattatore Backbox per XNO-L6080R</t>
  </si>
  <si>
    <t>SU-VAC-SBV-136BW</t>
  </si>
  <si>
    <t>SBV-136BW</t>
  </si>
  <si>
    <t>HANWHA - Adattatore Backbox, compatibilita'  LNV-6070R - QNV-6072R/6082R/8080R</t>
  </si>
  <si>
    <t>SPI-50</t>
  </si>
  <si>
    <t>HCO-6080R</t>
  </si>
  <si>
    <t>HCO-6070R</t>
  </si>
  <si>
    <t>HCD-6070R</t>
  </si>
  <si>
    <t>HCD-6080R</t>
  </si>
  <si>
    <t>HCV-6070R</t>
  </si>
  <si>
    <t>HCV-6080R</t>
  </si>
  <si>
    <t>HCB-6001</t>
  </si>
  <si>
    <t>HCB-6000</t>
  </si>
  <si>
    <t>SU-VAC-SBV-120WCW</t>
  </si>
  <si>
    <t>SBV-120WCW</t>
  </si>
  <si>
    <t>HANWHA - Copertura dome: LNV-6010R/6020R/6030R - QNV-6012R/6022R/6032R/8010R/8020R/8030R</t>
  </si>
  <si>
    <t>SU-VAC-SBP-120WMW</t>
  </si>
  <si>
    <t>SBP-120WMW</t>
  </si>
  <si>
    <t>SU-VAC-SBP-187HM</t>
  </si>
  <si>
    <t>SBP-187HM</t>
  </si>
  <si>
    <t>HANWHA - Adattatore supporto staffa per telecamere XNV-8081Z/6081Z/6081R/6081</t>
  </si>
  <si>
    <t>HANWHA - Staffa a parete in alluminio, compatibile PNM-9081VQ/9080VQ/9020V/9320VQP, tutte le Wisenet PTZ camera, color Avorio</t>
  </si>
  <si>
    <t>SU-VAC-SBP-390WM2</t>
  </si>
  <si>
    <t>SBP-390WM2</t>
  </si>
  <si>
    <t>SU-VAC-SBP-137WMW</t>
  </si>
  <si>
    <t>SBP-137WMW</t>
  </si>
  <si>
    <t>CI-INT-RAY100-1M-1</t>
  </si>
  <si>
    <t>MICRO-RAY100-1M-1</t>
  </si>
  <si>
    <t>CIAS - Kit 2 colonne da 1M con tamper e anticalpestio. 1 raggio a microonda digitale max 100M.</t>
  </si>
  <si>
    <t>MICRO-RAY100-1M-2</t>
  </si>
  <si>
    <t>CIAS - Kit 2 colonne da 1M con tamper e anticalpestio. 2 raggi a microonda digitale max 100M.</t>
  </si>
  <si>
    <t>CI-INT-RAY100-2M-2</t>
  </si>
  <si>
    <t>MICRO-RAY100-2M-2</t>
  </si>
  <si>
    <t>CIAS - Kit 2 colonne da 2M con tamper e anticalpestio. 2 raggi a microonda digitale max 100M.</t>
  </si>
  <si>
    <t>CI-INT-RAY100-2M-3</t>
  </si>
  <si>
    <t>MICRO-RAY100-2M-3</t>
  </si>
  <si>
    <t>CIAS - Kit 2 colonne da 2M con tamper e anticalpestio. 3 raggi a microonda digitale max 100M.</t>
  </si>
  <si>
    <t>CI-INT-RAY100-3M-3</t>
  </si>
  <si>
    <t>MICRO-RAY100-3M-3</t>
  </si>
  <si>
    <t>CIAS - Kit 2 colonne da 3M con tamper e anticalpestio. 3 raggi a microonda digitale max 100M.</t>
  </si>
  <si>
    <t>CI-INT-RAY100-3M-4</t>
  </si>
  <si>
    <t>MICRO-RAY100-3M-4</t>
  </si>
  <si>
    <t>CIAS - Kit 2 colonne da 3M con tamper e anticalpestio. 4 raggi a microonda digitale max 100M.</t>
  </si>
  <si>
    <t>Telecamere da 6MP</t>
  </si>
  <si>
    <t>Telecamere da 5MP</t>
  </si>
  <si>
    <t>Telecamere da 4MP</t>
  </si>
  <si>
    <t>Telecamere da 3MP</t>
  </si>
  <si>
    <t>Telecamere da 2MP</t>
  </si>
  <si>
    <t>SU-VIP-QNO-6012R</t>
  </si>
  <si>
    <t>QNO-6012R</t>
  </si>
  <si>
    <t>HANWHA - IP Bullet Camera da esterno IR antivandalo Wisenet Q, 2MP, ottica fissa 2.8mm, D&amp;N (ICR), IR 20m, IP66, IK10, PoE/12VDC</t>
  </si>
  <si>
    <t>SU-VIP-QNO-6022R</t>
  </si>
  <si>
    <t>QNO-6022R</t>
  </si>
  <si>
    <t>HANWHA - IP Bullet Camera da esterno IR antivandalo Wisenet Q, 2MP, ottica fissa 4mm, D&amp;N (ICR), IR 20m, IP66, IK10, PoE/12VDC</t>
  </si>
  <si>
    <t>SU-VIP-QND-6012R</t>
  </si>
  <si>
    <t>QND-6012R</t>
  </si>
  <si>
    <t>HANWHA - IP Dome camera da interno IR Wisenet Q, 2MP, ottica fissa 2.8mm, D&amp;N (ICR), IR 20m, PoE/12VDC</t>
  </si>
  <si>
    <t>SU-VIP-QND-6022R</t>
  </si>
  <si>
    <t>QND-6022R</t>
  </si>
  <si>
    <t>HANWHA - IP Dome camera da interno IR Wisenet Q, 2MP, ottica fissa 4mm, D&amp;N (ICR), IR 20m, PoE/12VDC</t>
  </si>
  <si>
    <t>SU-VIP-QNV-6012R</t>
  </si>
  <si>
    <t>QNV-6012R</t>
  </si>
  <si>
    <t>SU-VIP-QNV-6022R</t>
  </si>
  <si>
    <t>QNV-6022R</t>
  </si>
  <si>
    <t>SU-VIP-XNP-6320RH</t>
  </si>
  <si>
    <t>XNP-6320RH</t>
  </si>
  <si>
    <t>HANWHA - IP PTZ Camera con IR da esterno, 2Mpx, Zoom ottico 32x, Lunghezza irraggiamento Max. IR : 200m, IP66, IK10, 24Vca, HPoE</t>
  </si>
  <si>
    <t>Telecamere da 1,3MP</t>
  </si>
  <si>
    <t>Telecamere Explosion-proof</t>
  </si>
  <si>
    <t>Telecamere Termiche</t>
  </si>
  <si>
    <t>NVR</t>
  </si>
  <si>
    <t>Encoders e Decoders</t>
  </si>
  <si>
    <t>Telecamere Analog HD+</t>
  </si>
  <si>
    <t>SU-VAN-HCO-6020R</t>
  </si>
  <si>
    <t>HCO-6020R</t>
  </si>
  <si>
    <t>HANWHA - IP Bullet Camera 2MP, WiseNet HD+,  Ottica fissa da 4mm, 30m IR ,ICR, IP 66, 12 Vdc</t>
  </si>
  <si>
    <t>SU-VAN-HCO-6080</t>
  </si>
  <si>
    <t>HCO-6080</t>
  </si>
  <si>
    <t>HANWHA - Bullet camera da esterno 2MP, Wisenet HD+ Full HD 30fps, lente motorizzata 3.2-10mm, D&amp;N (ICR), 24VAC/12VDC, IP66/IK10</t>
  </si>
  <si>
    <t>SU-VAN-HCD-6010</t>
  </si>
  <si>
    <t>HCD-6010</t>
  </si>
  <si>
    <t>HANWHA - Minidome da interno 2MP, WiseNet HD+,  , BNC(AHD / TVI / CVI / CVBS Selezionabile), Ottica fissa da 2,8mm, ICR, 12 Vdc</t>
  </si>
  <si>
    <t>SU-VAN-HCD-6020R</t>
  </si>
  <si>
    <t>HCD-6020R</t>
  </si>
  <si>
    <t>HANWHA - Minidome da interno 2MP, WiseNet HD+,  BNC(AHD / TVI / CVI / CVBS Selezionabile), Ottica fissa 4mm, 20m IR range,12 Vdc</t>
  </si>
  <si>
    <t>SU-VAN-HCV-6080</t>
  </si>
  <si>
    <t>HCV-6080</t>
  </si>
  <si>
    <t>HANWHA - Minidome Antivandalo da esterno 2MP Wisenet HD+, 30fps, lente motorizzata 3.2-10mm, D&amp;N(ICR), 24VAC/12VDC, IP66/IK10</t>
  </si>
  <si>
    <t>Lenti e moduli ottici per telecamere multiottiche e box</t>
  </si>
  <si>
    <t>SU-VAC-M13VG550IR</t>
  </si>
  <si>
    <t>TAMRON-M13VG550IR</t>
  </si>
  <si>
    <t>HANWHA - Custodia controsoffitto per telecamere Dome Serie X (XNP-6120HP, XNV-6120_6120R, 6085, XND-6085_6085V)</t>
  </si>
  <si>
    <t>SU-VAC-SHP-1680FW</t>
  </si>
  <si>
    <t>SHP-1680FW</t>
  </si>
  <si>
    <t>HANWHA - Custodia controsoffitto per telecamere Dome e PTZ, Compatibile con XNP-6120H,XNV-6120/6120R/6085,XND-6085/6085V, Bianca</t>
  </si>
  <si>
    <t>SU-VAC-SBC-160B</t>
  </si>
  <si>
    <t>SBC-160B</t>
  </si>
  <si>
    <t>HANWHA - Copertura esterna di colore nero, da applicare su camere mod. XND-6081VZ/8081VZ, XND-6081V/6081RV/8081RV</t>
  </si>
  <si>
    <t>SU-VAC-SBC-180B</t>
  </si>
  <si>
    <t>SBC-180B</t>
  </si>
  <si>
    <t>HANWHA - Copertura esterna di colore nero, da applicare su camere mod. XNV-6081Z/8081Z, XNV-6081/6081R/8081R</t>
  </si>
  <si>
    <t>SU-VAC-SBP-122HMW</t>
  </si>
  <si>
    <t>SBP-122HMW</t>
  </si>
  <si>
    <t>HANWHA - Adattatore supp. staffa x LND-6070R,QND-6072R/6082R/8080R,LNV-6010R/6020R/6030R,QNV-6012R/6022R/6032R/8010R/8020R/8030R</t>
  </si>
  <si>
    <t>SU-VAC-SBP-187HMW</t>
  </si>
  <si>
    <t>SBP-187HMW</t>
  </si>
  <si>
    <t>SU-VAC-SBP-300HMW7</t>
  </si>
  <si>
    <t>SBP-300HMW7</t>
  </si>
  <si>
    <t>HANWHA - Adattatore supporto staffa: LND-6010R/6020R/6030R - QND-6012R/6022R/6032R/8010R/8020R/8030R</t>
  </si>
  <si>
    <t>SU-VAC-SBP-301HMW2</t>
  </si>
  <si>
    <t>SBP-301HMW2</t>
  </si>
  <si>
    <t>HANWHA - Adattatore supporto staffa: LNV-6070R - QNV-6072R/6082R/8080R</t>
  </si>
  <si>
    <t>SU-VAC-SBP-301HM5</t>
  </si>
  <si>
    <t>SBP-301HM5</t>
  </si>
  <si>
    <t>SU-VAC-SBP-137WM1</t>
  </si>
  <si>
    <t>SBP-137WM1</t>
  </si>
  <si>
    <t>SU-VAC-SBP-137WMW1</t>
  </si>
  <si>
    <t>SBP-137WMW1</t>
  </si>
  <si>
    <t>SU-VAC-SBP-300WMW1</t>
  </si>
  <si>
    <t>SBP-300WMW1</t>
  </si>
  <si>
    <t>SU-VAC-SBU-500WM</t>
  </si>
  <si>
    <t>SBU-500WM</t>
  </si>
  <si>
    <t>HANWHA - Staffa da muro per telecamera TNU-6320</t>
  </si>
  <si>
    <t>SU-VAC-SBP-303PM</t>
  </si>
  <si>
    <t>SBP-303PM</t>
  </si>
  <si>
    <t>HANWHA - Adattatore staffa a palo per TNO-4030T/4030TR/4040T/4040TR/4050T/4050TR</t>
  </si>
  <si>
    <t>SU-VAC-SBP-300CMW</t>
  </si>
  <si>
    <t>SBP-300CMW</t>
  </si>
  <si>
    <t>HANWHA - Staffa pendente a soffitto bianca</t>
  </si>
  <si>
    <t>SU-VAC-SBP-303HF</t>
  </si>
  <si>
    <t>SBP-303HF</t>
  </si>
  <si>
    <t>HANWHA - Base Speed Dome SFP (Supporta modalita' single e multi mode), per  XNP-6550RH/6371RH/6320H/6250RH/6320RH QNP-6230H</t>
  </si>
  <si>
    <t>SU-VAC-SBV-120GW</t>
  </si>
  <si>
    <t>SBV-120GW</t>
  </si>
  <si>
    <t>HANWHA - Adattatore Back box, Compatibile con QNV-6012R/6022R/6032R, QNV-8010R/8020R/8030R, Bianco</t>
  </si>
  <si>
    <t>VMS - Wisenet Wave</t>
  </si>
  <si>
    <t>VMS - Wisenet SSM</t>
  </si>
  <si>
    <t>SU-VSW-SSW-CH01L</t>
  </si>
  <si>
    <t>SSW-CH01L</t>
  </si>
  <si>
    <t>HANWHA - SSM 2.x Core Server - 1CH HTW, ONVIF licenza di registrazione</t>
  </si>
  <si>
    <t>SU-VSW-SSW-CH128L</t>
  </si>
  <si>
    <t>SSW-CH128L</t>
  </si>
  <si>
    <t>HANWHA - SSM SSM 2.x Core Server - 128CH HTW, ONVIF licenza di registrazione</t>
  </si>
  <si>
    <t>SU-VSW-SSW-VD10L</t>
  </si>
  <si>
    <t>SSW-VD10L</t>
  </si>
  <si>
    <t>HANWHA - Virtual Matrix Decoder</t>
  </si>
  <si>
    <t>Soluzione Lettura Targhe e Gestione Parcheggi</t>
  </si>
  <si>
    <t>Software Wisenet GDPR</t>
  </si>
  <si>
    <t>HW-INT-DT8320AF4</t>
  </si>
  <si>
    <t>DT8320AF4</t>
  </si>
  <si>
    <t>HW-INT-DT8300-FMK</t>
  </si>
  <si>
    <t>DT8300-FMK</t>
  </si>
  <si>
    <t>HONEYWELL - Kit montaggio a controsoffitto per rivelatori DT8320</t>
  </si>
  <si>
    <t>HW-INT-DT8300-CPM</t>
  </si>
  <si>
    <t>DT8300-CPM</t>
  </si>
  <si>
    <t>HONEYWELL - Kit mascheramento zone per rivelatori DT8320</t>
  </si>
  <si>
    <t>VT-VAC-WASCAB</t>
  </si>
  <si>
    <t>WASCAB</t>
  </si>
  <si>
    <t>VIDEOTEC - Cabinet in acciaio inox per sistemi di lavaggio serie WAS e WASPT (solo per versioni con prevalenza 5m e 11m)</t>
  </si>
  <si>
    <t>VT-VAC-NXCTPG13SS</t>
  </si>
  <si>
    <t>NXCTPG13SS</t>
  </si>
  <si>
    <t>VIDEOTEC - Kit di 2 pressacavi PG 13.5 in acciaio inox IP68 per custodie in acciaio inox</t>
  </si>
  <si>
    <t>NTX2D0R00A</t>
  </si>
  <si>
    <t>NTX2D0R00AH</t>
  </si>
  <si>
    <t>NTX2H0R00A</t>
  </si>
  <si>
    <t>NTX2H0R00AH</t>
  </si>
  <si>
    <t>NTX2I0R00A</t>
  </si>
  <si>
    <t>NTX2I0R00AH</t>
  </si>
  <si>
    <t>NTX2Q0R00A</t>
  </si>
  <si>
    <t>NTX2Q0R00AH</t>
  </si>
  <si>
    <t>NTX2U0R00A</t>
  </si>
  <si>
    <t>NTX2U0R00AH</t>
  </si>
  <si>
    <t>NTX2Z0R00A</t>
  </si>
  <si>
    <t>NTX2Z0R00AH</t>
  </si>
  <si>
    <t>VT-VAC-MBX1MAA</t>
  </si>
  <si>
    <t>MBX1MAA</t>
  </si>
  <si>
    <t>VT-VAC-MBX2MAA</t>
  </si>
  <si>
    <t>MBX2MAA</t>
  </si>
  <si>
    <t>VT-VAC-MBX3MAA</t>
  </si>
  <si>
    <t>MBX3MAA</t>
  </si>
  <si>
    <t>VT-VAC-MBXMP</t>
  </si>
  <si>
    <t>MBXMP</t>
  </si>
  <si>
    <t>VT-VAC-MBXWRE</t>
  </si>
  <si>
    <t>MBXWRE</t>
  </si>
  <si>
    <t>VIDEOTEC - Chiave di manovra per l'apertura e la chiusura di MAXIMUS MBX</t>
  </si>
  <si>
    <t>VT-VIP-MVXT2D0SAZ00B</t>
  </si>
  <si>
    <t>MVXT2D0SAZ00B</t>
  </si>
  <si>
    <t>VT-VIP-MVXT2D0SAZ00BH</t>
  </si>
  <si>
    <t>MVXT2D0SAZ00BH</t>
  </si>
  <si>
    <t>VT-VIP-MVXT2D0SFZ01B</t>
  </si>
  <si>
    <t>MVXT2D0SFZ01B</t>
  </si>
  <si>
    <t>VT-VIP-MVXT2D0SFZ01BH</t>
  </si>
  <si>
    <t>MVXT2D0SFZ01BH</t>
  </si>
  <si>
    <t>VT-VIP-MVXT2H0SAZ00B</t>
  </si>
  <si>
    <t>MVXT2H0SAZ00B</t>
  </si>
  <si>
    <t>VT-VIP-MVXT2H0SAZ00BH</t>
  </si>
  <si>
    <t>MVXT2H0SAZ00BH</t>
  </si>
  <si>
    <t>VT-VIP-MVXT2H0SFZ01B</t>
  </si>
  <si>
    <t>MVXT2H0SFZ01B</t>
  </si>
  <si>
    <t>VT-VIP-MVXT2H0SFZ01BH</t>
  </si>
  <si>
    <t>MVXT2H0SFZ01BH</t>
  </si>
  <si>
    <t>VT-VIP-MVXT2I0SAZ00B</t>
  </si>
  <si>
    <t>MVXT2I0SAZ00B</t>
  </si>
  <si>
    <t>VT-VIP-MVXT2I0SAZ00BH</t>
  </si>
  <si>
    <t>MVXT2I0SAZ00BH</t>
  </si>
  <si>
    <t>VT-VIP-MVXT2I0SFZ01B</t>
  </si>
  <si>
    <t>MVXT2I0SFZ01B</t>
  </si>
  <si>
    <t>VT-VIP-MVXT2I0SFZ01BH</t>
  </si>
  <si>
    <t>MVXT2I0SFZ01BH</t>
  </si>
  <si>
    <t>VT-VIP-MVXT2Q0SAZ00B</t>
  </si>
  <si>
    <t>MVXT2Q0SAZ00B</t>
  </si>
  <si>
    <t>VT-VIP-MVXT2Q0SAZ00BH</t>
  </si>
  <si>
    <t>MVXT2Q0SAZ00BH</t>
  </si>
  <si>
    <t>VT-VIP-MVXT2Q0SFZ01B</t>
  </si>
  <si>
    <t>MVXT2Q0SFZ01B</t>
  </si>
  <si>
    <t>VT-VIP-MVXT2Q0SFZ01BH</t>
  </si>
  <si>
    <t>MVXT2Q0SFZ01BH</t>
  </si>
  <si>
    <t>VT-VIP-MVXT2U0SAZ00B</t>
  </si>
  <si>
    <t>MVXT2U0SAZ00B</t>
  </si>
  <si>
    <t>VT-VIP-MVXT2U0SAZ00BH</t>
  </si>
  <si>
    <t>MVXT2U0SAZ00BH</t>
  </si>
  <si>
    <t>VT-VIP-MVXT2U0SFZ01B</t>
  </si>
  <si>
    <t>MVXT2U0SFZ01B</t>
  </si>
  <si>
    <t>VT-VIP-MVXT2U0SFZ01BH</t>
  </si>
  <si>
    <t>MVXT2U0SFZ01BH</t>
  </si>
  <si>
    <t>VT-VIP-MVXT2Z0SAZ00B</t>
  </si>
  <si>
    <t>MVXT2Z0SAZ00B</t>
  </si>
  <si>
    <t>VT-VIP-MVXT2Z0SAZ00BH</t>
  </si>
  <si>
    <t>MVXT2Z0SAZ00BH</t>
  </si>
  <si>
    <t>VT-VIP-MVXT2Z0SFZ01B</t>
  </si>
  <si>
    <t>MVXT2Z0SFZ01B</t>
  </si>
  <si>
    <t>VT-VIP-MVXT2Z0SFZ01BH</t>
  </si>
  <si>
    <t>MVXT2Z0SFZ01BH</t>
  </si>
  <si>
    <t>VT-VIP-UE21A000A</t>
  </si>
  <si>
    <t>UE21A000A</t>
  </si>
  <si>
    <t>VT-VIP-UE21F000A</t>
  </si>
  <si>
    <t>UE21F000A</t>
  </si>
  <si>
    <t>VT-VIP-UET2DA000A</t>
  </si>
  <si>
    <t>UET2DA000A</t>
  </si>
  <si>
    <t>VT-VIP-UET2DA000AH</t>
  </si>
  <si>
    <t>UET2DA000AH</t>
  </si>
  <si>
    <t>VT-VIP-UET2DF000A</t>
  </si>
  <si>
    <t>UET2DF000A</t>
  </si>
  <si>
    <t>VT-VIP-UET2DF000AH</t>
  </si>
  <si>
    <t>UET2DF000AH</t>
  </si>
  <si>
    <t>VT-VIP-UET2EA000A</t>
  </si>
  <si>
    <t>UET2EA000A</t>
  </si>
  <si>
    <t>VT-VIP-UET2EA000AH</t>
  </si>
  <si>
    <t>UET2EA000AH</t>
  </si>
  <si>
    <t>VT-VIP-UET2EF000A</t>
  </si>
  <si>
    <t>UET2EF000A</t>
  </si>
  <si>
    <t>VT-VIP-UET2EF000AH</t>
  </si>
  <si>
    <t>UET2EF000AH</t>
  </si>
  <si>
    <t>VT-VIP-UET2GA000A</t>
  </si>
  <si>
    <t>UET2GA000A</t>
  </si>
  <si>
    <t>VT-VIP-UET2GA000AH</t>
  </si>
  <si>
    <t>UET2GA000AH</t>
  </si>
  <si>
    <t>VT-VIP-UET2GF000A</t>
  </si>
  <si>
    <t>UET2GF000A</t>
  </si>
  <si>
    <t>VT-VIP-UET2GF000AH</t>
  </si>
  <si>
    <t>UET2GF000AH</t>
  </si>
  <si>
    <t>VT-VIP-UET2IA000A</t>
  </si>
  <si>
    <t>UET2IA000A</t>
  </si>
  <si>
    <t>VT-VIP-UET2IA000AH</t>
  </si>
  <si>
    <t>UET2IA000AH</t>
  </si>
  <si>
    <t>VT-VIP-UET2IF000A</t>
  </si>
  <si>
    <t>UET2IF000A</t>
  </si>
  <si>
    <t>VT-VIP-UET2IF000AH</t>
  </si>
  <si>
    <t>UET2IF000AH</t>
  </si>
  <si>
    <t>VT-VIP-UET2LA000A</t>
  </si>
  <si>
    <t>UET2LA000A</t>
  </si>
  <si>
    <t>VT-VIP-UET2LA000AH</t>
  </si>
  <si>
    <t>UET2LA000AH</t>
  </si>
  <si>
    <t>VT-VIP-UET2LF000A</t>
  </si>
  <si>
    <t>UET2LF000A</t>
  </si>
  <si>
    <t>VT-VIP-UET2LF000AH</t>
  </si>
  <si>
    <t>UET2LF000AH</t>
  </si>
  <si>
    <t>VT-VIP-UET2MA000A</t>
  </si>
  <si>
    <t>UET2MA000A</t>
  </si>
  <si>
    <t>VT-VIP-UET2MA000AH</t>
  </si>
  <si>
    <t>UET2MA000AH</t>
  </si>
  <si>
    <t>VT-VIP-UET2MF000A</t>
  </si>
  <si>
    <t>UET2MF000A</t>
  </si>
  <si>
    <t>VT-VIP-UET2MF000AH</t>
  </si>
  <si>
    <t>UET2MF000AH</t>
  </si>
  <si>
    <t>VT-VIP-UET2UA000A</t>
  </si>
  <si>
    <t>UET2UA000A</t>
  </si>
  <si>
    <t>VT-VIP-UET2UA000AH</t>
  </si>
  <si>
    <t>UET2UA000AH</t>
  </si>
  <si>
    <t>VT-VIP-UET2UF000A</t>
  </si>
  <si>
    <t>UET2UF000A</t>
  </si>
  <si>
    <t>VT-VIP-UET2UF000AH</t>
  </si>
  <si>
    <t>UET2UF000AH</t>
  </si>
  <si>
    <t>VT-VIP-UET2ZA000A</t>
  </si>
  <si>
    <t>UET2ZA000A</t>
  </si>
  <si>
    <t>VT-VIP-UET2ZA000AH</t>
  </si>
  <si>
    <t>UET2ZA000AH</t>
  </si>
  <si>
    <t>VT-VIP-UET2ZF000A</t>
  </si>
  <si>
    <t>UET2ZF000A</t>
  </si>
  <si>
    <t>VT-VIP-UET2ZF000AH</t>
  </si>
  <si>
    <t>UET2ZF000AH</t>
  </si>
  <si>
    <t>VT-VAC-UEBWAA</t>
  </si>
  <si>
    <t>UEBWAA</t>
  </si>
  <si>
    <t>VIDEOTEC - Supporto per montaggio a parete per ULISSE EVO grigio-bianco (RAL9002)</t>
  </si>
  <si>
    <t>VT-VAC-UEBWFA</t>
  </si>
  <si>
    <t>UEBWFA</t>
  </si>
  <si>
    <t>VT-VAC-UEBP0AA</t>
  </si>
  <si>
    <t>UEBP0AA</t>
  </si>
  <si>
    <t>VIDEOTEC - Supporto per montaggio a parapetto con passaggio interno cavi per ULISSE EVO grigio-bianco (RAL9002)</t>
  </si>
  <si>
    <t>VT-VAC-UEBP4AA</t>
  </si>
  <si>
    <t>UEBP4AA</t>
  </si>
  <si>
    <t>VT-VAC-UEBP7AA</t>
  </si>
  <si>
    <t>UEBP7AA</t>
  </si>
  <si>
    <t>VT-VAC-UEBP0FA</t>
  </si>
  <si>
    <t>UEBP0FA</t>
  </si>
  <si>
    <t>VT-VAC-UEBP4FA</t>
  </si>
  <si>
    <t>UEBP4FA</t>
  </si>
  <si>
    <t>VT-VAC-UEBP7FA</t>
  </si>
  <si>
    <t>UEBP7FA</t>
  </si>
  <si>
    <t>VT-VAC-UEAP</t>
  </si>
  <si>
    <t>UEAP</t>
  </si>
  <si>
    <t>VT-VAC-UEAC</t>
  </si>
  <si>
    <t>UEAC</t>
  </si>
  <si>
    <t>VIDEOTEC - Adattatore angolare in acciaio Inox AISI 316L</t>
  </si>
  <si>
    <t>VT-VAC-UEAW</t>
  </si>
  <si>
    <t>UEAW</t>
  </si>
  <si>
    <t>VIDEOTEC - Contropiastra in acciaio Inox AISI 316L</t>
  </si>
  <si>
    <t>VT-VAC-UEI8AA</t>
  </si>
  <si>
    <t>UEI8AA</t>
  </si>
  <si>
    <t>VT-VAC-UEI9AA</t>
  </si>
  <si>
    <t>UEI9AA</t>
  </si>
  <si>
    <t>VT-VAC-UEI8FA</t>
  </si>
  <si>
    <t>UEI8FA</t>
  </si>
  <si>
    <t>VT-VAC-UEI9FA</t>
  </si>
  <si>
    <t>UEI9FA</t>
  </si>
  <si>
    <t>VT-VAC-UEIWAA</t>
  </si>
  <si>
    <t>UEIWAA</t>
  </si>
  <si>
    <t>VT-VAC-UEIWFA</t>
  </si>
  <si>
    <t>UEIWFA</t>
  </si>
  <si>
    <t>VT-VAC-OHEP90INJ</t>
  </si>
  <si>
    <t>OHEP90INJ</t>
  </si>
  <si>
    <t>VT-VAC-OHEP90INJO</t>
  </si>
  <si>
    <t>OHEP90INJO</t>
  </si>
  <si>
    <t>VT-VAC-SURGEPR</t>
  </si>
  <si>
    <t>SURGEPR</t>
  </si>
  <si>
    <t>VIDEOTEC - Soppressore di sovratensioni contro sovraccarico da fulmini</t>
  </si>
  <si>
    <t>VT-VAC-UPTBKITVB770</t>
  </si>
  <si>
    <t>UPTBKITVB770</t>
  </si>
  <si>
    <t>VIDEOTEC - Modulo di adattamento per ULISSE2 e telecamera Sony SNC-VB770 con obbiettivo Sony SELP28135G</t>
  </si>
  <si>
    <t>VT-VAC-CMSN0400</t>
  </si>
  <si>
    <t>CMSN0400</t>
  </si>
  <si>
    <t>VT-VAC-NXWTU</t>
  </si>
  <si>
    <t>NXWTU</t>
  </si>
  <si>
    <t>HANWHA - IP Camera Multidirezionale da ext.,IR (30mt),PTRZ,4 x 5MP,4x 4.13-9.4mm ottica motoriz.,D&amp;N (ICR),IP66,IK10,HPoE/12VDC</t>
  </si>
  <si>
    <t>HANWHA - IP Camera Multidirezionale da ext.,IR (30mt),PTRZ,4 x 2MP,4x 3.2-10mm ottica motoriz.,D&amp;N (ICR),IP66,IK10,HPoE/12VDC</t>
  </si>
  <si>
    <t>HANWHA - IP Camera Multidirezionale da ext.,IR (30mt),PTRZ,4 x 2MP,4x 3-6mm ottica motoriz.,D&amp;N (ICR),IP66,IK10,HPoE/12VDC</t>
  </si>
  <si>
    <t>SU-VIP-QNF-8010</t>
  </si>
  <si>
    <t>QNF-8010</t>
  </si>
  <si>
    <t>SU-VIP-QNV-6023R</t>
  </si>
  <si>
    <t>QNV-6023R</t>
  </si>
  <si>
    <t>HANWHA - IP Flateye IR camera antivandalo da esterno, 2MP, ottica fissa 3.6mm, 120dB WDR, D&amp;N (ICR), IR 15mt, IP66, IK10, PoE</t>
  </si>
  <si>
    <t>SU-VIP-QNV-6024RM</t>
  </si>
  <si>
    <t>QNV-6024RM</t>
  </si>
  <si>
    <t>HANWHA - IP Flateye IR camera antivandalo da esterno, 2MP,ott. 3.6mm,120dB WDR, D&amp;N (ICR), IR 15mt, IP66, IK10, PoE, connet. M12</t>
  </si>
  <si>
    <t>SU-VIP-XNB-H6461H</t>
  </si>
  <si>
    <t>XNB-H6461H</t>
  </si>
  <si>
    <t>HANWHA - Wisenet X Pin Hole camera, 2MP, ottica fissa 4.6mm, 120dB WDR, PoE/12VDC, height strip enclosure</t>
  </si>
  <si>
    <t>SU-VIP-TNO-3010T</t>
  </si>
  <si>
    <t>SU-VIP-TNO-3020T</t>
  </si>
  <si>
    <t>TNO-3020T</t>
  </si>
  <si>
    <t>SU-VIP-TNO-3030T</t>
  </si>
  <si>
    <t>TNO-3030T</t>
  </si>
  <si>
    <t>SU-VDR-XRN-3010A-2TB</t>
  </si>
  <si>
    <t>XRN-3010A-2TB</t>
  </si>
  <si>
    <t>HANWHA - NVR 4K 64CH@12MP, 300Mbps,max 8 HDDs inter. SATA (64TB max), uscita monit. HDMI, VGA local dual monitor,2TB HDD incluso</t>
  </si>
  <si>
    <t xml:space="preserve">Wave VMS </t>
  </si>
  <si>
    <t>CSA - Microcontatto da incasso</t>
  </si>
  <si>
    <t>CSA - Microcontatto da incasso con magnete piatto</t>
  </si>
  <si>
    <t>CSA - Microcontatto a vista in alluminio</t>
  </si>
  <si>
    <t>CSA - Contatto a scomparsa</t>
  </si>
  <si>
    <t>CSA - Contatto a scomparsa cavo 3m</t>
  </si>
  <si>
    <t>CSA - Contatto a scomparsa marrone</t>
  </si>
  <si>
    <t>CSA - Contatto a scomparsa marrone cavo 3m</t>
  </si>
  <si>
    <t>CSA - Contatto in ottone da incasso</t>
  </si>
  <si>
    <t>CSA - Contatto in ottone cavo con guaina</t>
  </si>
  <si>
    <t>CSA - Contatto in ottone da incasso piatto</t>
  </si>
  <si>
    <t>CSA - Contatto cilindrico</t>
  </si>
  <si>
    <t>CSA - Contatto cilindrico cavo con guaina</t>
  </si>
  <si>
    <t>CSA - Contatto termoplastico a scambio</t>
  </si>
  <si>
    <t>CSA - Contatto termoplastico</t>
  </si>
  <si>
    <t>CSA - Contatto termoplastico cavo con guaina</t>
  </si>
  <si>
    <t>CSA - Contatto termoplastico marrone cavo con guaina</t>
  </si>
  <si>
    <t>CSA - Contatto termoplastico marrone</t>
  </si>
  <si>
    <t>CSA - Contatto termoplastico da incasso</t>
  </si>
  <si>
    <t>CSA - Contatto termoplastico per porte blindate</t>
  </si>
  <si>
    <t>CSA - Contatto in ottone per porte blindate</t>
  </si>
  <si>
    <t>CSA - Contatto a grande potenza magnetica</t>
  </si>
  <si>
    <t>CSA - Contatto per grande distanza ip65</t>
  </si>
  <si>
    <t>CSA - Contatto a morsetti bianco</t>
  </si>
  <si>
    <t>CSA - Contatto a vista cavo con guaina</t>
  </si>
  <si>
    <t>CSA - Contatto a vista in metallo alluminio</t>
  </si>
  <si>
    <t>CSA - Contatto a vista in metallo marrone</t>
  </si>
  <si>
    <t>CSA - Contatto da esterno in scambio</t>
  </si>
  <si>
    <t>CSA - Contatto da esterno a fili</t>
  </si>
  <si>
    <t>CSA - Contatto da esterno fili 4m</t>
  </si>
  <si>
    <t>CSA - Contatto termoplastico a vista bianco</t>
  </si>
  <si>
    <t>CSA - Contatto termoplastico a vista marrone</t>
  </si>
  <si>
    <t>CSA - Contatto da incasso o a vista bianco</t>
  </si>
  <si>
    <t>CSA - Contatto da incasso o a vista 4m</t>
  </si>
  <si>
    <t>CSA - Contatto da incasso o a vista marrone</t>
  </si>
  <si>
    <t>CSA - Contatto per porte basculanti</t>
  </si>
  <si>
    <t>CSA - Contatto per porte basculanti 200vcc</t>
  </si>
  <si>
    <t>CSA - Contatto per porte basculanti 2m</t>
  </si>
  <si>
    <t>CSA - Contatto per porte basculanti 3w 2m</t>
  </si>
  <si>
    <t>CSA - Contatto di potenza in alluminio</t>
  </si>
  <si>
    <t>CSA - Contatto di potenza in alluminio nf</t>
  </si>
  <si>
    <t>CSA - Contatto di potenza in alluminio parete</t>
  </si>
  <si>
    <t>CSA - Distanziale plastica per art. 460 n</t>
  </si>
  <si>
    <t>CSA - Contatto di potenza in scambio parete</t>
  </si>
  <si>
    <t>CSA - Contatto di potenza in scambio</t>
  </si>
  <si>
    <t>CSA - Contatto di potenza cavo 2 mt</t>
  </si>
  <si>
    <t>CSA - Distanziale in plastica per contatti magnetici serie 1000</t>
  </si>
  <si>
    <t>CSA - Distanziale in plastica per contatti magnetici serie 1000-n</t>
  </si>
  <si>
    <t>CSA - Distanziale in plastica per contatti magnetici serie 1200</t>
  </si>
  <si>
    <t>CSA - Distanziale plastica per art. 460-462</t>
  </si>
  <si>
    <t>CSA - Contatto di potenza autoprotetto</t>
  </si>
  <si>
    <t>CSA - Contatto di potenza 30mm 4 morsetti</t>
  </si>
  <si>
    <t>CSA - Contatto di potenza 15mm 5 morsetti</t>
  </si>
  <si>
    <t>CSA - Contatto di potenza autoprotetto scambio</t>
  </si>
  <si>
    <t>CSA - Guaina in acciaio plastificato 10m nera</t>
  </si>
  <si>
    <t>CSA - Contatto alta sicurezza</t>
  </si>
  <si>
    <t>CSA - Contatto alta sicurezza ip65</t>
  </si>
  <si>
    <t>CSA - Contatto alta sicurezza doppio bilanciamento</t>
  </si>
  <si>
    <t>CSA - Contatto alta sicurezza con finestra</t>
  </si>
  <si>
    <t>CSA - Contatto alta sicurezza 20/27mm</t>
  </si>
  <si>
    <t>CSA - Contatto alta sicurezza antistrappo</t>
  </si>
  <si>
    <t>CSA - Contatto alta sicurezza ip65 antistrappo</t>
  </si>
  <si>
    <t>CSA - Contatto alta sicurezza ip65 test remoto</t>
  </si>
  <si>
    <t>CSA - Contatto alta sicurezza da incasso</t>
  </si>
  <si>
    <t>CSA - Contatto alta sicurezza in contenitore plastico</t>
  </si>
  <si>
    <t>CSA - Contatto alta sicurezza in contenitore plastico doppio bilanciamento</t>
  </si>
  <si>
    <t>CSA - Contatto alta sicurezza twin sense</t>
  </si>
  <si>
    <t>CSA - Contatto alta sicurezza twin sense ip65</t>
  </si>
  <si>
    <t>CSA - Contatto alta sicurezza twin sense grado 4</t>
  </si>
  <si>
    <t>CSA - Contatto alta sicurezza twin sense ip65 grado 4</t>
  </si>
  <si>
    <t>CSA - Contatto alta sicurezza in contenitore plastico twin sense</t>
  </si>
  <si>
    <t>CSA - Sensore inerziale in alluminio 10-15vcc</t>
  </si>
  <si>
    <t>CSA - Sensore inerziale in alluminio</t>
  </si>
  <si>
    <t>CSA - Rivelatore piezoel. con memoria</t>
  </si>
  <si>
    <t>CSA - Sensore inerziale</t>
  </si>
  <si>
    <t>CSA - Scheda di analisi per sensori inerziali</t>
  </si>
  <si>
    <t>CSA - Contatto magnetico per avvolgibili</t>
  </si>
  <si>
    <t>CSA - Contatto ad asta</t>
  </si>
  <si>
    <t>CSA - Scheda di analisi per contatti a fune</t>
  </si>
  <si>
    <t>CSA - Contatto a fune</t>
  </si>
  <si>
    <t>CSA - Contatto a fune open collector</t>
  </si>
  <si>
    <t>CSA - Contatto a fune a rele'</t>
  </si>
  <si>
    <t>CSA - Slitta di prolunga per contatti a fune</t>
  </si>
  <si>
    <t>CSA - Scheda rele' 12v - 3a (stringa da 4 schede - prezzo per scheda)</t>
  </si>
  <si>
    <t>CSA - Scheda rele' 12v - 3a amplificata (stringa da 2 schede - prezzo per scheda)</t>
  </si>
  <si>
    <t>CSA - Scatola di giunzione 6 poli</t>
  </si>
  <si>
    <t>CSA - Scatola di giunzione 6 poli nf</t>
  </si>
  <si>
    <t>CSA - Cassetta di derivazione a 20 poli</t>
  </si>
  <si>
    <t>CSA - Scatola di giunzione 3 poli nf</t>
  </si>
  <si>
    <t>CSA - Pulsante a reed con cavo 25cm</t>
  </si>
  <si>
    <t>CSA - Pulsante a reed</t>
  </si>
  <si>
    <t>CSA - Pulsante antipanico</t>
  </si>
  <si>
    <t>CSA - Pulsante antirapina reset a chiave</t>
  </si>
  <si>
    <t>CSA - Pulsante antirapina reset da centrale</t>
  </si>
  <si>
    <t>CSA - Pedana antirapina</t>
  </si>
  <si>
    <t>CSA - Pedana antirapina con memoria a led</t>
  </si>
  <si>
    <t>CSA - Inseritore a vista senza blocco chiave</t>
  </si>
  <si>
    <t>CSA - Inseritore a incasso senza blocco chiave</t>
  </si>
  <si>
    <t>CSA - Inseritore a vista con 3 chiavi universali</t>
  </si>
  <si>
    <t>CSA - Inseritore a vista con 5 chiavi</t>
  </si>
  <si>
    <t>CSA - Inseritore inox a vista senza blocco</t>
  </si>
  <si>
    <t>CSA - Rivelatore antiallagamento 24 vca</t>
  </si>
  <si>
    <t>CSA - Rivelatore antiallagamento 12/24 vcc</t>
  </si>
  <si>
    <t>CSA - Sonda per rivelatore antiallagamento</t>
  </si>
  <si>
    <t>CSA - Rivelatore antiallagamento ip65</t>
  </si>
  <si>
    <t>CSA - Rivelatore antiallagamento a morsetti</t>
  </si>
  <si>
    <t>CSA - Rivelatore ''firecat''</t>
  </si>
  <si>
    <t>CSA - Altoparlante 16 ohm con tamper</t>
  </si>
  <si>
    <t>CSA - Avvisatore acustico 12/24v quadrato</t>
  </si>
  <si>
    <t>CSA - Lampeg. xeno ip54 bianco/ambra tamper</t>
  </si>
  <si>
    <t>CSA - Sirena da soffitto squashni bianca ip42</t>
  </si>
  <si>
    <t>CSA - Scheda tamper per ''asserta mini''</t>
  </si>
  <si>
    <t>CSA - Sirena ''asserta mini'' con lampeggiatore</t>
  </si>
  <si>
    <t>CSA - Alimentatore 13,8v 1,5a</t>
  </si>
  <si>
    <t>CSA - Alimentatore 13,8v 3a</t>
  </si>
  <si>
    <t>CSA - Unita' di alimentazione 13,8v 3a</t>
  </si>
  <si>
    <t>CSA - Alimentatore 13,8v 5a</t>
  </si>
  <si>
    <t>CSA - Unita' di alimentazione 13,8v 5a</t>
  </si>
  <si>
    <t>CO-INT-13050-CSA</t>
  </si>
  <si>
    <t>CSA - elettromagnete a vista da interno 50kg</t>
  </si>
  <si>
    <t>CSA - Elettromagnete a vista da interno 150kg</t>
  </si>
  <si>
    <t>CSA - Elettromagnete a incasso da interno 300kg</t>
  </si>
  <si>
    <t>CSA - Elettromagnete a vista da interno 300kg</t>
  </si>
  <si>
    <t>CSA - Elettromagnete a vista da interno 500kg</t>
  </si>
  <si>
    <t>CSA - Elettromagnete a vista da interno 2x500kg</t>
  </si>
  <si>
    <t>CSA - Elettromagnete a vista da esterno 500kg</t>
  </si>
  <si>
    <t>CSA - Pulsante a rottura vetro ip54 bianco</t>
  </si>
  <si>
    <t>CSA - Quadro di controllo con timer</t>
  </si>
  <si>
    <t>CSA - Base per fissaggio elettromagnete 300kg</t>
  </si>
  <si>
    <t>CSA - Staffa a l per elettromagnete 300kg</t>
  </si>
  <si>
    <t>CSA - Staffa a u per elettromagnete 300kg</t>
  </si>
  <si>
    <t>CSA - Staffa a z per elettromagnete 300 kg</t>
  </si>
  <si>
    <t>CSA - Base per fissaggio elettromagnete 500kg</t>
  </si>
  <si>
    <t>CSA - Staffa a l per elettromagnete 500kg</t>
  </si>
  <si>
    <t>CSA - Staffa a u per elettromagnete 500kg</t>
  </si>
  <si>
    <t>CSA - Staffa a z per elettromagnete 500 kg</t>
  </si>
  <si>
    <t>CSA - Confezione da 10 vetrini universali</t>
  </si>
  <si>
    <t>CSA - Asta in acciaio brunito per art. 470</t>
  </si>
  <si>
    <t>CSA - Chiave di ricambio per 484-i</t>
  </si>
  <si>
    <t>CSA - Ricambio serratura per 491-t</t>
  </si>
  <si>
    <t>CSA - Serrat. mec. 0/180 cod. uguale 10/96</t>
  </si>
  <si>
    <t>CSA - Ricambio serratura per 498-1512</t>
  </si>
  <si>
    <t>CSA - Ricambio serratura per 498-csa</t>
  </si>
  <si>
    <t>CSA - Ricambio serratura elettronica 3 chiavi</t>
  </si>
  <si>
    <t>CSA - Nuovo box di alimentazione 24v 1,5a - certificato en54-4 e en12101-10</t>
  </si>
  <si>
    <t>CSA - Nuovo box di alimentazione 24v 2,5a - certificato en54-4 e en12101-10</t>
  </si>
  <si>
    <t>CSA - Nuovo box di alimentazione 24v 4,5a - certificato en54-4 e en12101-10</t>
  </si>
  <si>
    <t>CSA - Alimentatore switching 27,6v 1,5a</t>
  </si>
  <si>
    <t>CSA - Alimentatore switching 27,5v 2,5a</t>
  </si>
  <si>
    <t>CSA - Alimentatore switching 27,5v 5a</t>
  </si>
  <si>
    <t>CSA - Fermo elettr. plastico 50 kg bianco</t>
  </si>
  <si>
    <t>CSA - Fermo elettr. plastico 50 kg</t>
  </si>
  <si>
    <t>CSA - Fermo elettr. plastico 50kg stato porta</t>
  </si>
  <si>
    <t>CSA - Fermo elettr. in lamiera 50kg - 24vcc</t>
  </si>
  <si>
    <t>CSA - Fermo elettr. ridotto 50 kg</t>
  </si>
  <si>
    <t>CSA - Fermo elettr. ridotto 50 kg. con morse</t>
  </si>
  <si>
    <t>CSA - Fermo elettr. ridotto 100 kg.</t>
  </si>
  <si>
    <t>CSA - Controplacca con snodo diam. 45mm bianca</t>
  </si>
  <si>
    <t>CSA - Controplacca senza snodo diam. 45mm bianca</t>
  </si>
  <si>
    <t>CSA - Fermo elettr. ridotto 100 kg. con morse</t>
  </si>
  <si>
    <t>CSA - Fermo elettr. in alluminio 50 kg.</t>
  </si>
  <si>
    <t>CSA - Controplacca con snodo diam. 55mm nera</t>
  </si>
  <si>
    <t>CSA - Controplacca senza snodo diam. 55mm nera</t>
  </si>
  <si>
    <t>CSA - Fermo elettr. in alluminio 100 kg</t>
  </si>
  <si>
    <t>CSA - Controplacca con snodo diam. 60 mm nera</t>
  </si>
  <si>
    <t>CSA - Controplacca senza snodo diam. 60mm nera</t>
  </si>
  <si>
    <t>CSA - Fermo elettr. da pavimento 50 kg</t>
  </si>
  <si>
    <t>CSA - Fermo elettr. con staffa 50kg 15cm</t>
  </si>
  <si>
    <t>CSA - Fermo elettr. con staffa 50kg 30cm</t>
  </si>
  <si>
    <t>CSA - Fermo elettr. con staffa 100kg 15cm</t>
  </si>
  <si>
    <t>CSA - Fermo elettr. con staffa 100kg 30cm</t>
  </si>
  <si>
    <t>CSA - Staffa montaggio muro/pavimento 150mm</t>
  </si>
  <si>
    <t>CSA - Staffa montaggio muro/pavimento 250mm</t>
  </si>
  <si>
    <t>CSA - Pulsante a rottura vetro ip54 verde</t>
  </si>
  <si>
    <t>CSA - Sirena en54-3 con indicazione luminosa</t>
  </si>
  <si>
    <t>CSA - Dicitura 5955 ''allarme incendio''</t>
  </si>
  <si>
    <t>CSA - Dicitura 5955 inglese ''fire alarm''</t>
  </si>
  <si>
    <t>CSA - Dicitura 5965 inglese ''fire alarm''</t>
  </si>
  <si>
    <t>CSA - Dicitura 5945 inglese ''fire alarm''</t>
  </si>
  <si>
    <t>CSA - Dicitura 5955 ''abbandonare il locale''</t>
  </si>
  <si>
    <t>CSA - Dicitura 5965 ''abbandonare il locale''</t>
  </si>
  <si>
    <t>CSA - Dicitura 5945 ''abbandonare il locale''</t>
  </si>
  <si>
    <t>CSA - Dicitura 5955 ''spegnimento in corso''</t>
  </si>
  <si>
    <t>CSA - Dicitura 5965 ''spegnimento in corso''</t>
  </si>
  <si>
    <t>CSA - Dicitura 5945 ''spegnimento in corso''</t>
  </si>
  <si>
    <t>CSA - Indicatore luminoso a luce fissa led</t>
  </si>
  <si>
    <t>CSA - Indicatore luminoso ip65 a luce fissa led</t>
  </si>
  <si>
    <t>CSA - Dicitura serie 50xx ''evacuazione - evacuation''</t>
  </si>
  <si>
    <t>CSA - Dicitura serie 50xx ''non entrare - do not enter''</t>
  </si>
  <si>
    <t>CSA - Dicitura serie 50xx ''vietato fumare''</t>
  </si>
  <si>
    <t>CSA - Dicitura serie 50xx ''fire - incendio''</t>
  </si>
  <si>
    <t>CSA - Dicitura serie 50xx ''evacuare il locale''</t>
  </si>
  <si>
    <t>CSA - Dicitura serie 50xx ''allarme incendio''</t>
  </si>
  <si>
    <t>CSA - Dicitura serie 55xx ''allarme incendio''</t>
  </si>
  <si>
    <t>CSA - Dicitura serie 50xx ''allarme gas''</t>
  </si>
  <si>
    <t>CSA - Dicitura serie 50xx ''allarme''</t>
  </si>
  <si>
    <t>CSA - Dicitura serie 55xx ''allarme''</t>
  </si>
  <si>
    <t>CSA - Dicitura serie 50xx ''spegnim. in corso''</t>
  </si>
  <si>
    <t>CSA - Dicitura serie 50xx ''abband. il locale''</t>
  </si>
  <si>
    <t>CSA - Dicitura serie 55xx ''abband. il locale''</t>
  </si>
  <si>
    <t>CSA - Dicitura serie 50xx ''hazardous area''</t>
  </si>
  <si>
    <t>CSA - Dicitura serie 50xx ''extinguishing...''</t>
  </si>
  <si>
    <t>CSA - Dicitura serie 50xx ''alarm''</t>
  </si>
  <si>
    <t>CSA - Dicitura serie 55xx ''alarm''</t>
  </si>
  <si>
    <t>CSA - Dicitura serie 50xx ''fire alarm''</t>
  </si>
  <si>
    <t>CSA - Dicitura serie 55xx ''fire alarm''</t>
  </si>
  <si>
    <t>CSA - Dicitura serie 50xx ''do not enter''</t>
  </si>
  <si>
    <t>CSA - Dicitura serie 50xx ''door closing''</t>
  </si>
  <si>
    <t>CSA - Dicitura serie 50xx ''alarme incendie''</t>
  </si>
  <si>
    <t>CSA - Dicitura serie 50xx ''evacua. immediate''</t>
  </si>
  <si>
    <t>CSA - Dicitura serie 55xx ''evacua. immediate''</t>
  </si>
  <si>
    <t>CSA - Dicitura serie 50xx ''entree interdite''</t>
  </si>
  <si>
    <t>CSA - Dicitura serie 55xx ''entree interdite''</t>
  </si>
  <si>
    <t>CSA - Dicitura serie 50xx ''eintritt verboten''</t>
  </si>
  <si>
    <t>CSA - Dicitura serie 50xx ''feueralarm''</t>
  </si>
  <si>
    <t>CSA - Dicitura serie 50xx ''tief. sofort ...''</t>
  </si>
  <si>
    <t>CSA - Dicitura serie 50xx ''betreten verb ...''</t>
  </si>
  <si>
    <t>CSA - Dicitura serie 50xx ''extinc. disparada''</t>
  </si>
  <si>
    <t>CSA - Dicitura serie 55xx ''extinc. disparada''</t>
  </si>
  <si>
    <t>CSA - Dicitura serie 50xx ''monox. de carbonio''</t>
  </si>
  <si>
    <t>CSA - Dicitura serie 50xx ''gas disparado''</t>
  </si>
  <si>
    <t>CSA - Dicitura serie 55xx ''gas disparado''</t>
  </si>
  <si>
    <t>CSA - Dicitura serie 50xx ''fuego''</t>
  </si>
  <si>
    <t>CSA - Dicitura serie 55xx ''fuego''</t>
  </si>
  <si>
    <t>CSA - Dicitura serie 50xx ''fogo''</t>
  </si>
  <si>
    <t>CSA - Dicitura serie 55xx ''fogo''</t>
  </si>
  <si>
    <t>CSA - Dicitura serie 50xx ''incendio''</t>
  </si>
  <si>
    <t>CSA - Dicitura serie 55xx ''incendio''</t>
  </si>
  <si>
    <t>CSA - Dicitura serie 50xx ''extincao actuada''</t>
  </si>
  <si>
    <t>CSA - Dicitura serie 50xx ''atmosfera perigosa''</t>
  </si>
  <si>
    <t>CSA - Dicitura serie 50xx ''atmosf. peligrosa''</t>
  </si>
  <si>
    <t>CSA - Dicitura serie 55xx ''atmosf. peligrosa''</t>
  </si>
  <si>
    <t>CSA - Dicitura serie 50xx ''atmosf. explosiva''</t>
  </si>
  <si>
    <t>CSA - Dicitura serie 55xx ''atmosf. explosiva''</t>
  </si>
  <si>
    <t>CSA - Dicitura serie 55xx ''atmosfera perigosa''</t>
  </si>
  <si>
    <t>CSA - Dicitura serie 55xx ''please evacuate''</t>
  </si>
  <si>
    <t>CSA - Campana elettronica da esterno rossa 24v</t>
  </si>
  <si>
    <t>CSA - Campana da 6 pollici rossa 24v</t>
  </si>
  <si>
    <t>CSA - Sirena elettronica rolp ip54 rossa</t>
  </si>
  <si>
    <t>CSA - Sirena elettronica rolp ip65 rossa</t>
  </si>
  <si>
    <t>CSA - Sirena da soffitto squashni rossa ip42</t>
  </si>
  <si>
    <t>CSA - Sirena elettronica a tromba ip42 rossa</t>
  </si>
  <si>
    <t>CSA - Sirena bianca da soffitto per rivelatori</t>
  </si>
  <si>
    <t>CSA - Sirena rossa 110 db con lampeggiante rosso da esterno</t>
  </si>
  <si>
    <t>CSA - Sirena rossa 120 db con lampeggiante rosso da esterno</t>
  </si>
  <si>
    <t>CSA - Solista lx parete rosso luce bianca</t>
  </si>
  <si>
    <t>CSA - Solista lx parete rosso luce bianca ip65</t>
  </si>
  <si>
    <t>CSA - Solista lx wall ip65</t>
  </si>
  <si>
    <t>CSA - Solista lx wall</t>
  </si>
  <si>
    <t>CSA - Solista lx soffitto bianco luce bianca</t>
  </si>
  <si>
    <t>CSA - Solista lx soffitto bianco luce bianca ip65</t>
  </si>
  <si>
    <t>CSA - Solista lx soffitto bianco luce rossa</t>
  </si>
  <si>
    <t>CSA - Solista lx soffitto bianco luce rossa ip65</t>
  </si>
  <si>
    <t>CSA - Lampeg. xeno solex ip65 bianco/ambra</t>
  </si>
  <si>
    <t>CSA - Lampeg. xeno solex ip54 bianco/ambra</t>
  </si>
  <si>
    <t>CSA - Lampeg. xeno solex ip65 bianco/blu</t>
  </si>
  <si>
    <t>CSA - Lampeg. xeno solex ip54 bianco/blu</t>
  </si>
  <si>
    <t>CSA - Lampeg. xeno solex ip65 bianca/verde</t>
  </si>
  <si>
    <t>CSA - Lampeg. xeno solex ip54 bianca/verde</t>
  </si>
  <si>
    <t>CSA - Ripet. ottico a 3 led 12v</t>
  </si>
  <si>
    <t>CSA - Ripet. ottico-acustico a 2 led 24v</t>
  </si>
  <si>
    <t>CSA - Ripet. ottico-acustico a 2 led 12v</t>
  </si>
  <si>
    <t>CSA - Ripet. ottico-acustico 2 led a incasso</t>
  </si>
  <si>
    <t>CSA - Ripet. ottico a 3 led 24v</t>
  </si>
  <si>
    <t>CSA - Ripet. ottico 7-24vcc lamp. con buzzer</t>
  </si>
  <si>
    <t>CSA - Ripet. ottico 7-24vcc lamp.</t>
  </si>
  <si>
    <t>CSA - Ripet. ottico giallo fisso/lamp. buzzer</t>
  </si>
  <si>
    <t>CSA - Ripet. ottico rosso fisso/lamp. buzzer</t>
  </si>
  <si>
    <t>CSA - Ripet. ottico verde fisso/lamp. buzzer</t>
  </si>
  <si>
    <t>CSA - Ripet. ottico giallo fisso/lamp.</t>
  </si>
  <si>
    <t>CSA - Ripet. ottico rosso fisso/lamp.</t>
  </si>
  <si>
    <t>CSA - Ripet. ottico verde fisso/lamp.</t>
  </si>
  <si>
    <t>CSA - Ripet. ottico giallo a luce fissa</t>
  </si>
  <si>
    <t>CSA - Ripet. ottico rosso a luce fissa</t>
  </si>
  <si>
    <t>CSA - Ripet. ottico verde a luce fissa</t>
  </si>
  <si>
    <t>CSA - Contenitore chiave</t>
  </si>
  <si>
    <t>CSA - Contenitore chiave doppio scambio</t>
  </si>
  <si>
    <t>CSA - Teca portachiavi</t>
  </si>
  <si>
    <t>CSA - Sezionatore a chiave rosso</t>
  </si>
  <si>
    <t>CSA - Pulsante antidef. diretto ita/eng</t>
  </si>
  <si>
    <t>CSA - Pulsante antidef. indiretto ita/eng</t>
  </si>
  <si>
    <t>CSA - Pulsante antidef. indiretto fra/eng</t>
  </si>
  <si>
    <t>CSA - Sirena elettronica ip65 atex</t>
  </si>
  <si>
    <t>CSA - Lampeg. xeno a sicurezza intrinseca</t>
  </si>
  <si>
    <t>CSA - Vetro di ricambio art. 1460</t>
  </si>
  <si>
    <t>CSA - Martelletto di ricambio</t>
  </si>
  <si>
    <t>CSA - Vetro di ricambio universale</t>
  </si>
  <si>
    <t>CSA - Vetro di ricambio serigrafato</t>
  </si>
  <si>
    <t>CSA - Vetro di ricambio art. 1498</t>
  </si>
  <si>
    <t>CSA - Base alta bianca ip65</t>
  </si>
  <si>
    <t>CSA - Base bassa rossa ip54</t>
  </si>
  <si>
    <t>CSA - Base bassa bianca ip54</t>
  </si>
  <si>
    <t>CSA - Ricambio serratura per serie 1498</t>
  </si>
  <si>
    <t>CSA - Magnete diam. 12 h 2,5 foro 3 sv</t>
  </si>
  <si>
    <t>LB7-UC06V</t>
  </si>
  <si>
    <t>BOSCH - Altoparlante a cassa da 6 W in ABS con controllo di volume. Potenza: 6W</t>
  </si>
  <si>
    <t>LB7-UC06VR</t>
  </si>
  <si>
    <t>BOSCH - Altoparlante a cassa da 6 W in ABS con controllo di volume e relay di override. Potenza: 6W.</t>
  </si>
  <si>
    <t>LB7-UC06E</t>
  </si>
  <si>
    <t>BOSCH - Altop.a cassa 6W ABS griglia in metallo. Potenza: 6W, Certificato EN54-24</t>
  </si>
  <si>
    <t>LB7-UC06E-AB</t>
  </si>
  <si>
    <t>BOSCH - DEIMOS - Coppia di altoparlanti 2 vie con driver da 5" Nero. U Brackets incluse. EN54-24. Prezzo a coppia.</t>
  </si>
  <si>
    <t>BOSCH - DEIMOS - Coppia di altoparlanti 2 vie con driver da 5" Bianco. U Brackets incluse.  EN54-24. Prezzo a coppia.</t>
  </si>
  <si>
    <t>LHM0606/10</t>
  </si>
  <si>
    <t xml:space="preserve">BOSCH - Altoparlante 6W/100V con 2 clamps. Ordinabile a solo a multipli di 160 </t>
  </si>
  <si>
    <t>LC7-UM06E3-AB</t>
  </si>
  <si>
    <t>BOSCH - Altoparlante a tromba  Certificata ATEX, IECEx, UL e CSA. max: 30W . 100V. IP67. Colore RAL9005. -50°C a +60°C.</t>
  </si>
  <si>
    <t>BOSCH - Altoparlante a tromba. Certificata ATEX, IECEx, UL e CSA. max: 30W. Colore RAL9005 -50°C a +60°C.</t>
  </si>
  <si>
    <t>RACK-COMM12U</t>
  </si>
  <si>
    <t>BOSCH - Armadio rack 12U. Cablato e collaudato in labor. da tecnici spec.</t>
  </si>
  <si>
    <t>RACK-COMM24U</t>
  </si>
  <si>
    <t>RACK-COMM30U</t>
  </si>
  <si>
    <t>RACK-COMM37U</t>
  </si>
  <si>
    <t>RACK-COMM42U</t>
  </si>
  <si>
    <t>BH-AUS-LB7-UC06V</t>
  </si>
  <si>
    <t>BH-AUS-LB7-UC06VR</t>
  </si>
  <si>
    <t>BH-AUS-LB7-UC06E</t>
  </si>
  <si>
    <t>BH-AUS-LB7-UC06E-AB</t>
  </si>
  <si>
    <t>BH-AUS-LHM0606/10</t>
  </si>
  <si>
    <t>BH-AUS-LC7-UM06E3-AB</t>
  </si>
  <si>
    <t>HANWHA</t>
  </si>
  <si>
    <t>Hanwha Techwin</t>
  </si>
  <si>
    <t>HW-VIP-HC30WE5R2</t>
  </si>
  <si>
    <t>HC30WE5R2</t>
  </si>
  <si>
    <t>HW-VIP-HC30WE2R3</t>
  </si>
  <si>
    <t>HC30WE2R3</t>
  </si>
  <si>
    <t>HW-VIP-HC30W45R2</t>
  </si>
  <si>
    <t>HC30W45R2</t>
  </si>
  <si>
    <t>HW-VIP-HC30W45R3</t>
  </si>
  <si>
    <t>HC30W45R3</t>
  </si>
  <si>
    <t>HW-VIP-HC30W42R3</t>
  </si>
  <si>
    <t>HC30W42R3</t>
  </si>
  <si>
    <t>HW-VIP-HC30WB5R2</t>
  </si>
  <si>
    <t>HC30WB5R2</t>
  </si>
  <si>
    <t>HW-VIP-HC30WB5R1</t>
  </si>
  <si>
    <t>HC30WB5R1</t>
  </si>
  <si>
    <t>HW-VIP-HC30WB2R1</t>
  </si>
  <si>
    <t>HC30WB2R1</t>
  </si>
  <si>
    <t>HW-VIP-HC30WF5R1</t>
  </si>
  <si>
    <t>HC30WF5R1</t>
  </si>
  <si>
    <t>HONEYWELL - NVR XE MAXPRO, 8 canali, 4 TB</t>
  </si>
  <si>
    <t>HW-VDR-PE64C120T10R5</t>
  </si>
  <si>
    <t>HNMPE64C120T10R5</t>
  </si>
  <si>
    <t>HW-VDR-66000000</t>
  </si>
  <si>
    <t>HW-VSW-49976020</t>
  </si>
  <si>
    <t>HW-VDR-60021310</t>
  </si>
  <si>
    <t>HW-VDR-60041610</t>
  </si>
  <si>
    <t>HW-VDR-60041810</t>
  </si>
  <si>
    <t>HW-VDR-63021510</t>
  </si>
  <si>
    <t>HW-VDR-63041610</t>
  </si>
  <si>
    <t>HW-VDR-63041810</t>
  </si>
  <si>
    <t>HW-VAC-39544260</t>
  </si>
  <si>
    <t>HW-VAC-39544262</t>
  </si>
  <si>
    <t>HW-VAC-39544263</t>
  </si>
  <si>
    <t>HW-VAC-39544264</t>
  </si>
  <si>
    <t>HW-VAC-39544266</t>
  </si>
  <si>
    <t>HW-VAC-19150250</t>
  </si>
  <si>
    <t>HW-VAC-19150270</t>
  </si>
  <si>
    <t>HW-VAC-19150280</t>
  </si>
  <si>
    <t>HW-VAC-19150290</t>
  </si>
  <si>
    <t>HW-VAC-19150300</t>
  </si>
  <si>
    <t>HW-VAC-49841000</t>
  </si>
  <si>
    <t>HW-VAC-49841010</t>
  </si>
  <si>
    <t>HW-VAC-39544030</t>
  </si>
  <si>
    <t>HW-VAC-49840600</t>
  </si>
  <si>
    <t>HW-VSW-49977010</t>
  </si>
  <si>
    <t>HW-VSW-49977011</t>
  </si>
  <si>
    <t>HW-VSW-49977012</t>
  </si>
  <si>
    <t>HW-VSW-49977013</t>
  </si>
  <si>
    <t>HW-VSW-49977014</t>
  </si>
  <si>
    <t>HW-VSW-49977015</t>
  </si>
  <si>
    <t>HW-VSW-49977016</t>
  </si>
  <si>
    <t>HW-VSW-49975413</t>
  </si>
  <si>
    <t>HW-VSW-49975415</t>
  </si>
  <si>
    <t>HW-VSW-49975412</t>
  </si>
  <si>
    <t>HW-VSW-49975414</t>
  </si>
  <si>
    <t>HW-VSW-49975416</t>
  </si>
  <si>
    <t>HW-VSW-49975417</t>
  </si>
  <si>
    <t>HW-VSW-49975418</t>
  </si>
  <si>
    <t>HW-VSW-49975419</t>
  </si>
  <si>
    <t>HW-VSW-49975698</t>
  </si>
  <si>
    <t>HW-VSW-49975403</t>
  </si>
  <si>
    <t>HW-VSW-49975405</t>
  </si>
  <si>
    <t>HW-VSW-49975402</t>
  </si>
  <si>
    <t>HW-VSW-49975404</t>
  </si>
  <si>
    <t>HW-VSW-49975406</t>
  </si>
  <si>
    <t>HW-VSW-49975407</t>
  </si>
  <si>
    <t>HW-VSW-49975409</t>
  </si>
  <si>
    <t>HW-VSW-202449</t>
  </si>
  <si>
    <t>NOTIFIER - Barr conv fumo 10-200m unità tx/rx ip65-</t>
  </si>
  <si>
    <t>NOTIFIER - Unità ricevente 80 gradi di copertura</t>
  </si>
  <si>
    <t>NOTIFIER - Rivelatore ottico indirizzabile di colore Nero RAL 9005 e finitura lucida</t>
  </si>
  <si>
    <t>NOTIFIER - Rivelatore ottico indirizzabile di colore bianco senza base.</t>
  </si>
  <si>
    <t>NOTIFIER - Scheda ind. 10 mod. di uscita relè</t>
  </si>
  <si>
    <t>BOSCH - Unità espansione 12 dischi x 4TB per DSA</t>
  </si>
  <si>
    <t>BOSCH - Unità espansione 60 dischi x 4TB per DSA</t>
  </si>
  <si>
    <t>BOSCH - Unità espansione 12 dischi x 8TB per DSA</t>
  </si>
  <si>
    <t>BOSCH - Unità espansione 60 dischi x 8TB per DSA</t>
  </si>
  <si>
    <t>BH-VSW-DSA-N2E8XC12AT</t>
  </si>
  <si>
    <t>DSA-N2E8XC-12AT</t>
  </si>
  <si>
    <t>BOSCH - DSA E2800 Base Unit 12x 12TB</t>
  </si>
  <si>
    <t>BH-VSW-DSA-N2C8XC12AT</t>
  </si>
  <si>
    <t>DSA-N2C8XC-12AT</t>
  </si>
  <si>
    <t>BOSCH - DSA E2800 Dual Controller Unit 12x 12TB</t>
  </si>
  <si>
    <t>BH-VSW-DSA-N6C8XC60AT</t>
  </si>
  <si>
    <t>DSA-N6C8XC-60AT</t>
  </si>
  <si>
    <t>BOSCH - DSA E2800 Dual Controller Unit 60x 12TB</t>
  </si>
  <si>
    <t>BH-VSW-DSX-N1D8XC12AT</t>
  </si>
  <si>
    <t>DSX-N1D8XC-12AT</t>
  </si>
  <si>
    <t>BOSCH - Unità espansione 12 dischi x 12TB per DSA</t>
  </si>
  <si>
    <t>BH-VSW-DSX-N6D8XC60AT</t>
  </si>
  <si>
    <t>DSX-N6D8XC-60AT</t>
  </si>
  <si>
    <t>BOSCH - Unità espansione 60 dischi x 12TB per DSA</t>
  </si>
  <si>
    <t>BOSCH - Unità rack 40 unità vuota</t>
  </si>
  <si>
    <t>BOSCH - SC Management Server is designed for high-performance video applicationS.</t>
  </si>
  <si>
    <t>DSA-EDTK8-12TB</t>
  </si>
  <si>
    <t>BOSCH - Hard Disk 12TB per E2800 12bay</t>
  </si>
  <si>
    <t>DSX-WDTK8-12TB</t>
  </si>
  <si>
    <t>BOSCH - Hard Disk 12TB per E2800 60bay</t>
  </si>
  <si>
    <t>Estensioni di garanzia</t>
  </si>
  <si>
    <t>BH-VAC-DSA-EDTK8-12TB</t>
  </si>
  <si>
    <t>BH-VAC-DSX-WDTK8-12TB</t>
  </si>
  <si>
    <t>BOSCH - Rilevatore IR ad intelli art. Design "Two Pieces", lente di Fresnel sigillata, bolla int. , antistrisciamento 12m x 12m.</t>
  </si>
  <si>
    <t xml:space="preserve">BOSCH - Rilevatore PIR a specchio da soffitto. Portata 7,5m a 360°. </t>
  </si>
  <si>
    <t xml:space="preserve">BOSCH - Rilevatore PIR a specchio da soffitto. 3 Ottiche regol. vert.Portata 21m a 360°. </t>
  </si>
  <si>
    <t>BOSCH - Sensore per porte automatiche. Portata 2,4 mt x 3 mt. Doppio relè. Col. bianco</t>
  </si>
  <si>
    <t>BOSCH - Sensore per porte automatiche. Portata 2,4 mt x 3 mt. Doppio relè. Col. Nero</t>
  </si>
  <si>
    <t>BOSCH - Sensore per porte automatiche. Portata 2,4 mt x 3 mt. Ingr. supplem. Doppio relè. Col. bianco</t>
  </si>
  <si>
    <t>BOSCH - Sensore per porte automatiche. Portata 2,4 mt x 3 mt. Ingr. supplem. Doppio relè. Col. Nero</t>
  </si>
  <si>
    <t>LBB1938/30</t>
  </si>
  <si>
    <t>PRAESENSA</t>
  </si>
  <si>
    <t>Controller PRAESENSA</t>
  </si>
  <si>
    <t>PRA-SCL</t>
  </si>
  <si>
    <t>Amplificatori PRAESENSA</t>
  </si>
  <si>
    <t>PRA-AD608</t>
  </si>
  <si>
    <t>BOSCH - Amplificatore 8 canali PRAESENSA. 600W di potenza complessiva.</t>
  </si>
  <si>
    <t>PRA-AD604</t>
  </si>
  <si>
    <t>BOSCH - Amplificatore 4 canali PRAESENSA. 600W di potenza complessiva.</t>
  </si>
  <si>
    <t>Alimentatori PRAESENSA</t>
  </si>
  <si>
    <t>PRA-PSM24</t>
  </si>
  <si>
    <t>BOSCH - Alimentatore 24 V da barra DIN,per un System Controller PRAESENSA o Controller PAVIRO. Non utilizzabile in sistemi EN54.</t>
  </si>
  <si>
    <t>PRA-MPS3</t>
  </si>
  <si>
    <t>BOSCH - Alimentatore multifunzione per unità PRAESENSA. In corso di certificazione EN54-16 e ISO7240-16.</t>
  </si>
  <si>
    <t>PRA-PSM48</t>
  </si>
  <si>
    <t>BOSCH - Alimentatore semplice per sistemi non certificati EN-54.</t>
  </si>
  <si>
    <t>Call Stations PRAESENSA</t>
  </si>
  <si>
    <t>PRA-CSLD</t>
  </si>
  <si>
    <t>BOSCH - Call Station da tavolo con Touch Screen PRAESENSA, LCD capacitivo da 4,3, Completa di microfono cardioide gooseneck.</t>
  </si>
  <si>
    <t>PRA-CSLW</t>
  </si>
  <si>
    <t>BOSCH - Call Station da tavolo con Touch Screen PRAESENSA, LCD capacitivo da 4,3,microfono palmare omnidirezionale,pulsante PTT.</t>
  </si>
  <si>
    <t>PRA-CSE</t>
  </si>
  <si>
    <t>BOSCH - Tastierino per call station PRAESENSA. Si utilizza in combinazione con le call stations PRA-CSLD e PRA-CSLW.</t>
  </si>
  <si>
    <t>Accessori PRAESENSA</t>
  </si>
  <si>
    <t>PRA-EOL</t>
  </si>
  <si>
    <t>BOSCH - Scheda fine linea PRAESENSA.</t>
  </si>
  <si>
    <t>PRA-SFPLX</t>
  </si>
  <si>
    <t xml:space="preserve">BOSCH - Transceiver per fibra monomodale per PRA-MPS3. Distanza max. 10Km. Connettore duplex LC. </t>
  </si>
  <si>
    <t>PRA-ES8P2S</t>
  </si>
  <si>
    <t>BOSCH - Ethernet Switch Advantech, 8 porte POE, 2 slot SFP, per barra DIN TS35, alimentazione dual 24V-48V, per unità PRAESENSA.</t>
  </si>
  <si>
    <t>PRA-SFPSX</t>
  </si>
  <si>
    <t>BOSCH - Transceiver fibra multimodale per PRA-MPS3. Distanza max. 550m. Connettore duplex LC.</t>
  </si>
  <si>
    <t>Software PRAESENSA</t>
  </si>
  <si>
    <t>PRA-APAS</t>
  </si>
  <si>
    <t>BOSCH - Advanced Public Address Server. Permette la gestione del sistema PRAESENSA attraverso web browser</t>
  </si>
  <si>
    <t>PRA-APAL</t>
  </si>
  <si>
    <t>BOSCH - Advanced Public Address License Client.</t>
  </si>
  <si>
    <t>Sistema a loop</t>
  </si>
  <si>
    <t>BH-AUE-LBB1938/30</t>
  </si>
  <si>
    <t>BH-AUE-PRA-SCL</t>
  </si>
  <si>
    <t>BH-AUE-PRA-AD608</t>
  </si>
  <si>
    <t>BH-AUE-PRA-AD604</t>
  </si>
  <si>
    <t>BH-AUE-PRA-PSM24</t>
  </si>
  <si>
    <t>BH-AUE-PRA-MPS3</t>
  </si>
  <si>
    <t>BH-AUE-PRA-PSM48</t>
  </si>
  <si>
    <t>BH-AUE-PRA-CSLD</t>
  </si>
  <si>
    <t>BH-AUE-PRA-CSLW</t>
  </si>
  <si>
    <t>BH-AUE-PRA-CSE</t>
  </si>
  <si>
    <t>BH-AUC-PRA-EOL</t>
  </si>
  <si>
    <t>BH-AUC-PRA-SFPLX</t>
  </si>
  <si>
    <t>BH-AUC-PRA-ES8P2S</t>
  </si>
  <si>
    <t>BH-AUC-PRA-SFPSX</t>
  </si>
  <si>
    <t>BH-AUW-PRA-APAS</t>
  </si>
  <si>
    <t>BH-AUW-PRA-APAL</t>
  </si>
  <si>
    <t>Access Management System (AMS)</t>
  </si>
  <si>
    <t>AMS-SMA-LITE</t>
  </si>
  <si>
    <t>BOSCH - AMS Software Maintenance License for AMS-BASE-LITE*, 1 yr</t>
  </si>
  <si>
    <t>AMS-SMA-PLUS</t>
  </si>
  <si>
    <t>BOSCH - AMS Software Maintenance License for AMS-BASE-PLUS*, 1 yr</t>
  </si>
  <si>
    <t>AMS-SMA-PRO</t>
  </si>
  <si>
    <t>BOSCH - AMS Software Maintenance License for AMS-BASE-PRO*, 1 yr</t>
  </si>
  <si>
    <t>AMS-SMA-1CLI</t>
  </si>
  <si>
    <t>BOSCH - AMS Software Maintenance License for AMS-XCLI-1V*, 1 yr</t>
  </si>
  <si>
    <t>AMS-SMA-5CLI</t>
  </si>
  <si>
    <t>BOSCH - AMS Software Maintenance License for AMS-XCLI-5V*, 1 yr</t>
  </si>
  <si>
    <t>AMS-SMA-1MAC</t>
  </si>
  <si>
    <t>BOSCH - AMS Software Maintenance License for AMS-XMAC-1V*, 1 yr</t>
  </si>
  <si>
    <t>AMS-SMA-5MAC</t>
  </si>
  <si>
    <t>BOSCH - AMS Software Maintenance License for AMS-XMAC-5V*, 1 yr</t>
  </si>
  <si>
    <t>AMS-SMA-32DRS</t>
  </si>
  <si>
    <t>BOSCH - AMS Software Maintenance License for AMS-XDRS-32V*, 1 yr</t>
  </si>
  <si>
    <t>AMS-SMA-128DRS</t>
  </si>
  <si>
    <t>BOSCH - AMS Software Maintenance License for AMS-XDRS-128V*, 1 yr</t>
  </si>
  <si>
    <t>AMS-SMA-512DRS</t>
  </si>
  <si>
    <t>BOSCH - AMS Software Maintenance License for AMS-XDRS-512V*, 1 yr</t>
  </si>
  <si>
    <t>AMS-SMA-100CRD</t>
  </si>
  <si>
    <t>BOSCH - AMS Software Maintenance License for AMS-XCRD-100V*, 1 yr</t>
  </si>
  <si>
    <t>AMS-SMA-1KCRD</t>
  </si>
  <si>
    <t>BOSCH - AMS Software Maintenance License for AMS-XCRD-1KV*, 1 yr</t>
  </si>
  <si>
    <t>AMS-SMA-10KCRD</t>
  </si>
  <si>
    <t>BOSCH - AMS Software Maintenance License for AMS-XCRD-10KV*, 1 yr</t>
  </si>
  <si>
    <t>AMS-SMA-50KCRD</t>
  </si>
  <si>
    <t>BOSCH - AMS Software Maintenance License for AMS-XCRD-50KV*, 1 yr</t>
  </si>
  <si>
    <t>AMS-SMA-1DIV</t>
  </si>
  <si>
    <t>BOSCH - AMS Software Maintenance License for AMS-XDIV-1V*, 1 yr</t>
  </si>
  <si>
    <t>AMS-SMA-TOPLUS</t>
  </si>
  <si>
    <t>BOSCH - AMS Software Maintenance License for AMS-FUPG-TOPLUS, 1yr</t>
  </si>
  <si>
    <t>AMS-SMA-TOPRO</t>
  </si>
  <si>
    <t>BOSCH - AMS Software Maintenance License for AMS-FUPG-TOPRO, 1yr</t>
  </si>
  <si>
    <t xml:space="preserve">BOSCH - Piastra di montaggio per Armadi rack 19" con 4 barre DIN incorporate. </t>
  </si>
  <si>
    <t>BOSCH - Piastra di montaggio per Armadi rack 19" con 2 barre DIN incorporate + m. kit</t>
  </si>
  <si>
    <t>BH-INT-AMS-SMA-LITE</t>
  </si>
  <si>
    <t>BH-INT-AMS-SMA-PLUS</t>
  </si>
  <si>
    <t>BH-INT-AMS-SMA-PRO</t>
  </si>
  <si>
    <t>BH-INT-AMS-SMA-1CLI</t>
  </si>
  <si>
    <t>BH-INT-AMS-SMA-5CLI</t>
  </si>
  <si>
    <t>BH-INT-AMS-SMA-1MAC</t>
  </si>
  <si>
    <t>BH-INT-AMS-SMA-5MAC</t>
  </si>
  <si>
    <t>BH-INT-AMS-SMA-32DRS</t>
  </si>
  <si>
    <t>BH-INT-AMS-SMA-128DRS</t>
  </si>
  <si>
    <t>BH-INT-AMS-SMA-512DRS</t>
  </si>
  <si>
    <t>BH-INT-AMS-SMA-100CRD</t>
  </si>
  <si>
    <t>BH-INT-AMS-SMA-1KCRD</t>
  </si>
  <si>
    <t>BH-INT-AMS-SMA-10KCRD</t>
  </si>
  <si>
    <t>BH-INT-AMS-SMA-50KCRD</t>
  </si>
  <si>
    <t>BH-INT-AMS-SMA-1DIV</t>
  </si>
  <si>
    <t>BH-INT-AMS-SMA-TOPLUS</t>
  </si>
  <si>
    <t>BH-INT-AMS-SMA-TOPRO</t>
  </si>
  <si>
    <t>SU-VIP-TNB-9000</t>
  </si>
  <si>
    <t>TNB-9000</t>
  </si>
  <si>
    <t>SU-VIP-LND-6070R</t>
  </si>
  <si>
    <t>SU-VIP-LNV-6070R</t>
  </si>
  <si>
    <t>HANWHA - Wisenet Q network IR antivandalo dome camera da esterno, 2MP @30fps, ottica fissa da 2.8mm, IP66, IK10, PoE/12VDC</t>
  </si>
  <si>
    <t>HANWHA - Wisenet Q network IR antivandalo dome camera da esterno, 2MP @30fps, ottica fissa da 4mm, IP66, IK10, PoE/12VDC</t>
  </si>
  <si>
    <t>SU-VIP-XNV-6012</t>
  </si>
  <si>
    <t>HANWHA - IP Wisenet X zoom box camera, 2MP @60fps, zoom 32x, D&amp;N ICR, PoE/12VDC</t>
  </si>
  <si>
    <t>SU-VAC-SBP-300HMW8</t>
  </si>
  <si>
    <t>SBP-300HMW8</t>
  </si>
  <si>
    <t>HANWHA - Adattatore supporto staffa per telecamere mod. PND-9080R, XND-6080V/RV, XND-8080RV, Bianco</t>
  </si>
  <si>
    <t>SU-VAC-SBP-317HMW</t>
  </si>
  <si>
    <t>SBP-317HMW</t>
  </si>
  <si>
    <t>HANWHA - Adattatore supporto staffa per telecamera multisensore PNM-9084RQZ and PNM-9085RQZ, Bianco</t>
  </si>
  <si>
    <t>SU-VAC-SBV-158GW</t>
  </si>
  <si>
    <t>SBV-158GW</t>
  </si>
  <si>
    <t>HANWHA - Base Minidome Antivandalo da esterno, bianca.</t>
  </si>
  <si>
    <t>Monitors</t>
  </si>
  <si>
    <t>HANWHA - IP Fisheye da interno, 6MP, 1.14mm ottica fissa (187°), 120dB WDR, SD/SDHC/SDXC slot, HLC, PoE, IP42</t>
  </si>
  <si>
    <t>HANWHA - Wisenet T Network Thermal Bullet Camera da esterno, QVGA @30fps, 2.7mm ottica fissa (92°), IP66, IK10, PoE/12VDC/24VAC</t>
  </si>
  <si>
    <t>HANWHA - Wisenet T Network Thermal Bullet Camera da esterno, QVGA @30fps, 4.7 mm ottica fissa (92°), IP66, IK10, PoE/12VDC/24VAC</t>
  </si>
  <si>
    <t>HANWHA - Wisenet T Network Thermal Bullet Camera da esterno, QVGA @30fps, 13.7mm ottica fissa (92°), IP66, IK10, PoE/12VDC/24VAC</t>
  </si>
  <si>
    <t>HANWHA - Ottica per PNM-7000V, 1/2.8" 2M CMOS, Progressive Scan, ottica fissa 2.4mm F2.0, WDR 150dB</t>
  </si>
  <si>
    <t>HANWHA - Ottica per PNM-7000V, 1/2.8" 2M CMOS, Progressive Scan, ottica fissa 2.8mm F2.0, WDR 150dB</t>
  </si>
  <si>
    <t>HANWHA - Ottica per PNM-7000V, 1/2.8" 2M CMOS, Progressive Scan, ottica fissa 3.6mm F2.0, WDR 150dB</t>
  </si>
  <si>
    <t>HANWHA - Ottica per PNM-7000V, 1/2.8" 2M CMOS, Progressive Scan, ottica fissa 6mm F2.0, WDR 150dB</t>
  </si>
  <si>
    <t>HANWHA - Ottica per PNM-9000VQ, 1/2.8" 2M CMOS, Progressive Scan, ottica fissa 6,0 mm F2.0, WDR 150dB</t>
  </si>
  <si>
    <t>HANWHA - Ottica per PNM-9000VQ, 1/2.8" 2M CMOS, Progressive Scan, ottica fissa 4,6 mm F2.0, WDR 150dB</t>
  </si>
  <si>
    <t>HANWHA -Ottica per PNM-9032VQP, 1/2.8" 2M CMOS, Progressive Scan, ottica fissa 2,4mm F2.0, WDR 150dB</t>
  </si>
  <si>
    <t>HANWHA -Ottica per PNM-9032VQP, 1/2.8" 2M CMOS, Progressive Scan, ottica fissa 3,6mm F2.0, WDR 150dB</t>
  </si>
  <si>
    <t>HANWHA -Ottica per PNM-9032VQP, 1/2.8" 2M CMOS, Progressive Scan, ottica fissa 6mm F2.0, WDR 150dB</t>
  </si>
  <si>
    <t>HANWHA -Ottica per PNM-9032VQP, 1/2.8" 2M CMOS, Progressive Scan, ottica fissa 12mm F2.0, WDR 150dB</t>
  </si>
  <si>
    <t>HANWHA -Ottica per PNM-9032VQP, 1/2.8" 5M CMOS, Progressive Scan, ottica fissa 3,7mm F1.6, WDR 120dB</t>
  </si>
  <si>
    <t>HANWHA -Ottica per PNM-9032VQP, 1/2.8" 5M CMOS, Progressive Scan, ottica fissa 4,6mm F1.6, WDR 120dB</t>
  </si>
  <si>
    <t>HANWHA -Ottica per PNM-9032VQP, 1/2.8" 5M CMOS, Progressive Scan, ottica fissa 7mm F1.6, WDR 120dB</t>
  </si>
  <si>
    <t>HANWHA - Ottica 1/2.8"  CS Mount, 3MP, 8.5-50mm (5.9x), F1.6</t>
  </si>
  <si>
    <t>HANWHA - Adattatore supporto staffa, verificare compatibilità</t>
  </si>
  <si>
    <t>HANWHA - Staffa muro x MiniDome, verificare compatibilità modello</t>
  </si>
  <si>
    <t>HANWHA - Staffa a parete per Minidome da esterno, verificare compatibilità modello telecamera</t>
  </si>
  <si>
    <t>Microfoni ed Accessori</t>
  </si>
  <si>
    <t>Via cavo</t>
  </si>
  <si>
    <t>Microfoni Palmari EN54-16</t>
  </si>
  <si>
    <t>Sistemi audio e di emergenza</t>
  </si>
  <si>
    <t>Plena</t>
  </si>
  <si>
    <t>Unità di potenza EN54-16</t>
  </si>
  <si>
    <t>Unità di potenza</t>
  </si>
  <si>
    <t>Plena VAS EN54-16</t>
  </si>
  <si>
    <t>Apparati EN54-16</t>
  </si>
  <si>
    <t>Altoparlanti</t>
  </si>
  <si>
    <t>Altoparlanti a cassa</t>
  </si>
  <si>
    <t>Cassa in metallo</t>
  </si>
  <si>
    <t>LB1 cassa pro sound</t>
  </si>
  <si>
    <t>LB7 cassa in ABS</t>
  </si>
  <si>
    <t>Colonne Sonore</t>
  </si>
  <si>
    <t>Colonne sonore in metallo</t>
  </si>
  <si>
    <t>Line Array serie XLA 3200</t>
  </si>
  <si>
    <t xml:space="preserve">XLA - Extended Listening Area. </t>
  </si>
  <si>
    <t>Altoparlanti da incasso a soffitto</t>
  </si>
  <si>
    <t>LC1 serie modulare</t>
  </si>
  <si>
    <t>LC3 serie entry level</t>
  </si>
  <si>
    <t>LC4 ampia apertura</t>
  </si>
  <si>
    <t>LC7 doppio altop. A/B (NEW!)</t>
  </si>
  <si>
    <t>Proiettori sonori</t>
  </si>
  <si>
    <t>LS1 da sospensione</t>
  </si>
  <si>
    <t>LBC da parete in alluminio</t>
  </si>
  <si>
    <t>LS1 emidirezionale</t>
  </si>
  <si>
    <t>Altoparlanti a Tromba</t>
  </si>
  <si>
    <t>Trombe in ABS</t>
  </si>
  <si>
    <t>Trombe in Alluminio</t>
  </si>
  <si>
    <t>Trombe IP67 Antideflagranti</t>
  </si>
  <si>
    <t>Sistemi audio digitali EN54-16</t>
  </si>
  <si>
    <t>PAVIRO</t>
  </si>
  <si>
    <t>Apparati PAVIRO EN54-16</t>
  </si>
  <si>
    <t>Call station PAVIRO EN54-16</t>
  </si>
  <si>
    <t>Caricabatterie 48Vcc</t>
  </si>
  <si>
    <t>Caricabatterie 24Vcc</t>
  </si>
  <si>
    <t>BOSCH - Caricabatterie 24V per PAVIRO r PLENA VAS.</t>
  </si>
  <si>
    <t>PRAESIDEO</t>
  </si>
  <si>
    <t>Prodotti per sistemi serie PRAESIDEO</t>
  </si>
  <si>
    <t>Postazioni di chiamata per serie PRAESIDEO</t>
  </si>
  <si>
    <t>Cavi in fibra ottica per serie PRAESIDEO</t>
  </si>
  <si>
    <t>Commercial Audio</t>
  </si>
  <si>
    <t>Ricevitori</t>
  </si>
  <si>
    <t>Fonti sonore</t>
  </si>
  <si>
    <t>LB2 cassa in ABS 2 vie</t>
  </si>
  <si>
    <t>LB10-UC06-FD</t>
  </si>
  <si>
    <t>BOSCH - Coppia altoparlanti a cassa piatti 6W, ABS. Staffe in metallo montaggio muro. Colore nero.Il prezzo si intende a coppia.</t>
  </si>
  <si>
    <t>LB10-UC06-D</t>
  </si>
  <si>
    <t>BOSCH - Coppia altoparlanti a cassa angolati 6W in ABS. Colore nero. Il prezzo si intende a coppia.</t>
  </si>
  <si>
    <t>LB10-UC06-L</t>
  </si>
  <si>
    <t>BOSCH - Coppia di altoparlanti a cassa angolati 6W in ABS. Colore bianco. Il prezzo si intende a coppia.</t>
  </si>
  <si>
    <t>LB10-UC06V-D</t>
  </si>
  <si>
    <t>BOSCH - Coppia di altoparlanti a cassa angolati 6W in ABS con controllo di volume. Colore nero. Il prezzo si intende a coppia.</t>
  </si>
  <si>
    <t>Altoparlanti a pannello</t>
  </si>
  <si>
    <t>Deimos</t>
  </si>
  <si>
    <t>4 pollici</t>
  </si>
  <si>
    <t>5 pollici</t>
  </si>
  <si>
    <t>5 Pollici EN54-16</t>
  </si>
  <si>
    <t>Serie LBC e LHM</t>
  </si>
  <si>
    <t>LBC3951/12</t>
  </si>
  <si>
    <t>BOSCH - Altoparlante da incasso a soffitto 6 W da 4" , colore bianco con griglia circolare in alluminio, montaggio con clips.</t>
  </si>
  <si>
    <t>LC2 serie Premium Sound</t>
  </si>
  <si>
    <t>Vari-directional array</t>
  </si>
  <si>
    <t>Colonne sonore varidirezionali</t>
  </si>
  <si>
    <t>Estensioni</t>
  </si>
  <si>
    <t>Proiettori di suono</t>
  </si>
  <si>
    <t>Proiettori da parete</t>
  </si>
  <si>
    <t>LBC3941/12</t>
  </si>
  <si>
    <t>BOSCH - Proiettore di suono 6 W 100V, colore bianco in ABS . Provvisto di staffa in acciaio bianco opaco. IP65.</t>
  </si>
  <si>
    <t>Proiettori da sospensione</t>
  </si>
  <si>
    <t>Altoparlanti a tromba</t>
  </si>
  <si>
    <t>Trombe in alluminio</t>
  </si>
  <si>
    <t>Regolatori di volume</t>
  </si>
  <si>
    <t>Scatola MK</t>
  </si>
  <si>
    <t>Scatola U40</t>
  </si>
  <si>
    <t>Selettori di programmi</t>
  </si>
  <si>
    <t>Morsetti</t>
  </si>
  <si>
    <t>BH-AUS-LB10-UC06-FD</t>
  </si>
  <si>
    <t>BH-AUS-LB10-UC06-D</t>
  </si>
  <si>
    <t>BH-AUS-LB10-UC06-L</t>
  </si>
  <si>
    <t>BH-AUS-LB10-UC06V-D</t>
  </si>
  <si>
    <t>BH-AUS-LBC3951/12</t>
  </si>
  <si>
    <t>BH-AUS-LBC3941/12</t>
  </si>
  <si>
    <t>QNF-9010</t>
  </si>
  <si>
    <t>HCO-7010RA</t>
  </si>
  <si>
    <t>HCO-7020RA</t>
  </si>
  <si>
    <t>HCO-7070RA</t>
  </si>
  <si>
    <t>HCD-7010RA</t>
  </si>
  <si>
    <t>HCD-7070RA</t>
  </si>
  <si>
    <t>HCV-7070RA</t>
  </si>
  <si>
    <t>HCB-7000A</t>
  </si>
  <si>
    <t>SHD-1198FW</t>
  </si>
  <si>
    <t>HANWHA - Custodia controsoffitto per tlc Dome, compatibIle con QND-6070R/6082R/7080R/8080R, HCD-6070R/6080R/7070R/7080R, Bianca</t>
  </si>
  <si>
    <t>SHD-1408FW</t>
  </si>
  <si>
    <t>HANWHA - Custodia controsoff. QNV-6070R/6071R/6080R/7080R/7081R,HCV-7070R/6080R/6070R,LNV-6071R,SNV-L6083R, SCV-6083R/6023R/5082</t>
  </si>
  <si>
    <t>SSW-CH00L</t>
  </si>
  <si>
    <t>HANWHA - SSM 2.x Core Server - 1CH HTW, ONVIF viewing licence</t>
  </si>
  <si>
    <t>SU-VIP-QNF-9010</t>
  </si>
  <si>
    <t>SU-VAN-HCO-7010RA</t>
  </si>
  <si>
    <t>SU-VAN-HCO-7020RA</t>
  </si>
  <si>
    <t>SU-VAN-HCO-7070RA</t>
  </si>
  <si>
    <t>SU-VAN-HCD-7010RA</t>
  </si>
  <si>
    <t>SU-VAN-HCD-7070RA</t>
  </si>
  <si>
    <t>SU-VAN-HCV-7070RA</t>
  </si>
  <si>
    <t>SU-VAN-HCB-7000A</t>
  </si>
  <si>
    <t>SU-VAC-SHD-1198FW</t>
  </si>
  <si>
    <t>SU-VAC-SHD-1408FW</t>
  </si>
  <si>
    <t>SU-VSW-SSW-CH00L</t>
  </si>
  <si>
    <t>HW-INT-MPIP2000E</t>
  </si>
  <si>
    <t>MPIP2000E</t>
  </si>
  <si>
    <t>HW-INT-MPIP2100E</t>
  </si>
  <si>
    <t>MPIP2100E</t>
  </si>
  <si>
    <t>HW-INT-MPIP3000E</t>
  </si>
  <si>
    <t>MPIP3000E</t>
  </si>
  <si>
    <t>HW-INT-MPIBXM35</t>
  </si>
  <si>
    <t>MPIBXM35</t>
  </si>
  <si>
    <t>HW-INT-MPIPSU35</t>
  </si>
  <si>
    <t>MPIPSU35</t>
  </si>
  <si>
    <t>HW-INT-MPIKTSPRX</t>
  </si>
  <si>
    <t>MPIKTSPRX</t>
  </si>
  <si>
    <t>HW-INT-MPIKTSMF</t>
  </si>
  <si>
    <t>MPIKTSMF</t>
  </si>
  <si>
    <t>HW-INT-MPIKW1</t>
  </si>
  <si>
    <t>MPIKW1</t>
  </si>
  <si>
    <t>HW-INT-MPIDC1</t>
  </si>
  <si>
    <t>MPIDC1</t>
  </si>
  <si>
    <t>HW-INT-MPICLTEE</t>
  </si>
  <si>
    <t>MPICLTEE</t>
  </si>
  <si>
    <t>HW-INT-MPIEIO84E</t>
  </si>
  <si>
    <t>MPIEIO84E</t>
  </si>
  <si>
    <t>HW-INT-MPIEOP4</t>
  </si>
  <si>
    <t>MPIEOP4</t>
  </si>
  <si>
    <t>MPI Kit</t>
  </si>
  <si>
    <t>HW-INT-MPIP2KIT01</t>
  </si>
  <si>
    <t>MPIP2KIT01</t>
  </si>
  <si>
    <t>HW-INT-MPIP2KIT02</t>
  </si>
  <si>
    <t>MPIP2KIT02</t>
  </si>
  <si>
    <t>HW-INT-A085</t>
  </si>
  <si>
    <t>A085</t>
  </si>
  <si>
    <t>HW-INT-DT8320AF4-SN</t>
  </si>
  <si>
    <t>DT8320AF4-SN</t>
  </si>
  <si>
    <t>HW-INT-DT8320F4-SN</t>
  </si>
  <si>
    <t>DT8320F4-SN</t>
  </si>
  <si>
    <t>Plug-in for</t>
  </si>
  <si>
    <t>Controller OSDP RS485 (AMC)</t>
  </si>
  <si>
    <t xml:space="preserve">Controller Wiegand (AMC) </t>
  </si>
  <si>
    <t>APC-AMC2-2WCF</t>
  </si>
  <si>
    <t>BOSCH - AMC2 DoorController - Wiegand. Permette la connesione di fino 2 Readers Wiegand sia 125 Khz che 13.56 Mhz.</t>
  </si>
  <si>
    <t>BOSCH - AMC 2 DoorController - Wiegand. Permette la connesione di fino 4 Readers Wiegand sia 125 Khz che 13.56 Mhz.</t>
  </si>
  <si>
    <t>ACX-AMC2-PLUGS</t>
  </si>
  <si>
    <t>BOSCH - AMC2 plugs spare parts</t>
  </si>
  <si>
    <t>BH-INT-APC-AMC2-2WCF</t>
  </si>
  <si>
    <t>BH-INT-ACX-AMC2-PLUGS</t>
  </si>
  <si>
    <t>HANWHA - IP Wisenet Q network fisheye da interno, 12MP, 3008x3008 @ 30fps, ottica fissa da 1.08mm (187°),PoE, IP42</t>
  </si>
  <si>
    <t>PNO-A9081R</t>
  </si>
  <si>
    <t>HANWHA - IP Wisenet P 4K AI IR bullet da esterno, 8MP@30fps, ottica motoriz. 4.5~10mm, 120dB WDR, D&amp;N ICR, IR 30m, PoE+/12VDC</t>
  </si>
  <si>
    <t>PND-A9081RF</t>
  </si>
  <si>
    <t>HANWHA - IP Wisenet P4K AI IR dome da incasso da interno,8MP@30fps,ottica motoriz. 4.5~10mm,120dB,D&amp;N ICR, IR 30m,PoE+/12VDC</t>
  </si>
  <si>
    <t>PND-A9081RV</t>
  </si>
  <si>
    <t>HANWHA -IP  Wisenet P network 4K AI IR dome da interno, 8MP@30fps, ottica motoriz. 4.5~10mm, 120dB, D&amp;N ICR, IR 30m,PoE+/12VDC</t>
  </si>
  <si>
    <t>PNV-A9081R</t>
  </si>
  <si>
    <t>HANWHA - IP Wisenet P 4K AI IR vandal dome da esterno, 8MP@30fps, ottica motoriz. 4.5~10mm, 120dB, D&amp;N ICR, IR 30m, PoE+/12VDC</t>
  </si>
  <si>
    <t>XND-8081REV</t>
  </si>
  <si>
    <t>HANWHA - IP Dome IR antivandalo da interno, PoE+ in/PoE out, 5MP @30fps, ottica motor. 3.9~9.4mm, 120dB, D&amp;N ICR, IR 50m, PoE+</t>
  </si>
  <si>
    <t>XNV-8081RE</t>
  </si>
  <si>
    <t>HANWHA - IP Vandal Dome IR da esterno, PoE+ in/PoE out, 5MP @30fps, ottica motor. 3.9~9.4mm, 120dB, D&amp;N ICR), IR 50m, PoE+</t>
  </si>
  <si>
    <t>XND-6081REV</t>
  </si>
  <si>
    <t>HANWHA - IP Vandal Dome IR, PoE+ in/PoE out, 2MP@60fps, ottica motor. 2.8~12.0mmi, 150dB,D&amp;N ICR, IR 50m, PoE+</t>
  </si>
  <si>
    <t>HANWHA - Custodia controsoffitto per tlc Dome e PTZ, compat. QND-6070R/6082R/7080R/8080R,HCD-6070R/6080R/7070R/7080R,Bianca</t>
  </si>
  <si>
    <t>HANWHA - Custodia controsoffitto per telecamere Dome e PTZ, verificare compatibilità specifica x modello.</t>
  </si>
  <si>
    <t>SBP-099HMW</t>
  </si>
  <si>
    <t>HANWHA - Adattatore supporto staffa in alluminio per camere fisheye. Compatibile QND-8021/8011/6021/6011, QNF-8010/9010, Bianca</t>
  </si>
  <si>
    <t>SHB-4301H2</t>
  </si>
  <si>
    <t>HANWHA - Custodia in alluminio da esterno con staffa a muro, completa di ventola e riscaldatore, IP66, 230VAC, colore avorio</t>
  </si>
  <si>
    <t>SHB-4301HP</t>
  </si>
  <si>
    <t>HANWHA - Custodia da esterno con staffa a muro, completa di ventola e riscaldatore, IP66, POE/12VDC, colore avorio</t>
  </si>
  <si>
    <t>NO MASK DETECTION</t>
  </si>
  <si>
    <t>SU-VIP-PNO-A9081R</t>
  </si>
  <si>
    <t>SU-VIP-PND-A9081RF</t>
  </si>
  <si>
    <t>SU-VIP-PND-A9081RV</t>
  </si>
  <si>
    <t>SU-VIP-PNV-A9081R</t>
  </si>
  <si>
    <t>SU-VIP-XND-8081REV</t>
  </si>
  <si>
    <t>SU-VIP-XNV-8081RE</t>
  </si>
  <si>
    <t>SU-VIP-XND-6081REV</t>
  </si>
  <si>
    <t>SU-VAC-SBP-099HMW</t>
  </si>
  <si>
    <t>SU-VAC-SHB-4301H2</t>
  </si>
  <si>
    <t>SU-VAC-SHB-4301HP</t>
  </si>
  <si>
    <t>EVERY-8IO-POE-DRY</t>
  </si>
  <si>
    <t>CI-INT-SP2-CTRL</t>
  </si>
  <si>
    <t>SIOUXPRO2-CTRL</t>
  </si>
  <si>
    <t xml:space="preserve">CIAS - Unità di elaborazione SIOUX PRO2 fino a 1500m con 80 zone </t>
  </si>
  <si>
    <t>CI-INT-SP2-CTRLPOE</t>
  </si>
  <si>
    <t>SIOUXPRO2-CTRLPOE</t>
  </si>
  <si>
    <t xml:space="preserve">CIAS - Unità di elaborazione SIOUX PRO2 PoE fino a 1500m con 80 zone </t>
  </si>
  <si>
    <t>CI-INT-SP2-CU1</t>
  </si>
  <si>
    <t>SIOUXPRO2-CU1</t>
  </si>
  <si>
    <t>CIAS - Scatola INOX IP55 con SIOUXPRO2-CTRL e un SIOUXPRO2-LINE</t>
  </si>
  <si>
    <t>CI-INT-SP2-CU2</t>
  </si>
  <si>
    <t>SIOUXPRO2-CU2</t>
  </si>
  <si>
    <t>CIAS - Scatola INOX IP55 con SIOUXPRO2-CTRL e due SIOUXPRO2-LINE</t>
  </si>
  <si>
    <t>CI-INT-SP2-CU1POE</t>
  </si>
  <si>
    <t>SIOUXPRO2-CU1POE</t>
  </si>
  <si>
    <t>CIAS - Scatola INOX IP55 con SIOUXPRO2-CTRLPOE e un SIOUXPRO2-LINE</t>
  </si>
  <si>
    <t>CI-INT-SP2-CU2POE</t>
  </si>
  <si>
    <t>SIOUXPRO2-CU2POE</t>
  </si>
  <si>
    <t>CIAS - Scatola INOX IP55 con SIOUX PRO2-CTRLPOE e due SIOUX PRO2-LINE</t>
  </si>
  <si>
    <t>CI-INT-SP2-KIT-EL</t>
  </si>
  <si>
    <t>SIOUXPRO2-KIT-EL</t>
  </si>
  <si>
    <t>CIAS - Kit elettroniche SIOUX PRO2 (1 Master e 6 Slave). Necessita di 1 SIOUXPRO2-KIT-MEC</t>
  </si>
  <si>
    <t>CI-INT-SP2-KIT-MEC</t>
  </si>
  <si>
    <t>SIOUXPRO2-KIT-MEC</t>
  </si>
  <si>
    <t>CIAS - Gruppo di 7 custodie IP66 senza viti per SIOUX PRO2</t>
  </si>
  <si>
    <t>CI-INT-SP2CABLEKIT055</t>
  </si>
  <si>
    <t>SIOUXPRO2CABLEKIT055</t>
  </si>
  <si>
    <t>CIAS - Kit 7 Pz. cavi Patch 5,5m da esterno anti UV - collegamento sensori SIOUX PRO2</t>
  </si>
  <si>
    <t>CI-INT-SP2CABLEKIT035</t>
  </si>
  <si>
    <t>SIOUXPRO2CABLEKIT035</t>
  </si>
  <si>
    <t>CIAS - Kit 7 Pz. cavi Patch 3,5m da esterno anti UV - collegamento sensori SIOUX PRO2</t>
  </si>
  <si>
    <t>CI-INT-SIOUX-CARD8M</t>
  </si>
  <si>
    <t>CIAS - Scheda Master a 8 relè (4 zone + 4 per allarmi tecnici) Espandibile fino a 20 relé di zona + 4 relé tecnici,</t>
  </si>
  <si>
    <t>CI-INT-SIOUX-CARD8S</t>
  </si>
  <si>
    <t>CIAS - Espansione scheda a 8 relè (necessità l'utilizzo di una scheda master SIOUX-CARD-8M).</t>
  </si>
  <si>
    <t>CI-INT-SP2-LINE</t>
  </si>
  <si>
    <t>SIOUXPRO2-LINE</t>
  </si>
  <si>
    <t>CIAS - Convertitore DC - DC per SIOUX PRO2. Nota: ne va utilizzato uno per ramo.</t>
  </si>
  <si>
    <t>CI-INT-SP2-LFI</t>
  </si>
  <si>
    <t>SIOUXPRO2-LFI</t>
  </si>
  <si>
    <t xml:space="preserve">CIAS - Isolatori di linea utili per evitare corto circuiti permanenti. </t>
  </si>
  <si>
    <t>CI-INT-SP2-REDUND</t>
  </si>
  <si>
    <t>SIOUXPRO2-REDUND</t>
  </si>
  <si>
    <t>CIAS - Scheda per ridondanza su SIOUX PRO2. Nota: vanno sempre installati su entrambi i rami.</t>
  </si>
  <si>
    <t>CI-INT-SP2-REDUNDKIT</t>
  </si>
  <si>
    <t>SIOUXPRO2-REDUNDKIT</t>
  </si>
  <si>
    <t>CIAS - Kit per Ridondanza SIOUX PRO2 in scatola INOX. Nota: ne va utilizzato uno alla fine di ogni ramo.</t>
  </si>
  <si>
    <t>CI-INT-SP2-LEAD</t>
  </si>
  <si>
    <t>SIOUXPRO2-LEAD</t>
  </si>
  <si>
    <t>CIAS - Cavo FTP cat. 6E UV resistant per collegamento con SIOUX-CU e SIOUX-CU-SMALL</t>
  </si>
  <si>
    <t>CI-INT-SP2-KIT-RJ45</t>
  </si>
  <si>
    <t>SIOUXPRO2-KIT-RJ45</t>
  </si>
  <si>
    <t>CIAS - Kit 5 Pz. connettore RJ45 + O'ring speciale SIOUXPRO2</t>
  </si>
  <si>
    <t>CI-INT-SP2-MEC</t>
  </si>
  <si>
    <t>SIOUXPRO2-MEC</t>
  </si>
  <si>
    <t>CIAS - Meccanica Sensore SIOUX PRO2</t>
  </si>
  <si>
    <t>CI-INT-SP2-EL-M</t>
  </si>
  <si>
    <t>SIOUXPRO2-EL-M</t>
  </si>
  <si>
    <t>CIAS - Elettronica Sensore master SIOUX PRO2</t>
  </si>
  <si>
    <t>CI-INT-SP2-EL-S</t>
  </si>
  <si>
    <t>SIOUXPRO2-EL-S</t>
  </si>
  <si>
    <t>CIAS - Elettronica Sensore slave SIOUX PRO2</t>
  </si>
  <si>
    <t>CI-INT-SP2-TERM</t>
  </si>
  <si>
    <t>SIOUXPRO2-TERM</t>
  </si>
  <si>
    <t>CIAS - Componente terminazione di linea per SIOUX PRO2</t>
  </si>
  <si>
    <t>CI-INT-SP2CABLE055</t>
  </si>
  <si>
    <t>SIOUXPRO2CABLE055</t>
  </si>
  <si>
    <t>CIAS - Cavo Patch 5,5m da esterno anti UV - collegamento sensori SIOUX PRO2</t>
  </si>
  <si>
    <t>CI-INT-SP2CABLE035</t>
  </si>
  <si>
    <t>SIOUXPRO2CABLE035</t>
  </si>
  <si>
    <t>CIAS - Cavo Patch 3,5m da esterno anti UV - collegamento sensori SIOUX PRO2</t>
  </si>
  <si>
    <t>BF-KIT050PLUS</t>
  </si>
  <si>
    <t>BF-KIT100PLUS</t>
  </si>
  <si>
    <t>BF-KIT150PLUS</t>
  </si>
  <si>
    <t>BF-KIT200PLUS</t>
  </si>
  <si>
    <t>BF-KIT300PLUS</t>
  </si>
  <si>
    <t>CI-INT-BF-CABLEPS150</t>
  </si>
  <si>
    <t>CI-INT-SIOUX-TEST PRO</t>
  </si>
  <si>
    <t xml:space="preserve">CIAS - Software di settaggio e manutenzione da remoto per SIOUX PRO2.  </t>
  </si>
  <si>
    <t>CI-INT-TIES600-PRO2</t>
  </si>
  <si>
    <t>TIES600-PRO2</t>
  </si>
  <si>
    <t xml:space="preserve">CIAS - Fascette LARGE UV-resistant da utilizzare per sensori SIOUX PRO2 (4 pz/sensore). Confezione da 600 pz.   </t>
  </si>
  <si>
    <t>CI-INT-TIES100INOX</t>
  </si>
  <si>
    <t>TIES100INOX</t>
  </si>
  <si>
    <t>CIAS - Fascette in acciaio Inox da utilizzare 1 ogni 20 cm per il fissaggio (confezione da 100 pz.)</t>
  </si>
  <si>
    <t>CIAS - Unità completa Ermo 482X PRO TX. Comprende tutte le parti meccaniche, elettroniche e a microonde 120 m.</t>
  </si>
  <si>
    <t>CIAS - Unità completa Ermo 482X PRO RX. Comprende tutte le parti meccaniche, elettroniche e a microonde 120 m.</t>
  </si>
  <si>
    <t>CIAS - Unità completa Ermo 482X PRO TX. Comprende tutte le parti meccaniche, elettroniche e a microonde 200 m.</t>
  </si>
  <si>
    <t>CIAS - Unità completa Ermo 482X PRO RX. Comprende tutte le parti meccaniche, elettroniche e a microonde 200 m.</t>
  </si>
  <si>
    <t>CIAS - Unità completa Ermo 482X Pro TX 24Ghz. Comprende tutte le parti meccaniche, elettroniche e a microonde 250m.</t>
  </si>
  <si>
    <t>CIAS - Unità completa Ermo 482X Pro RX 24Ghz. Comprende tutte le parti meccaniche, elettroniche e a microonde 250 m.</t>
  </si>
  <si>
    <t>CIAS - KIT TX Ermo 482x PRO banda-K per portate fino a 250m. Include elettronica completa e Cavità TX 24GHz.</t>
  </si>
  <si>
    <t>CIAS - KIT RX Ermo 482x PRO banda-K per portate fino a 250m. Include elettronica completa e Cavità RX 24GHz.</t>
  </si>
  <si>
    <t>CI-INT-E482X3PROTX5F5</t>
  </si>
  <si>
    <t>ERMO482X3PROTX5F5</t>
  </si>
  <si>
    <t>CIAS - KIT TX Ermo 482x PRO banda-K per portate fino a 500m. Include elettronica completa e Cavità TX 24GHz.</t>
  </si>
  <si>
    <t>CI-INT-E482X3PRORX5F5</t>
  </si>
  <si>
    <t>ERMO482X3PRORX5F5</t>
  </si>
  <si>
    <t>CIAS - KIT RX Ermo 482x PRO banda-K per portate fino a 500m. Include elettronica completa e Cavità RX 24GHz.</t>
  </si>
  <si>
    <t>CI-INT-RAY100-1M-2</t>
  </si>
  <si>
    <t>CI-INT-RAY100-2M-4</t>
  </si>
  <si>
    <t>MICRO-RAY100-2M-4</t>
  </si>
  <si>
    <t>CIAS - Kit 2 colonne da 2M con tamper e anticalpestio. 4 raggi a microonda digitale max 100M.</t>
  </si>
  <si>
    <t>CI-INT-TOWER HT1-MR</t>
  </si>
  <si>
    <t>TOWER HT1-MR</t>
  </si>
  <si>
    <t>CI-INT-TOWER HT2-MR</t>
  </si>
  <si>
    <t>TOWER HT2-MR</t>
  </si>
  <si>
    <t>CI-INT-TOWER HT3-MR</t>
  </si>
  <si>
    <t>TOWER HT3-MR</t>
  </si>
  <si>
    <t>CIAS - Elettroniche complete CORAL PLUS (circuito di analisi) e cavit ; RX con portata fino a 220m.</t>
  </si>
  <si>
    <t>CIAS - Elettroniche complete CORAL PLUS (circuito di analisi) e cavit ; TX con portata fino a 220m.</t>
  </si>
  <si>
    <t>CIAS - Coppia di pali in acciaio Inox preforati per passaggio interno cavi, h 120 mm e  oslash; 40mm.</t>
  </si>
  <si>
    <t xml:space="preserve">CIAS - Staffa muro a L in acciaio Inox lunghezza 15cm   Oslash; 40mm. Base 12,5x12,5 preforata per applicazione bordo muro. </t>
  </si>
  <si>
    <t>CI-INT-SIGN-21X29</t>
  </si>
  <si>
    <t>SIGN-21X29</t>
  </si>
  <si>
    <t>CIAS - Cartello informativo "ALLARME PERIMETRO ATTIVO" da applicare tramite fascetto su recinzioni o pareti. 21 x 29,7 cm</t>
  </si>
  <si>
    <t>CI-INT-SIGN-14X21</t>
  </si>
  <si>
    <t>SIGN-14X21</t>
  </si>
  <si>
    <t>CIAS - Cartello informativo "ALLARME PERIMETRO ATTIVO" da applicare tramite fascetto su recinzioni o pareti. 14,8 x 21 cm</t>
  </si>
  <si>
    <t>CI-INT-MURENAPS12ATEX</t>
  </si>
  <si>
    <t>MURENAPLUS12ATEX</t>
  </si>
  <si>
    <t>CIAS - Rivelatore monotesta digitale in custodia antideflagrante. Portata 12m.</t>
  </si>
  <si>
    <t>CI-INT-MURENAPS20ATEX</t>
  </si>
  <si>
    <t>MURENAPLUS20ATEX</t>
  </si>
  <si>
    <t>CIAS - Rivelatore monotesta digitale in custodia antideflagrante. Portata 20m.</t>
  </si>
  <si>
    <t>CI-INT-EX3PRO125ATEX</t>
  </si>
  <si>
    <t>ERMOX3PRO125ATEX</t>
  </si>
  <si>
    <t>CIAS - Barriera a microonde intelligente ERMO 482X PRO. Portata 125m.</t>
  </si>
  <si>
    <t>CIAS - STAR-TOUCH è la tastiera touch-screen da utilizzare con Quasar.</t>
  </si>
  <si>
    <t xml:space="preserve">CIAS - SATELLITE-1IO  è il modulo di espansione da 1 INGRESSO ed 1 USCITA. </t>
  </si>
  <si>
    <t>CIAS - Modulo di espansione 4 relé, dispone di 4 uscite liberamente configurabili</t>
  </si>
  <si>
    <t>CI-INT-SAT8IN</t>
  </si>
  <si>
    <t xml:space="preserve">CIAS - Scheda "naked" combinatore telefonico BUS 2 canali compatto e funzionale. </t>
  </si>
  <si>
    <t>CI-INT-POWER-KIT</t>
  </si>
  <si>
    <t>POWER-KIT</t>
  </si>
  <si>
    <t>CIAS - Alimentatore inseribile in colonna provvisto di 2 uscite dedicate da 13,8V - 1,5A per ottiche e riscaldatori</t>
  </si>
  <si>
    <t>HW-VSW-SSAHNMVMS</t>
  </si>
  <si>
    <t>SSAHNMVMS</t>
  </si>
  <si>
    <t>HW-VSW-SSAMPNVRCH</t>
  </si>
  <si>
    <t>SSAMPNVRCH</t>
  </si>
  <si>
    <t>HW-VSW-SSAMPNVRCH3Y</t>
  </si>
  <si>
    <t>SSAMPNVRCH3Y</t>
  </si>
  <si>
    <t>HW-VSW-SSAMPNVRCH5Y</t>
  </si>
  <si>
    <t>SSAMPNVRCH5Y</t>
  </si>
  <si>
    <t>HW-VSW-HNMHVASI</t>
  </si>
  <si>
    <t>HNMHVASI</t>
  </si>
  <si>
    <t>HW-VSW-HNMHVAPC</t>
  </si>
  <si>
    <t>HNMHVAPC</t>
  </si>
  <si>
    <t>HW-VSW-HNMNVRSW128</t>
  </si>
  <si>
    <t>HNMNVRSW128</t>
  </si>
  <si>
    <t>HW-VSW-HNMWIN10UPG5</t>
  </si>
  <si>
    <t>HNMWIN10UPG5</t>
  </si>
  <si>
    <t>HW-VSW-HNMWIN10UPG7</t>
  </si>
  <si>
    <t>HNMWIN10UPG7</t>
  </si>
  <si>
    <t>HW-VSW-49975921</t>
  </si>
  <si>
    <t>HW-CAA-MPA2ENCM</t>
  </si>
  <si>
    <t>MPA2ENCM</t>
  </si>
  <si>
    <t>HW-CAA-MPA2RJ</t>
  </si>
  <si>
    <t>MPA2RJ</t>
  </si>
  <si>
    <t>HW-CAA-MPA2BAT7</t>
  </si>
  <si>
    <t>MPA2BAT7</t>
  </si>
  <si>
    <t>SBP-300WMW</t>
  </si>
  <si>
    <t>HANWHA - Staffa collo d'oca. Bianca</t>
  </si>
  <si>
    <t>SU-VAC-SBP-300WMW</t>
  </si>
  <si>
    <t>01564-001</t>
  </si>
  <si>
    <t xml:space="preserve">AXIS - D2110-VE Security Radar, 24.05–24.25 GHz, FMCW, for wall mounting outdoor. </t>
  </si>
  <si>
    <t>VIDEO ANALYTIC PLUGINS SERVER SIDE</t>
  </si>
  <si>
    <t>PLUGINS PER PRIVACY COMPLIANCE</t>
  </si>
  <si>
    <t>AITECH - Plugin conteggio persone tramite telecamera dall'alto</t>
  </si>
  <si>
    <t>AITECH - Plugin heatmap</t>
  </si>
  <si>
    <t>AITECH - Plugin rilevamento di un oggetto abbandonato/rimosso</t>
  </si>
  <si>
    <t>AITECH - Plugin valutazioni posti liberi e occupati in un parcheggio basato su deep learning</t>
  </si>
  <si>
    <t xml:space="preserve">AITECH - Installazione e configurazione (una tantum) per le funzioni di analisi su un singolo flusso </t>
  </si>
  <si>
    <t>AI-SUP-DASH</t>
  </si>
  <si>
    <t>AITECH - Installazione e configurazione (una tantum) della dashboard su server del cliente</t>
  </si>
  <si>
    <t>AITECH -  Software Evolution Plan - 1 anno addizionale oltre quello già incluso nella licenza</t>
  </si>
  <si>
    <t>AITECH -  Software Evolution Plan - 2 anni addizionali oltre quello già incluso nella licenza</t>
  </si>
  <si>
    <t>AITECH -  Software Evolution Plan - 3 anni addizionali oltre quello già incluso nella licenza</t>
  </si>
  <si>
    <t>AITECH -  Software Evolution Plan - 3 + Y anni addizionali oltre quello già incluso nella licenza</t>
  </si>
  <si>
    <t>DASHBOARD</t>
  </si>
  <si>
    <t>AH-VAV-SUP-DASH</t>
  </si>
  <si>
    <t>HW-VIP-HC60W45R4</t>
  </si>
  <si>
    <t>HC60W45R4</t>
  </si>
  <si>
    <t>HW-VAC-HA60CB6</t>
  </si>
  <si>
    <t>HA60CB6</t>
  </si>
  <si>
    <t>HW-VAC-HA60BB1</t>
  </si>
  <si>
    <t>HA60BB1</t>
  </si>
  <si>
    <t>HW-VAC-HA60WLM3</t>
  </si>
  <si>
    <t>HA60WLM3</t>
  </si>
  <si>
    <t>HW-VAC-HA60WLM4</t>
  </si>
  <si>
    <t>HA60WLM4</t>
  </si>
  <si>
    <t>HW-VAC-HA60PMC3</t>
  </si>
  <si>
    <t>HA60PMC3</t>
  </si>
  <si>
    <t>HW-VAC-HA60PMC4</t>
  </si>
  <si>
    <t>HA60PMC4</t>
  </si>
  <si>
    <t>HW-VAC-HA60PCMZ</t>
  </si>
  <si>
    <t>HA60PCMZ</t>
  </si>
  <si>
    <t>HW-VAC-HA60CNMZ</t>
  </si>
  <si>
    <t>HA60CNMZ</t>
  </si>
  <si>
    <t>HW-VAC-HA60ICMZ</t>
  </si>
  <si>
    <t>HA60ICMZ</t>
  </si>
  <si>
    <t>HW-VAC-HA60WIF</t>
  </si>
  <si>
    <t>HA60WIF</t>
  </si>
  <si>
    <t>HW-VAC-HA60POEZ</t>
  </si>
  <si>
    <t>HA60POEZ</t>
  </si>
  <si>
    <t>HW-VDR-HN30080200</t>
  </si>
  <si>
    <t>HN30080200</t>
  </si>
  <si>
    <t>HW-VDR-HN30080202</t>
  </si>
  <si>
    <t>HN30080202</t>
  </si>
  <si>
    <t>HW-VDR-HN30080216</t>
  </si>
  <si>
    <t>HN30080216</t>
  </si>
  <si>
    <t>HW-VDR-HN30160208</t>
  </si>
  <si>
    <t>HN30160208</t>
  </si>
  <si>
    <t>HW-VDR-HN30160216</t>
  </si>
  <si>
    <t>HN30160216</t>
  </si>
  <si>
    <t>HW-VAC-HN30HDS02</t>
  </si>
  <si>
    <t>HN30HDS02</t>
  </si>
  <si>
    <t>HW-VAC-HN30HDS04</t>
  </si>
  <si>
    <t>HN30HDS04</t>
  </si>
  <si>
    <t>HONEYWELL - HDD 4TB</t>
  </si>
  <si>
    <t>HW-VAC-HN30HDS08</t>
  </si>
  <si>
    <t>HN30HDS08</t>
  </si>
  <si>
    <t>HW-VAC-HN30HDS10</t>
  </si>
  <si>
    <t>HN30HDS10</t>
  </si>
  <si>
    <t>XNO-9082R</t>
  </si>
  <si>
    <t>HANWHA - IP Bullet da esterno antivand., DSP Wisenet 7, 4K@30fps,ottica motor.2.8~8.4mm,D&amp;N ICR,IR40m,PoE/12VDC/24VAC</t>
  </si>
  <si>
    <t>XND-9082RF</t>
  </si>
  <si>
    <t>HANWHA - IP Dome da incasso per interno,4K@30fps,DSP Wisenet 7,strutt.modul. X PLUS,Ottica Motor. 2.8~8.4mm,D&amp;N,IR 40m,PoE/12VDC</t>
  </si>
  <si>
    <t>XND-9082RV</t>
  </si>
  <si>
    <t>HANWHA - IP Dome antivandal. da interno,4K@30fps,DSP Wisenet 7,strutt.modul. X PLUS,Ottica Motor. 2.8~8.4mm,D&amp;N,IR 40m,PoE/12VDC</t>
  </si>
  <si>
    <t>XNV-9082R</t>
  </si>
  <si>
    <t>HANWHA - IP Dome antivandal. da esterno 4K@30fps,DSP Wisenet 7,Strutt.Modul. X PLUS,ottica motor. 2.8~8.4mm,D&amp;N,IR 40m,PoE/12VDC</t>
  </si>
  <si>
    <t>XNB-9002</t>
  </si>
  <si>
    <t>HANWHA - IP box camera 4K @30fps, DSP Wisenet 7, Auto Day &amp; Night (ICR), PoE/12VDC/24VAC</t>
  </si>
  <si>
    <t>XNV-8080RSA</t>
  </si>
  <si>
    <t>HANWHA - IP Dome da esterno in acciaio inossidabile antivand. 5MP@60fps, ottica motoriz. 3.9~9.4mm, D&amp;N, IR 50m, PoE/12VDC/24VAC</t>
  </si>
  <si>
    <t>XNV-6080RSA</t>
  </si>
  <si>
    <t>HANWHA - IP Dome antivandal. in acciaio inossid. da esterno, 2MP@60fps, ottica motor. 2.8 ~ 12.0mm, D&amp;N, IR 50m, PoE/12VDC/24VAC</t>
  </si>
  <si>
    <t>TNU-6321</t>
  </si>
  <si>
    <t>HANWHA - IP Positioning camera, 2MP@60fps, 32x optical zoom lens, D&amp;N, IP66, Safety (UL,KC-SDOC), EMC (FCC,CE,VCCI,RCM,KC),24VAC</t>
  </si>
  <si>
    <t>SHB-9000H</t>
  </si>
  <si>
    <t>HANWHA - Custodia da esterno per telec. fissa, compatib. con TNB-9000, Riscaldatore/ventilatore incorporati, IP66, 220VAC,Bianca</t>
  </si>
  <si>
    <t>HANWHA - Samsung PRO Endurance microSDHC card 32GB</t>
  </si>
  <si>
    <t>SU-VIP-XNO-9082R</t>
  </si>
  <si>
    <t>SU-VIP-XND-9082RF</t>
  </si>
  <si>
    <t>SU-VIP-XND-9082RV</t>
  </si>
  <si>
    <t>SU-VIP-XNV-9082R</t>
  </si>
  <si>
    <t>SU-VIP-XNB-9002</t>
  </si>
  <si>
    <t>SU-VIP-XNV-8080RSA</t>
  </si>
  <si>
    <t>SU-VIP-XNV-6080RSA</t>
  </si>
  <si>
    <t>SU-VIP-TNU-6321</t>
  </si>
  <si>
    <t>SU-VAC-SHB-9000H</t>
  </si>
  <si>
    <t>LB10 cassa in ABS</t>
  </si>
  <si>
    <t>BH-INT-AMSBASE-LITE30</t>
  </si>
  <si>
    <t>AMS-BASE-LITE30</t>
  </si>
  <si>
    <t>BOSCH - Access Management System Lite license, AMS 3.0, software controllo accessi stand-alone o in combinazione con BVMS.</t>
  </si>
  <si>
    <t>BH-INT-AMS-XDIV-1V30</t>
  </si>
  <si>
    <t>AMS-XDIV-1V30</t>
  </si>
  <si>
    <t>BOSCH - AMS 3.0 Licenza per 1 divisione</t>
  </si>
  <si>
    <t>BH-INT-AMS-XCLI-1V30</t>
  </si>
  <si>
    <t>AMS-XCLI-1V30</t>
  </si>
  <si>
    <t>BOSCH - AMS 3.0 Licenza per 1 operator client</t>
  </si>
  <si>
    <t>BH-INT-AMS-XCLI-5V30</t>
  </si>
  <si>
    <t>AMS-XCLI-5V30</t>
  </si>
  <si>
    <t>BOSCH - AMS 3.0 Licenza per 5 operator client</t>
  </si>
  <si>
    <t>BH-INT-AMS-XMAC-1V30</t>
  </si>
  <si>
    <t>AMS-XMAC-1V30</t>
  </si>
  <si>
    <t>BOSCH - AMS 3.0 Licenza per 1 MAC server</t>
  </si>
  <si>
    <t>BH-INT-AMS-XMAC-5V30</t>
  </si>
  <si>
    <t>AMS-XMAC-5V30</t>
  </si>
  <si>
    <t>BOSCH - AMS 3.0 Licenza per 5 MAC servers</t>
  </si>
  <si>
    <t>BH-INT-AMS-XDRS-32V30</t>
  </si>
  <si>
    <t>AMS-XDRS-32V30</t>
  </si>
  <si>
    <t>BOSCH - AMS 3.0 Licenza per 32 porte</t>
  </si>
  <si>
    <t>BH-INT-AMS-XDRS128V30</t>
  </si>
  <si>
    <t>AMS-XDRS-128V30</t>
  </si>
  <si>
    <t>BOSCH - AMS 3.0 Licenza per 128 porte</t>
  </si>
  <si>
    <t>BH-INT-AMS-XDRS512V30</t>
  </si>
  <si>
    <t>AMS-XDRS-512V30</t>
  </si>
  <si>
    <t>BOSCH - AMS 3.0 Licenza per 512 porte</t>
  </si>
  <si>
    <t>BH-INT-AMS-XOND-25V30</t>
  </si>
  <si>
    <t>AMS-XOND-25V30</t>
  </si>
  <si>
    <t>BOSCH - AMS 3.0 License for 25 remote online doors</t>
  </si>
  <si>
    <t>BH-INT-AMS-XOFF-25V30</t>
  </si>
  <si>
    <t>AMS-XOFF-25V30</t>
  </si>
  <si>
    <t>BOSCH - AMS 3.0 Licenza per 25 porte offline</t>
  </si>
  <si>
    <t>BH-INT-AMS-XCRD100V30</t>
  </si>
  <si>
    <t>AMS-XCRD-100V30</t>
  </si>
  <si>
    <t>BOSCH - AMS 3.0 Licenza per 100 ID card</t>
  </si>
  <si>
    <t>BH-INT-AMS-XCRD-1KV30</t>
  </si>
  <si>
    <t>AMS-XCRD-1KV30</t>
  </si>
  <si>
    <t>BOSCH - AMS 3.0 Licenza per 1.000 ID card</t>
  </si>
  <si>
    <t>BH-INT-AMS-XCRD10KV30</t>
  </si>
  <si>
    <t>AMS-XCRD-10KV30</t>
  </si>
  <si>
    <t>BOSCH - AMS 3.0 Licenza per 10.000 ID card</t>
  </si>
  <si>
    <t>BH-INT-AMS-XCRD50KV30</t>
  </si>
  <si>
    <t>AMS-XCRD-50KV30</t>
  </si>
  <si>
    <t>BOSCH - AMS 3.0 Licenza per 50.000 ID card</t>
  </si>
  <si>
    <t>BH-INT-AMS-XPAN-1V30</t>
  </si>
  <si>
    <t>AMS-XPAN-1V30</t>
  </si>
  <si>
    <t>BOSCH - AMS 3.0 Licenza per 1 centrale intrusione B&amp;G</t>
  </si>
  <si>
    <t>BH-INT-AMS-XPAN-10V30</t>
  </si>
  <si>
    <t>AMS-XPAN-10V30</t>
  </si>
  <si>
    <t>BOSCH - AMS 3.0 Licenza per 10 centrali intrusione B&amp;G</t>
  </si>
  <si>
    <t>BOSCH - AMS 3.0 Aggiornamento da Plus a Pro</t>
  </si>
  <si>
    <t>AMS-SMA-10PAN</t>
  </si>
  <si>
    <t>BOSCH - AMS Software Maintenance License per AMS-XPAN-10V*, 1 anno</t>
  </si>
  <si>
    <t>AMS-SMA-1PAN</t>
  </si>
  <si>
    <t>BOSCH - AMS Software Maintenance License per AMS-XPAN-1V*, 1 anno</t>
  </si>
  <si>
    <t>AMS-SMA-25OND</t>
  </si>
  <si>
    <t>BOSCH - AMS Software Maintenance License per AMS-XROD-25V*, 1 anno</t>
  </si>
  <si>
    <t>AMS-SMA-25OFF</t>
  </si>
  <si>
    <t>BOSCH - License for AMS-XOFF-25V*, 1 anno</t>
  </si>
  <si>
    <t>Controllori e lettori</t>
  </si>
  <si>
    <t>Lettori MIFARE (13,56 MHz)</t>
  </si>
  <si>
    <t>Lettori iCLASS (13,56 MHz)</t>
  </si>
  <si>
    <t>BH-INT-AMS-SMA-10PAN</t>
  </si>
  <si>
    <t>BH-INT-AMS-SMA-1PAN</t>
  </si>
  <si>
    <t>BH-INT-AMS-SMA-25OND</t>
  </si>
  <si>
    <t>BH-INT-AMS-SMA-25OFF</t>
  </si>
  <si>
    <t>Divar IP All-in-one (AIO)</t>
  </si>
  <si>
    <t xml:space="preserve">Accessori </t>
  </si>
  <si>
    <t>Divar Network &amp; Hybrid</t>
  </si>
  <si>
    <t>DSA</t>
  </si>
  <si>
    <t>DIVAR IP 5000 AIO</t>
  </si>
  <si>
    <t>Kit localizzazione</t>
  </si>
  <si>
    <t>HW-VSW-HNMHBAPNVR02</t>
  </si>
  <si>
    <t>HNMHBAPNVR02</t>
  </si>
  <si>
    <t>HW-VDR-672021360</t>
  </si>
  <si>
    <t>HW-INT-MPICLTEE-ADD</t>
  </si>
  <si>
    <t>MPICLTEE-ADD</t>
  </si>
  <si>
    <t>01970-001</t>
  </si>
  <si>
    <t>AXIS - P3715-PLVE, two channels with 2MP, multidirectional camera</t>
  </si>
  <si>
    <t>01965-002</t>
  </si>
  <si>
    <t>AXIS - V5925 50 Hz, Generic PTZ camera with 30x zoom, autofocus and HDTV 1080p.Power supply and wall mount bracket are included.</t>
  </si>
  <si>
    <t>5506-611</t>
  </si>
  <si>
    <t>AXIS - T91B21 STAND WHITE</t>
  </si>
  <si>
    <t>LNO-6022R</t>
  </si>
  <si>
    <t>HANWHA - IP Bullet camera IR da esterno, 2MP@30fps, ottica fissa da 4mm, D&amp;N ICR, IR 30m, IP66, PoE</t>
  </si>
  <si>
    <t>LNV-6072R</t>
  </si>
  <si>
    <t>HANWHA - IP Dome camara antivandalo IR da esterno, 2MP@30fps, ottica varifocale 3.2~10.0mm, D&amp;N ICR, IR 30m, IP66, IK10, PoE</t>
  </si>
  <si>
    <t>LND-6072R</t>
  </si>
  <si>
    <t>HANWHA - IP Dome camera IR da interno, 2MP@30fps, ottica varifocale 3.2~10.0mm, D&amp;N ICR, IR da 20m, PoE</t>
  </si>
  <si>
    <t>XNP-6400RW</t>
  </si>
  <si>
    <t>HANWHA - IP Wisenet X PTZ Camera IR da esterno con tergicristallo incorporato, 2MP@60fps, 30X Zoom, IR 200m, IP66, IK10, HPoE</t>
  </si>
  <si>
    <t>HANWHA - IP PTZ camera  IR Wisenet X, 2MP, 55X, IR 500 m, da esterno, DIS con Giroscopio, IP66-IK10, 120 Db, H.265, 24VAC / HPoE</t>
  </si>
  <si>
    <t>NVR Wave</t>
  </si>
  <si>
    <t>HANWHA - Ottica per PNM-9000VQ, 1/2.8" 5M CMOS, Progressive Scan, ottica fissa 3,7 mm F2.0, WDR 150dB</t>
  </si>
  <si>
    <t>SBP-156HMW</t>
  </si>
  <si>
    <t>HANWHA - Supporto a sospensione in alluminio per telecamere PTZ da esterno. Compatibile con XNP-9300RW/8300RW/6400RW, Bianco</t>
  </si>
  <si>
    <t>SBP-156WMW</t>
  </si>
  <si>
    <t>HANWHA - Supporto da parete in alluminio per telecamere dome da esterno. Compatibile con XNP-9300RW/8300RW/6400RW, Bianco</t>
  </si>
  <si>
    <t>SBP-156KMW</t>
  </si>
  <si>
    <t>HANWHA - Adattatore per montaggio ad angolo, compatibile con SBP-156WMW per XNP-9300RW/8300RW/6400RW, Bianco</t>
  </si>
  <si>
    <t>SU-VIP-LNO-6022R</t>
  </si>
  <si>
    <t>SU-VIP-LNV-6072R</t>
  </si>
  <si>
    <t>SU-VIP-LND-6072R</t>
  </si>
  <si>
    <t>SU-VIP-XNP-6400RW</t>
  </si>
  <si>
    <t>SU-VAC-SBP-156HMW</t>
  </si>
  <si>
    <t>SU-VAC-SBP-156WMW</t>
  </si>
  <si>
    <t>SU-VAC-SBP-156KMW</t>
  </si>
  <si>
    <t>DIVAR IP 7000 All-in-one (max.256ch)</t>
  </si>
  <si>
    <t>MHW-WZ2R4-PEUK</t>
  </si>
  <si>
    <t>BOSCH - Performance Edition WORKSTATION HP Z240 SFF (Small Form Factor) Intel XeonProcessor IntelCore i7‑6700 processor 3.40 GHz</t>
  </si>
  <si>
    <t>BH-VAC-MHW-WZ2R4-PEUK</t>
  </si>
  <si>
    <t>HW-CAT-MPA1P</t>
  </si>
  <si>
    <t>MPA1P</t>
  </si>
  <si>
    <t>02172-002</t>
  </si>
  <si>
    <t>AXIS - 30W single port midspan for Power over Ethernet Plus (PoE+) IEEE 802.3at Type 2 Class 4 products</t>
  </si>
  <si>
    <t>01958-002</t>
  </si>
  <si>
    <t>AXIS - Q6135-LE 50HZ, PTZ camera with continues 360gr pan and build in IR illumination (200M) with 32x optical zoom</t>
  </si>
  <si>
    <t>02110-001</t>
  </si>
  <si>
    <t xml:space="preserve">AXIS - TQ6501-E PARAPET MOUNT </t>
  </si>
  <si>
    <t>XNF-9010RVM</t>
  </si>
  <si>
    <t>HANWHA - IP Fisheye camera 4K IR da interno antivandalica, 12MP @30fps, ottica fissa 1.08mm, IR 10mt,PoE/12VDC, Connettore M12</t>
  </si>
  <si>
    <t>XNF-9010RV</t>
  </si>
  <si>
    <t>PNM-8082VT</t>
  </si>
  <si>
    <t>HANWHA - IP Dome Multi-direzionale Wisenet P da esterno,3 sensori 2MP,max 6MP@30fps, ottica varifocal motor.3x3~6mm,PoE+</t>
  </si>
  <si>
    <t>HANWHA - IP Camera da esterno per montaggio ad angolo 5MP @30fps, ottica fissa 2.3mm, IP66, IK10, IP6K9K, PoE</t>
  </si>
  <si>
    <t>SBP-156LMW</t>
  </si>
  <si>
    <t>HANWHA - Staffa a parapetto in alluminio da esterno per telecamere PTZ PLUS. Compatibile con XNP-9300RW/8300RW/6400RW, bianca</t>
  </si>
  <si>
    <t>SBP-156CMW</t>
  </si>
  <si>
    <t>HANWHA - Staffa pendente soffitto in alluminio. Compat. XNP-9300RW/8300RW/6400RW ed access. con attacco 1-1/2"PF, bianca</t>
  </si>
  <si>
    <t>STN-L4655E</t>
  </si>
  <si>
    <t>HANWHA - Supporto da tavolo per monitor SMT-4933</t>
  </si>
  <si>
    <t>SSW-TS10L</t>
  </si>
  <si>
    <t>HANWHA - SSM 2.x Transaction server</t>
  </si>
  <si>
    <t>SU-VIP-XNF-9010RVM</t>
  </si>
  <si>
    <t>SU-VIP-XNF-9010RV</t>
  </si>
  <si>
    <t>SU-VIP-PNM-8082VT</t>
  </si>
  <si>
    <t>SU-VAC-SBP-156LMW</t>
  </si>
  <si>
    <t>SU-VAC-SBP-156CMW</t>
  </si>
  <si>
    <t>SU-VAC-STN-L4655E</t>
  </si>
  <si>
    <t>SU-VSW-SSW-TS10L</t>
  </si>
  <si>
    <t>Rilevatori TRITECH da soffitto</t>
  </si>
  <si>
    <t>DS9370E</t>
  </si>
  <si>
    <t>BH-INT-DS9370E</t>
  </si>
  <si>
    <t>AMS-FUPG-TOPL30</t>
  </si>
  <si>
    <t>BOSCH - AMS 3.0 Upgrade da Lite a Plus</t>
  </si>
  <si>
    <t>AEC-AMC2-UL01</t>
  </si>
  <si>
    <t xml:space="preserve">BOSCH - Armadio di contenimento controller AMC, per 1 controller AMC e 1 alimentatore modello APS-PBC-60. </t>
  </si>
  <si>
    <t>BH-INT-AMS-FUPGTOPL30</t>
  </si>
  <si>
    <t>BH-INT-AEC-AMC2-UL01</t>
  </si>
  <si>
    <t>HANWHA - IP Wisenet T 8K Box camera, 43.3 full frame CMOS, 32MP@15fps, D&amp;N ICR,Nuova video analisi Deep Learning,HPoE/12VDC</t>
  </si>
  <si>
    <t>HANWHA - IP Fisheye camera 4K IR da interno antivandalica, 12MP @30fps, ottica fissa 1.08mm, IR 10mt,PoE/12VDC.</t>
  </si>
  <si>
    <t>PNM-9000QB</t>
  </si>
  <si>
    <t>HANWHA - Modulo 4 camere Wisenet P, 4CHx2MP@60fps, x moduli SLA-T2480A,SLA-T2480VA,SLA-T4680A,SLA-T4680VA,SLA-T1080FA.</t>
  </si>
  <si>
    <t>SLA-T2480A</t>
  </si>
  <si>
    <t>HANWHA - Modulo camera 1/2.8" 2MP, ottica fissa da 2.4mm per PNM-9000QB, WDR (120dB), Electrical Day&amp;Night</t>
  </si>
  <si>
    <t>SLA-T2480VA</t>
  </si>
  <si>
    <t>SLA-T4680A</t>
  </si>
  <si>
    <t>HANWHA - Modulo camera 1/2.8" 2MP CMOS, ottica fissa da 4.6mm per PNM-9000QB, WDR (120dB), Electrical Day&amp;Night</t>
  </si>
  <si>
    <t>SLA-T4680VA</t>
  </si>
  <si>
    <t>HANWHA - Modulo camera 1/2.8" 2MP, ottica fissa da 4.6mm per PNM-9000QB, WDR (120dB), Electrical Day&amp;Night</t>
  </si>
  <si>
    <t>SLA-T1080FA</t>
  </si>
  <si>
    <t>HANWHA - Modulo camera 1/2.8" 2MP, ottica fissa da 1.6mm per PNM-9000QB, WDR (120dB), Electrical Day&amp;Night</t>
  </si>
  <si>
    <t>SHD-2510FPW</t>
  </si>
  <si>
    <t>HANWHA - Custodia controsoffitto in alluminio per telecamere multisensore. Compatibile con PNM-9084QZ / PNM-8082VT, Bianca</t>
  </si>
  <si>
    <t>SU-VIP-PNM-9000QB</t>
  </si>
  <si>
    <t>SU-VIP-SLA-T2480A</t>
  </si>
  <si>
    <t>SU-VIP-SLA-T2480VA</t>
  </si>
  <si>
    <t>SU-VIP-SLA-T4680A</t>
  </si>
  <si>
    <t>SU-VIP-SLA-T4680VA</t>
  </si>
  <si>
    <t>SU-VIP-SLA-T1080FA</t>
  </si>
  <si>
    <t>SU-VAC-SHD-2510FPW</t>
  </si>
  <si>
    <t>AX-AUP-01560-001</t>
  </si>
  <si>
    <t>01560-001</t>
  </si>
  <si>
    <t>AXIS - AXIS  T8351 MK II  MICROPHONE 3. 5MM</t>
  </si>
  <si>
    <t>AX-VAC-5801-641</t>
  </si>
  <si>
    <t>5801-641</t>
  </si>
  <si>
    <t>AXIS - T8061  Ethernet Surge  Protector</t>
  </si>
  <si>
    <t>AX-VAC-5507-451</t>
  </si>
  <si>
    <t>5507-451</t>
  </si>
  <si>
    <t>AXIS -  T91B50  Telescopic  ceiling mount</t>
  </si>
  <si>
    <t>AX-VAC-01856-001</t>
  </si>
  <si>
    <t>01856-001</t>
  </si>
  <si>
    <t>AXIS - TM3201  RECESSED  MOUNT</t>
  </si>
  <si>
    <t>AX-VAC-5504-641</t>
  </si>
  <si>
    <t>5504-641</t>
  </si>
  <si>
    <t>AXIS -  T91B63  Ceiling Mount</t>
  </si>
  <si>
    <t>AX-VAC-5507-421</t>
  </si>
  <si>
    <t>5507-421</t>
  </si>
  <si>
    <t>AXIS - Smoked  dome per AXIS  M3044-V/45- V/46-V SM  DOME.  Confezione 5  pezzi.</t>
  </si>
  <si>
    <t>AX-VAC-01189-001</t>
  </si>
  <si>
    <t>01189-001</t>
  </si>
  <si>
    <t>AXIS - AXIS  T91B53  TELESCOPIC  CEIL MNT 2P</t>
  </si>
  <si>
    <t>AX-VAC-5507-601</t>
  </si>
  <si>
    <t>5507-601</t>
  </si>
  <si>
    <t>AXIS -   T94R01B  Corner Bracket</t>
  </si>
  <si>
    <t>XNP-6400R</t>
  </si>
  <si>
    <t>HANWHA - IP Wisenet X PTZ Camera IR da esterno, 2MP@60fps, Zoom Ottico 40X, extreme WDR (150dB),IR 200m,IP66,IK10,NEMA4X,HPoE</t>
  </si>
  <si>
    <t>XNP-6400</t>
  </si>
  <si>
    <t>HANWHA - IP Wisenet X PTZ Camera da esterno, 2MP@60fps, Zoom Ottico 40X, extreme WDR (150dB), IP66, IK10, NEMA4X, HPoE</t>
  </si>
  <si>
    <t>SPM-4210</t>
  </si>
  <si>
    <t>HANWHA -Alarm/Audio I/O box per telecamere X PLUS PTZ . 1x RJ45, 4x porte I/O selezionabili, Ingresso e uscita Audio, PoE.</t>
  </si>
  <si>
    <t>SBL-100D</t>
  </si>
  <si>
    <t>SBP-125HMW</t>
  </si>
  <si>
    <t>HANWHA - Supporto a sospensione in alluminio per telecamere Dome. Compatibile con QNE-8011R, QNE-8021R, Bianco</t>
  </si>
  <si>
    <t>SBP-099TMW</t>
  </si>
  <si>
    <t>HANWHA - Supporto a parete inclinato (policarbonato), Compatibile con QNF-8010, QNF-9010</t>
  </si>
  <si>
    <t>SU-VIP-XNP-6400R</t>
  </si>
  <si>
    <t>SU-VIP-XNP-6400</t>
  </si>
  <si>
    <t>SU-VAC-SPM-4210</t>
  </si>
  <si>
    <t>SU-VAC-SBL-100D</t>
  </si>
  <si>
    <t>SU-VAC-SBP-125HMW</t>
  </si>
  <si>
    <t>SU-VAC-SBP-099TMW</t>
  </si>
  <si>
    <t>TMP2-D-A2-R-1-A</t>
  </si>
  <si>
    <t>TMP2-D-A2-S-1-A</t>
  </si>
  <si>
    <t>TMP2-D-C-R-1-A</t>
  </si>
  <si>
    <t>TMP2-D-C-S-1-A</t>
  </si>
  <si>
    <t>TMP2-D-X-R-1-A</t>
  </si>
  <si>
    <t>TMP2-D-X-S-1-A</t>
  </si>
  <si>
    <t>TMP2-JO-A2-R-1-A</t>
  </si>
  <si>
    <t>TMP2-JO-A2-S-1-A</t>
  </si>
  <si>
    <t>TMP2-JO-C-R-1-A</t>
  </si>
  <si>
    <t>TMP2-JO-C-S-1-A</t>
  </si>
  <si>
    <t>TMP2-JO-X-R-1-A</t>
  </si>
  <si>
    <t>TMP2-JO-X-S-1-A</t>
  </si>
  <si>
    <t>TMP2-P-A2-R-1-A</t>
  </si>
  <si>
    <t>TMP2-P-A2-S-1-A</t>
  </si>
  <si>
    <t>TMP2-P-C-R-1-A</t>
  </si>
  <si>
    <t>TMP2-P-C-S-1-A</t>
  </si>
  <si>
    <t>TMP2-P-X-R-1-A</t>
  </si>
  <si>
    <t>TMP2-P-X-S-1-A</t>
  </si>
  <si>
    <t>NT-FRR-OSE-SP-01</t>
  </si>
  <si>
    <t>OSE-SP-01</t>
  </si>
  <si>
    <t>NOTIFIER - Pellicola in policarbonato con la scritta " ALLARME GAS " per PAN1-PLUS- fondo rosso scritta rossa</t>
  </si>
  <si>
    <t>NT-FRR-POL-200-TS</t>
  </si>
  <si>
    <t>POL-200-TS</t>
  </si>
  <si>
    <t>NOTIFIER - Dispositivo di configurazione per test, collegabile direttamente sul loop senza la centrale rivelazione incendio</t>
  </si>
  <si>
    <t>NFXI-BEAM-40-E</t>
  </si>
  <si>
    <t>NFXI-BEAM-E</t>
  </si>
  <si>
    <t>NFXI-BEAM-TE</t>
  </si>
  <si>
    <t>NT-FRR-VLF-250-01</t>
  </si>
  <si>
    <t>VLF-250-01</t>
  </si>
  <si>
    <t>NT-FRR-VLF-500-01</t>
  </si>
  <si>
    <t>VLF-500-01</t>
  </si>
  <si>
    <t>02208-001</t>
  </si>
  <si>
    <t xml:space="preserve">AXIS - 30 W MIDSPAN AC/DC 24 V </t>
  </si>
  <si>
    <t>02022-002</t>
  </si>
  <si>
    <t>AXIS - 5938 50 Hz, Generic PTZ camera with 20x zoom, autofocus and UHD 4K resolution at 50fp</t>
  </si>
  <si>
    <t>Hikvision</t>
  </si>
  <si>
    <t>A.I. Tech</t>
  </si>
  <si>
    <t xml:space="preserve">MILESTONE - Husky 150 Desktop, Win10, 4TB </t>
  </si>
  <si>
    <t xml:space="preserve">MILESTONE - Husky 150 Desktop, Win10, 8TB </t>
  </si>
  <si>
    <t xml:space="preserve">MILESTONE - Husky 150 Desktop, Win10, 12TB </t>
  </si>
  <si>
    <t xml:space="preserve">MILESTONE - Husky 150 Desktop, Win10, 16TB </t>
  </si>
  <si>
    <t xml:space="preserve">MILESTONE - Husky 350 Tower, Win10, 8TB </t>
  </si>
  <si>
    <t xml:space="preserve">MILESTONE - Husky 350 Tower, Win10, 16TB </t>
  </si>
  <si>
    <t xml:space="preserve">MILESTONE - Husky 350 Tower, Win10, 24TB </t>
  </si>
  <si>
    <t xml:space="preserve">MILESTONE - Husky 350 Tower, Win10, 32TB </t>
  </si>
  <si>
    <t>MILESTONE - Husky 350 Rack Mount, Win10, 8TB</t>
  </si>
  <si>
    <t>MILESTONE - Husky 350 Rack Mount, Win10, 16TB</t>
  </si>
  <si>
    <t>MILESTONE - Husky 350 Rack Mount, Win10, 24TB</t>
  </si>
  <si>
    <t>MILESTONE - Husky 350 Rack Mount, Win10, 32TB</t>
  </si>
  <si>
    <t>MILESTONE - Husky 700 Rack Mount, Win10, 16TB</t>
  </si>
  <si>
    <t>MILESTONE - Husky 700 Rack Mount, Win10, 32TB</t>
  </si>
  <si>
    <t>MILESTONE - Husky 700 Rack Mount, Win10, 48TB</t>
  </si>
  <si>
    <t>MILESTONE - Husky 700 Rack Mount, Win10, 64TB</t>
  </si>
  <si>
    <t>MILESTONE - Husky 1000 Rack Mount 2U, Ws19, 32TB</t>
  </si>
  <si>
    <t>MILESTONE - Husky 1000 Rack Mount 2U, Ws19, 64TB</t>
  </si>
  <si>
    <t>MILESTONE - Husky 1000 Rack Mount 2U, Ws19, 96TB</t>
  </si>
  <si>
    <t>MILESTONE - Husky 1000 Rack Mount 2U, Ws19, 128TB</t>
  </si>
  <si>
    <t>MILESTONE - Husky 1800 Rack Mount 2U, Ws19, 48TB</t>
  </si>
  <si>
    <t>MILESTONE - Husky 1800 Rack Mount 2U, Ws19, 96TB</t>
  </si>
  <si>
    <t>MILESTONE - Husky 1800 Rack Mount 2U, Ws19, 144TB</t>
  </si>
  <si>
    <t>MILESTONE - Husky 1800 Rack Mount 2U, Ws19, 192TB</t>
  </si>
  <si>
    <t>MILESTONE - Husky 1800 Rack Mount 2U, Ws19, 288TB</t>
  </si>
  <si>
    <t>MILESTONE - Husky 1800 Rack Mount 2U, Ws19, 384TB</t>
  </si>
  <si>
    <t>ML-VHW-HE150D-4TB-20</t>
  </si>
  <si>
    <t>ML-VHW-HE150D-8TB-20</t>
  </si>
  <si>
    <t>ML-VHW-HE150D-12TB-20</t>
  </si>
  <si>
    <t>ML-VHW-HE150D-16TB-20</t>
  </si>
  <si>
    <t>ML-VHW-HE350T-8TB-20</t>
  </si>
  <si>
    <t>ML-VHW-HE350T-16TB-20</t>
  </si>
  <si>
    <t>ML-VHW-HE350T-24TB-20</t>
  </si>
  <si>
    <t>ML-VHW-HE350T-32TB-20</t>
  </si>
  <si>
    <t>ML-VHW-HE350R-8TB-20</t>
  </si>
  <si>
    <t>ML-VHW-HE350R-16TB-20</t>
  </si>
  <si>
    <t>ML-VHW-HE350R-24TB-20</t>
  </si>
  <si>
    <t>ML-VHW-HE350R-32TB-20</t>
  </si>
  <si>
    <t>ML-VHW-HE700R-16TB-20</t>
  </si>
  <si>
    <t>ML-VHW-HE700R-32TB-20</t>
  </si>
  <si>
    <t>ML-VHW-HE700R-48TB-20</t>
  </si>
  <si>
    <t>ML-VHW-HE700R-64TB-20</t>
  </si>
  <si>
    <t>ML-VHW-HE150D-4TB-30</t>
  </si>
  <si>
    <t>ML-VHW-HE150D-8TB-30</t>
  </si>
  <si>
    <t>ML-VHW-HE150D-12TB-30</t>
  </si>
  <si>
    <t>ML-VHW-HE150D-16TB-30</t>
  </si>
  <si>
    <t>ML-VHW-HE350T-8TB-30</t>
  </si>
  <si>
    <t>ML-VHW-HE350T-16TB-30</t>
  </si>
  <si>
    <t>ML-VHW-HE350T-24TB-30</t>
  </si>
  <si>
    <t>ML-VHW-HE350T-32TB-30</t>
  </si>
  <si>
    <t>ML-VHW-HE350R-8TB-30</t>
  </si>
  <si>
    <t>ML-VHW-HE350R-16TB-30</t>
  </si>
  <si>
    <t>ML-VHW-HE350R-24TB-30</t>
  </si>
  <si>
    <t>ML-VHW-HE350R-32TB-30</t>
  </si>
  <si>
    <t>ML-VHW-HE700R-16TB-30</t>
  </si>
  <si>
    <t>ML-VHW-HE700R-32TB-30</t>
  </si>
  <si>
    <t>ML-VHW-HE700R-48TB-30</t>
  </si>
  <si>
    <t>ML-VHW-HE700R-64TB-30</t>
  </si>
  <si>
    <t>Tier - 20</t>
  </si>
  <si>
    <t>AI-MASK</t>
  </si>
  <si>
    <t>AI-PEO</t>
  </si>
  <si>
    <t>AI-HEA</t>
  </si>
  <si>
    <t>AI-CRO</t>
  </si>
  <si>
    <t>AI-LOS</t>
  </si>
  <si>
    <t>AI-PAR</t>
  </si>
  <si>
    <t>AI-INC</t>
  </si>
  <si>
    <t>AI-TRA</t>
  </si>
  <si>
    <t>02144-001</t>
  </si>
  <si>
    <t>AXIS - A4020-E Reader</t>
  </si>
  <si>
    <t>02147-002</t>
  </si>
  <si>
    <t>AXIS - Q6078-E 50HZ  UHD 4K PTZ camera</t>
  </si>
  <si>
    <t>NT-FRR-AM1246K-PLUS</t>
  </si>
  <si>
    <t>AM1246K-PLUS</t>
  </si>
  <si>
    <t>NOTIFIER - Sw conversione prog. per centr. am</t>
  </si>
  <si>
    <t>NT-FRR-PanelView</t>
  </si>
  <si>
    <t>PanelView</t>
  </si>
  <si>
    <t>PNO-A6081R</t>
  </si>
  <si>
    <t>HANWHA - Wisenet P network 2MP AI IR bullet camera antivand. da esterno, 2MP@120fps,ottica varifocale motor. 4.38~9.33mm</t>
  </si>
  <si>
    <t>PNV-A6081R</t>
  </si>
  <si>
    <t>HANWHA - Wisenet P network 2MP AI IR Dome camera antivand.da esterno,X PLUS, 2MP@120fps, ottica varif. motor. 4.38~9.33mm,</t>
  </si>
  <si>
    <t>PND-A6081RF</t>
  </si>
  <si>
    <t>HANWHA - Wisenet P network 2MP AI IR Dome da interno controsoffitto,X PLUS, 2MP @120fps, ottica varif.motor. 4.38~9.33mm (2.13x)</t>
  </si>
  <si>
    <t>PND-A6081RV</t>
  </si>
  <si>
    <t>HANWHA - Wisenet P network 2MP AI IR Dome da interno, X PLUS, 2MP@120fps, ottica varif. motor. 4.38~9.33mm (2.13x)</t>
  </si>
  <si>
    <t>TNO-3040T</t>
  </si>
  <si>
    <t>HANWHA - Wisenet T Network Thermal bullet camera da esterno, QVGA@30fps, ottica fissa 19mm, IP66, Nema 4X, PoE/12VDC/24VAC</t>
  </si>
  <si>
    <t>TNO-3050T</t>
  </si>
  <si>
    <t>HANWHA - Wisenet T Network  Thermal bullet camera da esterno, QVGA@30fps, ottica fissa 35mm, IP66, Nema 4X, PoE/12VDC/24VAC</t>
  </si>
  <si>
    <t>HANWHA - Ottica TAMRON 3MP 1/3", Vari-focal (5-50mm), DC Auto Iris, CS-Mount,</t>
  </si>
  <si>
    <t>TAMRON-M13VG2713IR</t>
  </si>
  <si>
    <t>HANWHA - Ottica TAMRON 3MP 1/2.7", Vari-focal (2.7-13mm), DC Auto Iris, CS-Mount</t>
  </si>
  <si>
    <t>TAMRON-M13VG288IR</t>
  </si>
  <si>
    <t>HANWHA - Ottica TAMRON 3MP 1/2.7", Vari-focal (2.8-8mm), DC Auto Iris, CS-Mount</t>
  </si>
  <si>
    <t>TAMRON-M13VG850IR</t>
  </si>
  <si>
    <t>HANWHA - Ottica TAMRON 3MP 1/2.7", Vari-focal (8-50mm), DC Auto Iris, CS-Mount</t>
  </si>
  <si>
    <t>TAMRON-M13VP288IR130</t>
  </si>
  <si>
    <t>HANWHA - Ottica TAMRON 3MP 1/2.7", Vari-focal (2.8-8mm), P Iris, CS-Mount</t>
  </si>
  <si>
    <t>TAMRON-M13VP850IR130</t>
  </si>
  <si>
    <t>HANWHA - Ottica TAMRON 3MP 1/2.7", Vari-focal (8-50mm), P Iris, CS-Mount</t>
  </si>
  <si>
    <t>TAMRON-M118VG413IR</t>
  </si>
  <si>
    <t>HANWHA - Ottica TAMRON 5MP 1/1.8", Vari-focal (4-13mm), DC Auto Iris, CS-Mount</t>
  </si>
  <si>
    <t>TAMRON-M118VG1250IR</t>
  </si>
  <si>
    <t>HANWHA - Ottica TAMRON 5MP 1/1.8", Vari-focal (12-50mm), DC Auto Iris, CS-Mount</t>
  </si>
  <si>
    <t>TAMRON-M118VP413IRCS</t>
  </si>
  <si>
    <t>HANWHA - Ottica TAMRON 5MP 1/1.8", Vari-focal (4-13mm), P Iris, CS-Mount</t>
  </si>
  <si>
    <t>TAMRON-M118VP1250IR</t>
  </si>
  <si>
    <t>HANWHA - Ottica TAMRON 5MP 1/1.8", Vari-focal (12-50mm), P Iris, CS-Mount</t>
  </si>
  <si>
    <t>TAMRON-M117VG3817IR</t>
  </si>
  <si>
    <t>HANWHA - Ottica TAMRON 8MP 1/1.7", Vari-focal (3.8-17mm), DC Auto Iris, CS-Mount</t>
  </si>
  <si>
    <t>HANWHA - Custodia montaggio a soffitto telecamera con testa remota. Compatibile SLA-T2480,SLA-T2480A,SLA-T4680,SLA-T4680A,Bianca</t>
  </si>
  <si>
    <t>SBP-302CMBW</t>
  </si>
  <si>
    <t>HANWHA - Accessorio per montaggio a soffitto in alluminio, compatibile con accessori con filettatura PF da 1-1 / 2 ", bianco</t>
  </si>
  <si>
    <t>SBP-160TMW1</t>
  </si>
  <si>
    <t>HANWHA - Staffa a parete inclinazione 23⁰ , Bianca, verificare compatibilità.</t>
  </si>
  <si>
    <t>SBO-147B</t>
  </si>
  <si>
    <t>HANWHA - Scatola posteriore impermeabile in alluminio per telecamera bullet, compatibile con QNO-6082R, IP66 / IK10</t>
  </si>
  <si>
    <t>SBV-160BW</t>
  </si>
  <si>
    <t>HANWHA - Back Box per Dome antivandaliche da interno e Fisheye, Bianca, verificare compatibilità</t>
  </si>
  <si>
    <t>SCL-150</t>
  </si>
  <si>
    <t>HANWHA - Cavo da 15m per obiettivo SLA-T1080FA, SLA-T2480A, SLA-T2480VA, SLA-T4680A e SLA-T4680VA</t>
  </si>
  <si>
    <t>SSW-PL01L</t>
  </si>
  <si>
    <t>HANWHA - SSM 2.x ANPR Module – 1CH of ANPR in SSM. Richiede IP Channels + Recording Server</t>
  </si>
  <si>
    <t>SSW-PL02L</t>
  </si>
  <si>
    <t>HANWHA - SSM 2.x ANPR Module – 2CH of ANPR in SSM. Richiede IP Channels + Recording Server</t>
  </si>
  <si>
    <t>SSW-PL03L</t>
  </si>
  <si>
    <t>HANWHA - SSM 2.x ANPR Module – 3CH of ANPR in SSM. Richiede IP Channels + Recording Server</t>
  </si>
  <si>
    <t>SSW-PL04L</t>
  </si>
  <si>
    <t>HANWHA - SSM 2.x ANPR Module – 4CH of ANPR in SSM. Richiede IP Channels + Recording Server</t>
  </si>
  <si>
    <t>SSW-PL10L</t>
  </si>
  <si>
    <t>HANWHA - SSM 2.x ANPR Module – 5CH of ANPR in SSM. Richiede IP Channels + Recording Server</t>
  </si>
  <si>
    <t>Video Recording Servers</t>
  </si>
  <si>
    <t>1U-4BAY-SERVER-12TB-RAW</t>
  </si>
  <si>
    <t>HANWHA - Server 1U 4 Bay Hot-swap Rackmount, 12TB, RAID5 8TB, Intel Xenon E 6 Core, 16GB RAM, Win 10 PRO, 2 x M2 256GB SSD</t>
  </si>
  <si>
    <t>1U-4BAY-SERVER-24TB-RAW</t>
  </si>
  <si>
    <t>HANWHA - Server 1U 4 Bay Hot-swap Rackmount, 24TB, RAID5 16TB, Intel Xenon E 6 Core, 16GB RAM, Win 10 PRO, 2 x M2 256GB SSD</t>
  </si>
  <si>
    <t>1U-4BAY-SERVER-32TB-RAW</t>
  </si>
  <si>
    <t>HANWHA - Server 1U 4 Bay Hot-swap Rackmount 32TB, RAID5 24TB, Intel Xenon E 6 Core, 16GB RAM, Win 10 PRO, 2 x M2 256GB SSD</t>
  </si>
  <si>
    <t>1U-4BAY-SERVER-40TB-RAW</t>
  </si>
  <si>
    <t>HANWHA - Server 1U 4 Bay Hot-swap Rackmount, 40TB, RAID5 30TB, Intel Xenon E 6 Core, 16GB RAM, Win 10 PRO, 2 x M2 256GB SSD</t>
  </si>
  <si>
    <t>1U-4BAY-SERVER-48TB-RAW</t>
  </si>
  <si>
    <t>HANWHA - Server 1U 4 Bay Hot-swap Rackmount, 48TB, RAID5 36TB, Intel Xenon E 6 Core, 16GB RAM, Win 10 PRO, 2 x M2 256GB SSD</t>
  </si>
  <si>
    <t>1U-4BAY-SERVER-56TB-RAW</t>
  </si>
  <si>
    <t>HANWHA - Server 1U 4 Bay Hot-swap Rackmount, 56TB, RAID5 42TB, Intel Xenon E 6 Core, 16GB RAM, Win 10 PRO, 2 x M2 256GB SSD</t>
  </si>
  <si>
    <t>1U-4BAY-SERVER-RAID6CONFIG</t>
  </si>
  <si>
    <t>HANWHA - RAID6 applicazione di configurazione per Server 1U 4 Bay Hot-swap Rackmount (1U-4BAY-SERVER), da RAID5 a RAID6</t>
  </si>
  <si>
    <t>2U-12BAY-SERVER-64TB-RAW</t>
  </si>
  <si>
    <t>HANWHA - Server 2U 12 Bay Hot-swap Rackmount, 64TB, RAID5 48TB, Intel Xenon E 6 Core, 16GB RAM, Win 10 PRO, 2 x 240GB SSD</t>
  </si>
  <si>
    <t>2U-12BAY-SERVER-72TB-RAW</t>
  </si>
  <si>
    <t>HANWHA - Server 2U 12 Bay Hot-swap Rackmount, 72TB, RAID5 56TB, Intel Xenon E 6 Core, 16GB RAM, Win 10 PRO, 2 x 240GB SSD</t>
  </si>
  <si>
    <t>2U-12BAY-SERVER-80TB-RAW</t>
  </si>
  <si>
    <t>HANWHA - Server 2U 12 Bay Hot-swap Rackmount, 80TB, RAID5 64TB, Intel Xenon E 6 Core, 16GB RAM, Win 10 PRO, 2 x 240GB SSD</t>
  </si>
  <si>
    <t>2U-12BAY-SERVER-88TB-RAW</t>
  </si>
  <si>
    <t>HANWHA - Server 2U 12 Bay Hot-swap Rackmount, 88TB, RAID5 72TB, Intel Xenon E 6 Core, 16GB RAM, Win 10 PRO, 2 x 240GB SSD</t>
  </si>
  <si>
    <t>2U-12BAY-SERVER-96TB-RAW</t>
  </si>
  <si>
    <t>HANWHA - Server 2U 12 Bay Hot-swap Rackmount, 96TB, RAID5 80TB, Intel Xenon E 6 Core, 16GB RAM, Win 10 PRO, 2 x 240GB SSD</t>
  </si>
  <si>
    <t>2U-12BAY-SERVER-110TB-RAW</t>
  </si>
  <si>
    <t>HANWHA - Server 2U 12 Bay Hot-swap Rackmount, 110TB, RAID5 90TB, Intel Xenon E 6 Core, 16GB RAM, Win 10 PRO, 2 x 240GB SSD</t>
  </si>
  <si>
    <t>2U-12BAY-SERVER-120TB-RAW</t>
  </si>
  <si>
    <t>HANWHA - Server 2U 12 Bay Hot-swap Rackmount, 120TB, RAID5 100TB, Intel Xenon E 6 Core, 16GB RAM, Win 10 PRO, 2 x 240GB SSD</t>
  </si>
  <si>
    <t>2U-12BAY-SERVER-144TB-RAW</t>
  </si>
  <si>
    <t>2U-12BAY-SERVER-168TB-RAW</t>
  </si>
  <si>
    <t>HANWHA - Server 2U 12 Bay Hot-swap Rackmount, 168TB, RAID5 140TB, Intel Xenon E 6 Core, 16GB RAM, Win 10 PRO, 2 x 240GB SSD</t>
  </si>
  <si>
    <t>2U-12BAY-SERVER-192TB-RAW</t>
  </si>
  <si>
    <t>HANWHA - Server 2U 12 Bay Hot-swap Rackmount, 192TB, RAID5 160TB, Intel Xenon E 6 Core, 16GB RAM, Win 10 PRO, 2 x 240GB SSD</t>
  </si>
  <si>
    <t>2U-12BAY-SERVER-RAID6CONFIG</t>
  </si>
  <si>
    <t>HANWHA - RAID6 applicazione di configurazione per Server 2U 12 Bay Hot-swap Rackmount (2U-12BAY-SERVER), da RAID5 a RAID6</t>
  </si>
  <si>
    <t>1U-MSERVER</t>
  </si>
  <si>
    <t>HANWHA - 1U 4 Bay Hot-swap Rackmount Management Server, Intel Xenon E 6 Core, 16GB RAM,  Win 10 PRO, 2 x 240GB SSD</t>
  </si>
  <si>
    <t>SU-VIP-PNO-A6081R</t>
  </si>
  <si>
    <t>SU-VIP-PNV-A6081R</t>
  </si>
  <si>
    <t>SU-VIP-PND-A6081RF</t>
  </si>
  <si>
    <t>SU-VIP-PND-A6081RV</t>
  </si>
  <si>
    <t>SU-VIP-TNO-3040T</t>
  </si>
  <si>
    <t>SU-VIP-TNO-3050T</t>
  </si>
  <si>
    <t>SU-VAC-M13VG2713IR</t>
  </si>
  <si>
    <t>SU-VAC-M13VG288IR</t>
  </si>
  <si>
    <t>SU-VAC-M13VG850IR</t>
  </si>
  <si>
    <t>SU-VAC-M13VP288IR130</t>
  </si>
  <si>
    <t>SU-VAC-M13VP850IR130</t>
  </si>
  <si>
    <t>SU-VAC-M118VG413IR</t>
  </si>
  <si>
    <t>SU-VAC-M118VG1250IR</t>
  </si>
  <si>
    <t>SU-VAC-M118VP1250IR</t>
  </si>
  <si>
    <t>SU-VAC-M117VG3817IR</t>
  </si>
  <si>
    <t>SU-VAC-SBP-302CMBW</t>
  </si>
  <si>
    <t>SU-VAC-SBP-160TMW1</t>
  </si>
  <si>
    <t>SU-VAC-SBO-147B</t>
  </si>
  <si>
    <t>SU-VAC-SBV-160BW</t>
  </si>
  <si>
    <t>SU-VAC-SCL-150</t>
  </si>
  <si>
    <t>SU-VSW-SSW-PL01L</t>
  </si>
  <si>
    <t>SU-VSW-SSW-PL02L</t>
  </si>
  <si>
    <t>SU-VSW-SSW-PL03L</t>
  </si>
  <si>
    <t>SU-VSW-SSW-PL04L</t>
  </si>
  <si>
    <t>SU-VSW-SSW-PL10L</t>
  </si>
  <si>
    <t>SU-VSW-1U4BAY12TBRAW</t>
  </si>
  <si>
    <t>SU-VSW-1U4BAY24TBRAW</t>
  </si>
  <si>
    <t>SU-VSW-1U4BAY32TBRAW</t>
  </si>
  <si>
    <t>SU-VSW-1U4BAY40TBRAW</t>
  </si>
  <si>
    <t>SU-VSW-1U4BAY48TBRAW</t>
  </si>
  <si>
    <t>SU-VSW-1U4BAY56TBRAW</t>
  </si>
  <si>
    <t>SU-VSW-1U4BAYRAID6</t>
  </si>
  <si>
    <t>SU-VSW-2U12BAY64TBRAW</t>
  </si>
  <si>
    <t>SU-VSW-2U12BAY72TBRAW</t>
  </si>
  <si>
    <t>SU-VSW-2U12BAY80TBRAW</t>
  </si>
  <si>
    <t>SU-VSW-2U12BAY88TBRAW</t>
  </si>
  <si>
    <t>SU-VSW-2U12BAY96TBRAW</t>
  </si>
  <si>
    <t>SU-VSW-2U12BAY110TBRA</t>
  </si>
  <si>
    <t>SU-VSW-2U12BAY120TBRA</t>
  </si>
  <si>
    <t>SU-VSW-2U12BAY144TBRA</t>
  </si>
  <si>
    <t>SU-VSW-2U12BAY168TBRA</t>
  </si>
  <si>
    <t>SU-VSW-2U12BAY192TBRA</t>
  </si>
  <si>
    <t>SU-VSW-2U12BAYRAID6</t>
  </si>
  <si>
    <t>SU-VSW-1U-MSERVER</t>
  </si>
  <si>
    <t>02153-001</t>
  </si>
  <si>
    <t>AXIS - Q1951-E 19mm 8.3 fps</t>
  </si>
  <si>
    <t>02154-001</t>
  </si>
  <si>
    <t>AXIS - Q1951-E 19mm 30 fps</t>
  </si>
  <si>
    <t>02156-001</t>
  </si>
  <si>
    <t>AXIS - Q1951-E 35mm 30 fps</t>
  </si>
  <si>
    <t>01944-001</t>
  </si>
  <si>
    <t>AXIS - 30 W Outdoor Midspan</t>
  </si>
  <si>
    <t>QNP-6250H</t>
  </si>
  <si>
    <t>HANWHA - IP PTZ camera da esterno, 2MP@30fps, Full HD(1080p), Zoom Ottico 25X ,120dB WDR, True Day &amp; Night (ICR),IP66,IK10, PoE+</t>
  </si>
  <si>
    <t>QNP-6250</t>
  </si>
  <si>
    <t>HANWHA -IP PTZ camera da interno, 2MP @30fps, Full HD(1080p), Zoom ottico 25X, 120dB WDR, True Day &amp; Night (ICR), PoE+</t>
  </si>
  <si>
    <t>QNP-6320H</t>
  </si>
  <si>
    <t>HANWHA - IP PTZ camera da esterno, 2MP @30fps, Full HD(1080p), Zoom ottico 32X, 120dB WDR, True Day &amp; Night (ICR),IP66,IK10,PoE+</t>
  </si>
  <si>
    <t>QNP-6320</t>
  </si>
  <si>
    <t>HANWHA - IP PTZ camera da interno, 2MP @30fps, Full HD(1080p), Zoom ottico 32X, 120dB WDR, True Day &amp; Night (ICR),PoE+</t>
  </si>
  <si>
    <t>NVR AI-Deep Learning</t>
  </si>
  <si>
    <t>PRN-3205B4</t>
  </si>
  <si>
    <t>HANWHA - NVR 32CH con Analisi Video AI Deep Learning integrata fino a 16 canali, fino a 16 SATA HDD (160TB max), HDD non incluso</t>
  </si>
  <si>
    <t>XRN-1620B2-4TB-S</t>
  </si>
  <si>
    <t>HANWHA - 16CH 32MP NVR, fino a 8 SATA HDD (80TB max), 4TB Seagate SKyHawk HDD incluso.</t>
  </si>
  <si>
    <t>XRN-1620SB1-4TB-S</t>
  </si>
  <si>
    <t>HANWHA - 16CH 32MP NVR, Plug &amp; play con 16 porte PoE, fino a 4 SATA HDD (24TB max), 4TB Seagate SKyHawk HDD incluso.</t>
  </si>
  <si>
    <t>SBP-300PM1</t>
  </si>
  <si>
    <t>HANWHA - Adattatore staffa a palo, alluminio, Color avorio</t>
  </si>
  <si>
    <t>SBP-300KM1</t>
  </si>
  <si>
    <t>HANWHA - Adattatore supporto staffa angolare in alluminio, colore avorio</t>
  </si>
  <si>
    <t>SBP-300KMW1</t>
  </si>
  <si>
    <t>SU-VIP-QNP-6250H</t>
  </si>
  <si>
    <t>SU-VIP-QNP-6250</t>
  </si>
  <si>
    <t>SU-VIP-QNP-6320H</t>
  </si>
  <si>
    <t>SU-VIP-QNP-6320</t>
  </si>
  <si>
    <t>SU-VDR-PRN-3205B4</t>
  </si>
  <si>
    <t>SU-VDR-XRN-1620B24TBS</t>
  </si>
  <si>
    <t>SU-VDR-XRN1620SB14TBS</t>
  </si>
  <si>
    <t>SU-VAC-SBP-300PM1</t>
  </si>
  <si>
    <t>SU-VAC-SBP-300KM1</t>
  </si>
  <si>
    <t>SU-VAC-SBP-300KMW1</t>
  </si>
  <si>
    <t>02036-002</t>
  </si>
  <si>
    <t>AXIS - M7116 sedici canali video encoder</t>
  </si>
  <si>
    <t>LB8-UM06E</t>
  </si>
  <si>
    <t>BOSCH - Altoparlante metallico quadrato da parete, potenza selezion. 6-3-1.5W, Certif. EN54-24. ORDINABILE  A MULTIPLI DI 6 PZ.</t>
  </si>
  <si>
    <t>LBC serie incasso BIM</t>
  </si>
  <si>
    <t>LC5 spot light BIM</t>
  </si>
  <si>
    <t>LP1 da parete BIM</t>
  </si>
  <si>
    <t>Trombe IP67 BIM</t>
  </si>
  <si>
    <t>PRA-ANS</t>
  </si>
  <si>
    <t>BOSCH - PRAESENSA Sensore di rumore per AVC. Connessione IP, cavo cat5. Alimenazione POE. Disponibile da Luglio 2021</t>
  </si>
  <si>
    <t>BH-AUS-LB8-UM06E</t>
  </si>
  <si>
    <t>BH-AUC-PRA-ANS</t>
  </si>
  <si>
    <t>AMS-FVIS-WEBV30</t>
  </si>
  <si>
    <t>BOSCH - AMS 3.0.1 Licenza gestione visitatori</t>
  </si>
  <si>
    <t>AMS-FUPG-TOPR30</t>
  </si>
  <si>
    <t>AMS-SMA-VIS</t>
  </si>
  <si>
    <t>BOSCH - AMS Software Maintenance License per AMS-FVIS-WEBV*, 1 anno</t>
  </si>
  <si>
    <t>AEC-AMC2-UL02</t>
  </si>
  <si>
    <t>BOSCH - Armadio di contenimento controller AMC per 2 controller AMC e 1 alimentatore APS-PBC-60.</t>
  </si>
  <si>
    <t>Lettori LECTUS select</t>
  </si>
  <si>
    <t>ARA-SELECT-SWA</t>
  </si>
  <si>
    <t>BOSCH - Box per installazione a muro colore argento per lettori colore nero.</t>
  </si>
  <si>
    <t>ARA-SELECT-WWA</t>
  </si>
  <si>
    <t>BOSCH - Box per installazione a muro colore argento per lettori colore bianco.</t>
  </si>
  <si>
    <t>ARD-SELECT-WOK</t>
  </si>
  <si>
    <t>BOSCH - Lettore LECTUS select, con tastiera, montaggio superficiale, MIFARE classic, EV1 &amp; EV2, LEGIC Advant, RS485(OSDP),IP 54.</t>
  </si>
  <si>
    <t>ARD-SELECT-BOK</t>
  </si>
  <si>
    <t>ARD-SELECT-WO</t>
  </si>
  <si>
    <t>BOSCH - Lettore LECTUS select, no tastiera, montaggio superficiale, MIFARE classic, EV1 &amp; EV2, LEGIC Advant, RS485(OSDP),IP 54.</t>
  </si>
  <si>
    <t>ARD-SELECT-BO</t>
  </si>
  <si>
    <t>BOSCH - Lettore LECTUS select, no tastiera, montaggio superficiale, MIFARE classic,EV1 &amp; EV2, LEGIC Advant, RS485 (OSDP), IP 54.</t>
  </si>
  <si>
    <t>Credenziali MIFARE Classic, EV2</t>
  </si>
  <si>
    <t>ACD-SMART-BLC</t>
  </si>
  <si>
    <t>BOSCH - Mifare Desfire EV2 / Legic Advant ISO SmartMX Card, 90kB, bianco, 50 pezzi</t>
  </si>
  <si>
    <t>BH-INT-AMS-FVISWEBV30</t>
  </si>
  <si>
    <t>BH-INT-AMS-FUPGTOPR30</t>
  </si>
  <si>
    <t>BH-INT-AMS-SMA-VIS</t>
  </si>
  <si>
    <t>BH-INT-AEC-AMC2-UL02</t>
  </si>
  <si>
    <t>BH-INT-ARA-SELECT-SWA</t>
  </si>
  <si>
    <t>BH-INT-ARA-SELECT-WWA</t>
  </si>
  <si>
    <t>BH-INT-ARD-SELECT-WOK</t>
  </si>
  <si>
    <t>BH-INT-ARD-SELECT-BOK</t>
  </si>
  <si>
    <t>BH-INT-ARD-SELECT-WO</t>
  </si>
  <si>
    <t>BH-INT-ARD-SELECT-BO</t>
  </si>
  <si>
    <t>BH-INT-ACD-SMART-BLC</t>
  </si>
  <si>
    <t>SKA100L</t>
  </si>
  <si>
    <t>SKI100L</t>
  </si>
  <si>
    <t>BOSCH - Rilevatore Blue Line G2 doppia tecnologia TriTech, copertura 12 x 12m, EN50131-5-3, 8 anni di garanzia.</t>
  </si>
  <si>
    <t>BOSCH - Rilevatore Blue Line G2,doppia tecnologia TriTech,Pet Imm. 45Kg,12 x 12m,EN50131-5-3,8 anni di garanzia.</t>
  </si>
  <si>
    <t>BOSCH - Rilevatore Commercial Doppia Tecn. TriTech, 15m, 8 anni di garanzia.</t>
  </si>
  <si>
    <t>BOSCH - Rilevatore doppia tecnologia TriTech da soffitto, immunità animali 4,5Kg, copertura 14m di diametro.</t>
  </si>
  <si>
    <t>BOSCH - Rilevatore doppia tecnologia TriTech da esterno, copertura 15 x 15m. 8 anni di garanzia.</t>
  </si>
  <si>
    <t>SD-256G</t>
  </si>
  <si>
    <t>BOSCH - Memoria Industrial SD 256 GB, temperatura operativa da -25°C a +85 °C</t>
  </si>
  <si>
    <t>SD-128G</t>
  </si>
  <si>
    <t>BOSCH - Memoria Industrial SD 128 GB, temperatura operativa da -25°C a +85 °C</t>
  </si>
  <si>
    <t>SD-064G</t>
  </si>
  <si>
    <t>BOSCH - Memoria Industrial SD 64 GB, temperatura operativa da -25°C a +85 °C</t>
  </si>
  <si>
    <t>Micro SD</t>
  </si>
  <si>
    <t>MSD-256G</t>
  </si>
  <si>
    <t>BOSCH - Memoria Industrial Micro SD 256 GB, temperatura operativa da -25°C a +85 °C</t>
  </si>
  <si>
    <t>MSD-128G</t>
  </si>
  <si>
    <t>BOSCH - Memoria Industrial Micro SD 128 GB, temperatura operativa da -25°C a +85 °C</t>
  </si>
  <si>
    <t>MSD-064G</t>
  </si>
  <si>
    <t>BOSCH - Memoria Industrial Micro SD 64 GB, temperatura operativa da -25°C a +85 °C</t>
  </si>
  <si>
    <t>DIP-7380-00N</t>
  </si>
  <si>
    <t>BOSCH - Divar IP 7000 All-in-one 2HU senza hard disk</t>
  </si>
  <si>
    <t>DIP-7384-8HD</t>
  </si>
  <si>
    <t>BOSCH - Divar IP 7000 All-in-one 8x4TB</t>
  </si>
  <si>
    <t>DIP-7388-8HD</t>
  </si>
  <si>
    <t>BOSCH - Divar IP 7000 All-in-one 8x8TB</t>
  </si>
  <si>
    <t>DIP-738C-8HD</t>
  </si>
  <si>
    <t>BOSCH - Divar IP 7000 All-in-one 8x12TB</t>
  </si>
  <si>
    <t>DIP-73G0-00N</t>
  </si>
  <si>
    <t>BOSCH - Divar IP 7000 All-in-one 3HU senza hard disk</t>
  </si>
  <si>
    <t>DIP-73G8-16HD</t>
  </si>
  <si>
    <t>BOSCH - Divar IP 7000 All-in-one 16x8TB</t>
  </si>
  <si>
    <t>DIP-73GC-16HD</t>
  </si>
  <si>
    <t>BOSCH - Divar IP 7000 All-in-one 16x12TB</t>
  </si>
  <si>
    <t>EWE-S5240IG-IW</t>
  </si>
  <si>
    <t>BOSCH - 1 anno di estensione garanzia per DIVAR IP 5000 AIO 2U: DIP-5240IG-00N, massimo 2 anni.</t>
  </si>
  <si>
    <t>EWE-S5248IG-IW</t>
  </si>
  <si>
    <t>BOSCH - 1 anno di estensione garanzia per DIVAR IP 5000 AIO 2U: DIP-5248IG-4HD, massimo 2 anni.</t>
  </si>
  <si>
    <t>EWE-S5244IG-IW</t>
  </si>
  <si>
    <t>BOSCH - 1 anno di estensione garanzia per DIVAR IP 5000 AIO 2U: DIP-5244IG-4HD, massimo 2 anni.</t>
  </si>
  <si>
    <t>EWE-S524CIG-IW</t>
  </si>
  <si>
    <t>BOSCH - 1 anno di estensione garanzia per DIVAR IP 5000 AIO 2U: DIP-524CIG-4HD, massimo 2 anni.</t>
  </si>
  <si>
    <t>EWE-S5240GP-IW</t>
  </si>
  <si>
    <t>BOSCH - 1 anno di estensione garanzia per DIVAR IP 5000 AIO 2U: DIP-5240GP-00N, massimo 2 anni.</t>
  </si>
  <si>
    <t>EWE-S5244GP-IW</t>
  </si>
  <si>
    <t>BOSCH - 1 anno di estensione garanzia per DIVAR IP 5000 AIO 2U: DIP-5244GP-4HD, massimo 2 anni.</t>
  </si>
  <si>
    <t>EWE-S5248GP-IW</t>
  </si>
  <si>
    <t>BOSCH - 1 anno di estensione garanzia per DIVAR IP 5000 AIO 2U: DIP-5248GP-4HD, massimo 2 anni.</t>
  </si>
  <si>
    <t>EWE-S524CGP-IW</t>
  </si>
  <si>
    <t>BOSCH - 1 anno di estensione garanzia per DIVAR IP 5000 AIO 2U: DIP-524CGP-4HD, massimo 2 anni.</t>
  </si>
  <si>
    <t>DIVAR IP 7000 AIO</t>
  </si>
  <si>
    <t>EWE-7180S0N-IW</t>
  </si>
  <si>
    <t>BOSCH - 1 anno di estensione garanzia per DIVAR IP 7000 AIO: DIP-7180-00N, DIP-7380-00N, DIP-7280-00N, massimo 2 anni.</t>
  </si>
  <si>
    <t>EWE-71F0S0N-IW</t>
  </si>
  <si>
    <t>BOSCH - 1 anno di estensione garanzia per DIVAR IP 7000 AIO: DIP-72G0-00N, DIP-73G0-00N, massimo 2 anni.</t>
  </si>
  <si>
    <t>EWE-7184S8H-IW</t>
  </si>
  <si>
    <t>BOSCH - 1 anno di estensione garanzia per DIVAR IP 7000 AIO: DIP-7384-8HD, massimo 2 anni.</t>
  </si>
  <si>
    <t>EWE-7188S8H-IW</t>
  </si>
  <si>
    <t>BOSCH - 1 anno di estensione garanzia DIVAR IP 7000 AIO: DIP-738C-8HD, DIP-7388-8HD, DIP-7288-8HD, DIP-728C-8HD, massimo 2 anni.</t>
  </si>
  <si>
    <t>EWE-71F8SFH-IW</t>
  </si>
  <si>
    <t>BOSCH - 1 anno di estensione garanzia DIVAR IP 7000 AIO: DIP-72GC-16HD,DIP-72G8-16HD,DIP-73G8-16HD,DIP-73GC-16HD,massimo 2 anni.</t>
  </si>
  <si>
    <t>EWE-S2E8X48-SLP</t>
  </si>
  <si>
    <t>BOSCH - 1 anno di estensione garanzia per DSA: N2C8X8, DSX-N1D8X8, DSA-N2E8X8, DSA-N2C8X4, DSX-N1D8X4, DSA-N2E8X4, max 2 anni.</t>
  </si>
  <si>
    <t>EWE-S2E8XAC-SLP</t>
  </si>
  <si>
    <t>BOSCH - 1 anno di estensione garanzia per DSA: DSA-N2E8XC-12AT, DSA-N2C8XC-12AT, DSX-N1D8XC-12AT, massimo 2 anni.</t>
  </si>
  <si>
    <t>EWE-S6D8X48-SLP</t>
  </si>
  <si>
    <t>BOSCH - 1 anno di estensione garanzia per DSA: DSX-N6D8X8-60AT,DSA-N6C8X8-60AT,DSX-N6D8X4-60AT, DSA-N6C8X4-60AT, massimo 2 anni.</t>
  </si>
  <si>
    <t>EWE-S6D8XAC-SLP</t>
  </si>
  <si>
    <t>BOSCH - 1 anno di estensione garanzia per DSA: DSA-N6C8XC-60AT, DSX-N6D8XC-60AT, massimo 2 anni.</t>
  </si>
  <si>
    <t>BH-VAC-SD-256G</t>
  </si>
  <si>
    <t>BH-VAC-SD-128G</t>
  </si>
  <si>
    <t>BH-VAC-SD-064G</t>
  </si>
  <si>
    <t>BH-VAC-MSD-256G</t>
  </si>
  <si>
    <t>BH-VAC-MSD-128G</t>
  </si>
  <si>
    <t>BH-VAC-MSD-064G</t>
  </si>
  <si>
    <t>BH-VDR-DIP-7380-00N</t>
  </si>
  <si>
    <t>BH-VDR-DIP-7384-8HD</t>
  </si>
  <si>
    <t>BH-VDR-DIP-7388-8HD</t>
  </si>
  <si>
    <t>BH-VDR-DIP-738C-8HD</t>
  </si>
  <si>
    <t>BH-VDR-DIP-73G0-00N</t>
  </si>
  <si>
    <t>BH-VDR-DIP-73G8-16HD</t>
  </si>
  <si>
    <t>BH-VDR-DIP-73GC-16HD</t>
  </si>
  <si>
    <t>BH-VSW-EWE-S5240IG-IW</t>
  </si>
  <si>
    <t>BH-VSW-EWE-S5248IG-IW</t>
  </si>
  <si>
    <t>BH-VSW-EWE-S5244IG-IW</t>
  </si>
  <si>
    <t>BH-VSW-EWE-S524CIG-IW</t>
  </si>
  <si>
    <t>BH-VSW-EWE-S5240GP-IW</t>
  </si>
  <si>
    <t>BH-VSW-EWE-S5244GP-IW</t>
  </si>
  <si>
    <t>BH-VSW-EWE-S5248GP-IW</t>
  </si>
  <si>
    <t>BH-VSW-EWE-S524CGP-IW</t>
  </si>
  <si>
    <t>BH-VSW-EWE-7180S0N-IW</t>
  </si>
  <si>
    <t>BH-VSW-EWE-71F0S0N-IW</t>
  </si>
  <si>
    <t>BH-VSW-EWE-7184S8H-IW</t>
  </si>
  <si>
    <t>BH-VSW-EWE-7188S8H-IW</t>
  </si>
  <si>
    <t>BH-VSW-EWE-71F8SFH-IW</t>
  </si>
  <si>
    <t>BH-VSW-EWE-S2E8X48SLP</t>
  </si>
  <si>
    <t>BH-VSW-EWE-S2E8XACSLP</t>
  </si>
  <si>
    <t>BH-VSW-EWE-S6D8X48SLP</t>
  </si>
  <si>
    <t>BH-VSW-EWE-S6D8XACSLP</t>
  </si>
  <si>
    <t>SD</t>
  </si>
  <si>
    <t>Strada del Portone, 159</t>
  </si>
  <si>
    <t>10095 Grugliasco (TO)</t>
  </si>
  <si>
    <t>Tel. +39 011 0627111</t>
  </si>
  <si>
    <t>Tel. +39 0444 913875</t>
  </si>
  <si>
    <t>Tel. +39 06 9075524</t>
  </si>
  <si>
    <t>Fax +39 011 4241155</t>
  </si>
  <si>
    <t>Fax +39 06 9075280</t>
  </si>
  <si>
    <t xml:space="preserve">  Tel. +39 0546 645711</t>
  </si>
  <si>
    <t xml:space="preserve">  Fax +39 0546 645821</t>
  </si>
  <si>
    <t>Tel. +39 0574 729184</t>
  </si>
  <si>
    <t>Fax +39 0574 700804</t>
  </si>
  <si>
    <t>Tel. +39 081 5406493</t>
  </si>
  <si>
    <t>Fax +39 081 5406493</t>
  </si>
  <si>
    <t>02164-001</t>
  </si>
  <si>
    <t>AXIS - Q1656</t>
  </si>
  <si>
    <t>02164-031</t>
  </si>
  <si>
    <t>AXIS - Q1656-B</t>
  </si>
  <si>
    <t>02168-001</t>
  </si>
  <si>
    <t>AXIS - Q1656-LE</t>
  </si>
  <si>
    <t>02168-031</t>
  </si>
  <si>
    <t>AXIS - Q1656-BE</t>
  </si>
  <si>
    <t>02442-031</t>
  </si>
  <si>
    <t>AXIS - Q1656-BLE</t>
  </si>
  <si>
    <t>02220-001</t>
  </si>
  <si>
    <t>AXIS - Q1715 block camera</t>
  </si>
  <si>
    <t>PNO-A9081RLP</t>
  </si>
  <si>
    <t>HANWHA -  Wisenet P network 4K AI IR bullet camera da esterno, 8MP, ottica motor.4.5~10mm, comprensiva di licenza AI-Road.</t>
  </si>
  <si>
    <t>PNV-A9081RLP</t>
  </si>
  <si>
    <t>HANWHA - IP Wisenet P 4K AI IR Vandal dome con applicazione Wisenet Road AI con funzioni ANPR, PoE+/12VDC,IP66/IP67/IP6K9K,IK10+</t>
  </si>
  <si>
    <t>QNO-7082R</t>
  </si>
  <si>
    <t>HANWHA - IP Bullet IR Camera 4MP@30fps, WiseNet Q, ottica varifocale motorizzata 3.2-10mm, IR da 30m, PoE/12VDC</t>
  </si>
  <si>
    <t>QNV-7082R</t>
  </si>
  <si>
    <t>HANWHA - IP minidome antivandalica IR da esterno, 4MP@30fps, ottica 3.2~10mm, IR 30m, IP66, IK10, PoE/12VDC</t>
  </si>
  <si>
    <t>QNP-6250R</t>
  </si>
  <si>
    <t>HANWHA - IP PTZ camera da esterno, 2MP@30fps, Full HD(1080p), Zoom 25X ,120dB WDR, Day &amp; Night (ICR), IR 100mt, IP66,IK10, PoE+</t>
  </si>
  <si>
    <t>QNP-6320R</t>
  </si>
  <si>
    <t>HANWHA - IP PTZ camera da esterno, 2MP@30fps, Full HD(1080p), Zoom ottico 32X, 120dB WDR, D&amp;N (ICR), IR 100mt.IP166/IK10, PoE+</t>
  </si>
  <si>
    <t>SU-VIP-PNO-A9081RPL</t>
  </si>
  <si>
    <t>SU-VIP-PNV-A9081RLP</t>
  </si>
  <si>
    <t>SU-VIP-QNO-7082R</t>
  </si>
  <si>
    <t>SU-VIP-QNV-7082R</t>
  </si>
  <si>
    <t>SU-VIP-QNP-6250R</t>
  </si>
  <si>
    <t>SU-VIP-QNP-6320R</t>
  </si>
  <si>
    <t>AI-VSW-VCA-CH</t>
  </si>
  <si>
    <t>VCA-CH</t>
  </si>
  <si>
    <t>SPP Software Protection Plan</t>
  </si>
  <si>
    <t>AI-VSW-APP-SW-1Y</t>
  </si>
  <si>
    <t>APP-SW-1Y</t>
  </si>
  <si>
    <t>Servers</t>
  </si>
  <si>
    <t>AI-VSW-HD4TB</t>
  </si>
  <si>
    <t>AI-VSW-HD8TB</t>
  </si>
  <si>
    <t>HPP Hardware Protection Plan</t>
  </si>
  <si>
    <t>AI-VSW-APP-HW-1Y</t>
  </si>
  <si>
    <t>Arteco Everywhere I/O module</t>
  </si>
  <si>
    <t>Services</t>
  </si>
  <si>
    <t>AI-VSW-TECH-PRIME</t>
  </si>
  <si>
    <t>TECH-PRIME</t>
  </si>
  <si>
    <t>AI-VSW-TECH-VCA</t>
  </si>
  <si>
    <t>TECH-VCA</t>
  </si>
  <si>
    <t>HONEYWELL - Centrale  MAXPRO 10-60 Zone 4 OUT  trigger e 1 rele'. 3A max,  capacita' batt. 36Ah.  EN50131-3:2009 Gr 3 Cl II</t>
  </si>
  <si>
    <t>HONEYWELL - Centrale  MAXPRO 10-150 Zone 4  OUT trigger e 1 rele'. 3A  max, capacita' batt. 36Ah.  EN50131-3:2009 Gr 3 Cl II</t>
  </si>
  <si>
    <t>HONEYWELL - Centrale  MAXPRO 10-300 Zone 4  OUT trigger e 1 rele'. 3A  max, capacita' batt. 36Ah.  EN50131-3:2009 Gr 3 Cl II</t>
  </si>
  <si>
    <t>HONEYWELL - Armadio  metallico con alimentatore  integrato. Misure armadio  36cm x 41cm x 11cm. Dati  alimentatore: 13,6Vdc. 3A</t>
  </si>
  <si>
    <t>HONEYWELL - Alimentatore  esterno: 13,6Vdc. 3A. 50W.  Due uscite da 1,5A. Portata  massima batterie: due  batterie da 18Ah.</t>
  </si>
  <si>
    <t>HONEYWELL - MAXPRO  Intrusion Arming Station -  Tastiera touch screen per  utilizzatore. Lettore Prox  fino a 40 bit. Da interno</t>
  </si>
  <si>
    <t>HONEYWELL - MAXPRO  Intrusion Arming Station -  Tastiera touch screen per  utilizzatore. Lettore Mifare  fino a 40 bit</t>
  </si>
  <si>
    <t>HONEYWELL - MAXPRO  Intrusion - Piastra di  montaggio per Arming  Station.</t>
  </si>
  <si>
    <t>HONEYWELL - MAXPRO  Intrusion DCM - Modulo di  controllo accessi per la  gestione di un varco.</t>
  </si>
  <si>
    <t>HONEYWELL - MAXPRO  Intrusion modulo 3G/4G/LTE</t>
  </si>
  <si>
    <t>HONEYWELL - MAXPRO  Intrusion modulo  3G/4G/LTE con SIM ADD  Secure inclusa</t>
  </si>
  <si>
    <t>HW-INT-MPICLTEE-CSL</t>
  </si>
  <si>
    <t>MPICLTEE-CSL</t>
  </si>
  <si>
    <t>HONEYWELL - MAXPRO  Intrusion modulo  3G/4G/LTE  con SIM CSL  inclusa</t>
  </si>
  <si>
    <t>HONEYWELL - MAXPRO  Intrusion modulo  espansione - 8 IN  supervisionati (EOLR,  Doppio e triplo  bilanciamento) NC, NO</t>
  </si>
  <si>
    <t>HONEYWELL - MAXPRO  Intrusion modulo  espansione 4 uscite rele'  programmabili</t>
  </si>
  <si>
    <t>HONEYWELL - KIT  MPIP2000E con armadio e  tastiera prox (MPI2000E +  MPIKTSPRX)</t>
  </si>
  <si>
    <t>HONEYWELL - KIT  MPIP2000E con armadio,  tastiera prox e modulo 4G  ( MPI2000E + MPIKTSPRX +  MPICLTEE)</t>
  </si>
  <si>
    <t xml:space="preserve">HONEYWELL - Centrale Ibrida Galaxy Dimension 16-48 Zone.16 ingressi programmabili . Certificata EN5131-1 </t>
  </si>
  <si>
    <t xml:space="preserve">HONEYWELL - Centrale Ibrida Galaxy Dimension 16-96 Zone.16 ingressi programmabili .Certificata EN5131-1 </t>
  </si>
  <si>
    <t xml:space="preserve">HONEYWELL - Centrale Ibrida Galaxy Dimension 16-264 Zone.16 ingressi programmabili . Certificata EN5131-1 </t>
  </si>
  <si>
    <t>HONEYWELL - Centrale Ibrida Galaxy Dimension 16-520 Zone.16 ingressi programmabili . Certificata EN5131-1</t>
  </si>
  <si>
    <t>Galaxy  Kit</t>
  </si>
  <si>
    <t>HONEYWELL - Centrale Ibrida Comm Galaxy 16-48 Zone piú tastiera MK7 (CP037-01).  16 ingressi programmabili. Tastiera MK7.</t>
  </si>
  <si>
    <t>HONEYWELL - Centrale Ibrida Comm Galaxy 16-48 Zone piú tastiera MK7PROX (CP038-01).  16 ingressi programmabili . Tastiera MK7</t>
  </si>
  <si>
    <t>Centrali Galaxy Flex Grado 3</t>
  </si>
  <si>
    <t xml:space="preserve">HONEYWELL - Centrale Ibrida FLEX 20, 12-20 zone. Centrale antintrusione espandibile da 12-20 zone cabalta e wireless </t>
  </si>
  <si>
    <t>HONEYWELL - Centrale Ibrida FLEX 50, 12-52 zone. Centrale antintrusione completamente integrata ibrida . EN50131 Grado 3</t>
  </si>
  <si>
    <t>HONEYWELL - Centrale Ibrida FLEX 100, 12-100 zone. Centrale antintrusione completamente integrata ibrida .EN50131 Grado 3</t>
  </si>
  <si>
    <t>Centrali Galaxy Flex Kit Grado 3</t>
  </si>
  <si>
    <t>HONEYWELL - Galaxy Flex FX020N50131 Grado 3 + Tastiera MK7 CP037-01 + Modulo Etharnet A083-00-02</t>
  </si>
  <si>
    <t>HONEYWELL - Galaxy Flex FX020 EN50131 Grado 3 + Tastiera MK7 CP037-01 + Modulo Etharnet A083-00-02 + Modulo GPRS A081-00-01</t>
  </si>
  <si>
    <t>HONEYWELL - Galaxy Flex FX050 EN50131 Grado 3 + Tastiera MK7 CP037-01 + Modulo Etharnet A083-00-02</t>
  </si>
  <si>
    <t>HONEYWELL - Galaxy Flex FX050 EN50131 Grado 3 + Tastiera MK7 CP037-01 + Modulo Etharnet A083-00-02 + Modulo GPRS A081-00-01</t>
  </si>
  <si>
    <t>Centrali Galaxy Flex Grado 2</t>
  </si>
  <si>
    <t>Armadio</t>
  </si>
  <si>
    <t xml:space="preserve">HONEYWELL - Centrale Ibrida FLEX 20, 12-20 zone. Centrale antintrusione espandibile da 12-20 zone cablata e wireless </t>
  </si>
  <si>
    <t>HONEYWELL - Centrale Ibrida FLEX 20, 12-20 zone. Espandibile da 12-20 zone cablata e wireless EN50131-1 Grado 2</t>
  </si>
  <si>
    <t>HONEYWELL - Centrale Ibrida FLEX 50, 12-52 zone. Centrale antintrusione completamente integrata ibrida EN50131-3 Grado 2</t>
  </si>
  <si>
    <t>HONEYWELL - Centrale Ibrida FLEX 100, 12-100 zone. Centrale antintrusione completamente integrata ibrida  EN50131-3 Grado 2</t>
  </si>
  <si>
    <t>HONEYWELL - Centrale Ibrida FLEX 20, 12-20 zone. Centrale antintrusione espandibile da 12-20 zone EN50131-1 Grado 2</t>
  </si>
  <si>
    <t>HONEYWELL - Centrale Ibrida FLEX 100, 12-100 zone. Centrale antintrusione completamente integrata ibrida EN50131-3 Grado 2</t>
  </si>
  <si>
    <t>Centrali Galaxy Flex Grado 2 Kit</t>
  </si>
  <si>
    <t>HONEYWELL - Centrale Ibrida FLEX 20, 12-20 zone contenitore piccolo piú tastiera MK7 (CP037-01) EN50131-1 Grado 2</t>
  </si>
  <si>
    <t>HONEYWELL - Centrale Ibrida FLEX 20, 12-20 zone contenitore piccolo piú tastiera MK8 (CP050-01).EN50131-3 Grado 2</t>
  </si>
  <si>
    <t>HONEYWELL - Centrale Ibrida FLEX 20, 12-20 zone piú tastiera MK8 (CP050-01),  modulo Ethernet (A083-00-01). EN50131-3 Grado 2</t>
  </si>
  <si>
    <t>HONEYWELL - Centrale Ibrida FLEX 20, 12-20 zone piú tastiera MK7 (CP037-01). EN50131-1 Grado 2</t>
  </si>
  <si>
    <t>HONEYWELL - Centrale Ibrida FLEX 20, 12-20 zone piú tastiera MK7 (CP037-01) ed antenna radio (A083-00-10) EN50131-1 Grado 2</t>
  </si>
  <si>
    <t>HONEYWELL - Centrale Ibrida FLEX 20, 12-20 zone piú tastiera MK7 Prox (CP038-01).Certificata EN50131-1 Grado 2</t>
  </si>
  <si>
    <t>HONEYWELL - Centrale Ibrida FLEX 20, 12-20 zone piú tastiera MK8 (CP050-01).  EN50131-3 Grado 2</t>
  </si>
  <si>
    <t>HONEYWELL - Centrale Ibrida FLEX 20, 12-20 zone piú tastiera MK8 (CP050-01) e modulo GPRS (A081-00-01). EN50131-3 Grado 2</t>
  </si>
  <si>
    <t>HONEYWELL - Centrale Ibrida FLEX 20, 12-20 zone piú tastiera MK8 (CP050-01), modulo GPRS (A081-00-01) e Ethernet (A083-00-01)</t>
  </si>
  <si>
    <t>HONEYWELL - Centrale Ibrida FLEX 20, 12-20 zone piú tastiera MK8 Prox  (CP051-01). EN50131-3 Grado 2</t>
  </si>
  <si>
    <t>HONEYWELL - Centrale Ibrida FLEX 50, 12-52 zone piú tastiera MK7 (CP037-01). Certificata EN50131-3 Grado 2</t>
  </si>
  <si>
    <t>HONEYWELL - Centrale Ibrida FLEX 50, 12-52 zone piú tastiera MK8 (CP050-01). Certificata EN50131-3 Grado 2.</t>
  </si>
  <si>
    <t>HONEYWELL - Centrale Ibrida FLEX 50, 12-50 zone piú tastiera MK8 (CP050-01), modulo GPRS (A081-00-01) e Ethernet (A083-00-01)</t>
  </si>
  <si>
    <t>HONEYWELL - Centrale Ibrida FLEX 50, 12-52 zone piú tastiera MK8 Prox  (CP051-01). EN50131-3 Grado 2</t>
  </si>
  <si>
    <t>HONEYWELL - TASTIERA LCD Con Display Alfanumerico MK7 per centrali serie Galaxy. Collegamento tramite il bus RS-485.</t>
  </si>
  <si>
    <t>HONEYWELL - TASTIERA LCD Con Proxy Reader. Collegamento tramite il bus RS-485.</t>
  </si>
  <si>
    <t>HONEYWELL - Tastiera MK7 con Display Alfanumerico  + Lettore di Prossimità HID</t>
  </si>
  <si>
    <t>HONEYWELL - TASTIERA LCD Con Display Alfanumerico MK8 per centrali serie Galaxy. Collegamento tramite RS-485.EN50131-3 Grado 3</t>
  </si>
  <si>
    <t xml:space="preserve">HONEYWELL - TASTIERA LCD Con Proxy Reader. Tastiera con display a cristalli liquidi retroilluminato 2 linee x 16 caratteri </t>
  </si>
  <si>
    <t>HONEYWELL - Cavo RS232 per Dimension</t>
  </si>
  <si>
    <t>HONEYWELL - Modulo GSM/GPRS serie IB per centrali serie Galaxy Flex.</t>
  </si>
  <si>
    <t xml:space="preserve">HONEYWELL - Interfaccia Ethernet per utilizzo con centrali Dimension. Formati supportati: SIA (liv:0-4), Microtech, ISOM </t>
  </si>
  <si>
    <t>HONEYWELL - Modulo espansione 2 + 8  uscite Trigger  per serie Galaxy Flex</t>
  </si>
  <si>
    <t>HONEYWELL - RIO Trasduttore 8 Ingressi 4 Uscite in Scheda.</t>
  </si>
  <si>
    <t xml:space="preserve">HONEYWELL - RIO Trasduttore a 8 ingressi a doppio bilanciamento singolarmente identificabili, 4 uscite </t>
  </si>
  <si>
    <t>HONEYWELL - Modulo 4 rele per RIO in BOX Plastico</t>
  </si>
  <si>
    <t>HONEYWELL - Ricevitore wireless PORTAL RF compatibile con il protocollo V2 (Vista) e alpha (Galaxy G2, Dimension e Flex)</t>
  </si>
  <si>
    <t>Lettori di prossimità</t>
  </si>
  <si>
    <t xml:space="preserve">HONEYWELL - Lettore di prossimità MAX per serie Galaxy. Controllo varchi con funzionamento stand-alone o collegamento Galaxy. </t>
  </si>
  <si>
    <t>HONEYWELL - Lettore di prossimità MAX per serie Galaxy.Tamper ad Infrarosso. Versione Normally Open.</t>
  </si>
  <si>
    <t xml:space="preserve">HONEYWELL - Contenitore antivandalo lettore di prossimità MAX . </t>
  </si>
  <si>
    <t xml:space="preserve">HONEYWELL - Modulo DCM per serie Galaxy. Collega fino a due lettori Wiegand </t>
  </si>
  <si>
    <t xml:space="preserve">HONEYWELL - Modulo DCM compresivo di alimentatore intelligente e RIO. per serie Galaxy. </t>
  </si>
  <si>
    <t>HONEYWELL - Inteerfaccia per lettura schede da collegare al PC (Il lettore non è incluso)</t>
  </si>
  <si>
    <t xml:space="preserve">HONEYWELL - Tessera di identificazione da utilizzare con i lettori di prossimità MX04. </t>
  </si>
  <si>
    <t xml:space="preserve">HONEYWELL - Targhetta di identificazione da utilizzare con i lettori di prossimità MX04. </t>
  </si>
  <si>
    <t xml:space="preserve">HONEYWELL - Alimentatore 12 Vcc 3A in box. Collegamento con la centrale tramite bus RS-485. </t>
  </si>
  <si>
    <t xml:space="preserve">HONEYWELL - Alimentatore intelligente 12 Vcc 3A in box con incorporato un modulo RIO 8 ingressi, 4 uscite </t>
  </si>
  <si>
    <t>HONEYWELL - Alimentatore  1A per centrali Flex</t>
  </si>
  <si>
    <t>Rivelatori doppia tecnologia Grado 3</t>
  </si>
  <si>
    <t>HONEYWELL - Rivelatore doppia tecnologia da soffitto 360° EN50131 Grado 3</t>
  </si>
  <si>
    <t>HONEYWELL - Rivelatore Doppia tecnologia con ottica a specchio .Portata 16m (16x22)  EN50131 Grado 3</t>
  </si>
  <si>
    <t>Rivelatori PIR Grado 3</t>
  </si>
  <si>
    <t>HONEYWELL - Rivelatore infrarosso passivo con ottica a specchio Portata 16m (16x22) EN50131 Grado 3</t>
  </si>
  <si>
    <t>Rivelatori doppia tecnologia Grado 2</t>
  </si>
  <si>
    <t>HONEYWELL - Rivelatore Doppia tecnologia con lente di Fresnel . Portata 12m (12x17)  EN50131 Grado 2</t>
  </si>
  <si>
    <t>HONEYWELL - Rivelatore Doppia tecnologia con lente di Fresnel Portata 16m (16x22) EN50131 Grado 2</t>
  </si>
  <si>
    <t>HONEYWELL - Rivelatore Doppia tecnologia con ottica a specchio. Portata 16m (16x22) EN50131 Grado 2</t>
  </si>
  <si>
    <t>HONEYWELL - Rivelatore infrarosso passivo con lente di Fresnel . Portata 12m (12x17) EN50131 Grado 2</t>
  </si>
  <si>
    <t>HONEYWELL - Rilevatore infrarosso passivo con lente di Fresnel . Portata 16m (16 x 22) EN50131 Grado 2</t>
  </si>
  <si>
    <t>HONEYWELL - Rilevatore di movimento infrarosso passivo . Portata 12m (12 x 17)  EN50131 Grado 2</t>
  </si>
  <si>
    <t>Contatti Magnetici</t>
  </si>
  <si>
    <t xml:space="preserve">HONEYWELL - Contatto magnetico a giorno con morsetti, bianco. </t>
  </si>
  <si>
    <t>Sensori rottura vetri</t>
  </si>
  <si>
    <t xml:space="preserve">HONEYWELL - Rivelatore rottura vetri acustico antisabotaggio. Installazione a parete o a soffitto </t>
  </si>
  <si>
    <t>HONEYWELL - Rivelatore rottura vetri acustico antisabotaggio. Diametro 25mm</t>
  </si>
  <si>
    <t>HONEYWELL - Rivelatore rottura vetri acustico antisabotaggio.</t>
  </si>
  <si>
    <t>HONEYWELL - Simulatore FG-701 compatibile con tutti i sensori rottura vetri Honeywell.</t>
  </si>
  <si>
    <t>Sensori sismici</t>
  </si>
  <si>
    <t>HONEYWELL - Sensore sismico universale per la protezione di caveau, casseforti e ATM fissi . Alimentazione: 8-16 V CC</t>
  </si>
  <si>
    <t xml:space="preserve">HONEYWELL - Piastra di montaggio moble per sensori SC100, SC105 </t>
  </si>
  <si>
    <t>HONEYWELL -  Scatola da incasso a parete per sensori SC100 e SC105.</t>
  </si>
  <si>
    <t>HONEYWELL - Pulsante antirapina. Uscita con contatto di scambio. Custodia in acciaio.</t>
  </si>
  <si>
    <t>HONEYWELL - Rivelatore  doppia tecnologia da soffitto  360 Grd Vplex grado 3</t>
  </si>
  <si>
    <t>HONEYWELL - Rilevatore a doppia tecnologia per linea Vplex.</t>
  </si>
  <si>
    <t>HONEYWELL - Rivelatore infrarosso passivo per BUS Vplex.</t>
  </si>
  <si>
    <t>HONEYWELL - Rivelatore  doppia tecnologia da soffitto  360 Grd Vplex grado 2</t>
  </si>
  <si>
    <t xml:space="preserve">HONEYWELL - Rivelatore rottura vetri acustico antisabotaggio, con trasduttore incorporato per linea V-plex. </t>
  </si>
  <si>
    <t>HW-INT-4193SN</t>
  </si>
  <si>
    <t>4193SN</t>
  </si>
  <si>
    <t xml:space="preserve">HONEYWELL - Trasduttore miniaturizzato per linea multiplex a 2 ingressi, per  centrali serie Vista. </t>
  </si>
  <si>
    <t>Dispositivi Radio</t>
  </si>
  <si>
    <t>HONEYWELL - Rilevatore radio doppia tecnologia, portata 15 m x 18m . Utilizza sia il protocollo Alpha che V2. Banda K.</t>
  </si>
  <si>
    <t>HONEYWELL - Rivelatore radio infrarosso passivo con portata di 11 m. Utilizza sia il protocollo Alpha che V2.</t>
  </si>
  <si>
    <t>HONEYWELL - Rivelatore radio infrarosso passivo con portata di 11 m pet inmune. Utilizza sia il protocollo Alpha che V2.</t>
  </si>
  <si>
    <t>HONEYWELL - Contatto magnetico radio porta finestra bianco. Compreso di magnete. Batteria al litio CR123 (fornita).</t>
  </si>
  <si>
    <t>HONEYWELL - Contatto magnetico radio comprensivo di analisi antimanomissione ed antistrappo.</t>
  </si>
  <si>
    <t xml:space="preserve">HONEYWELL - Rilevatore radio inerziale piezo. Sensore anti-sfondamento incorporato Batterie 1 x CR123. EN50131-2-6 Grado 2. </t>
  </si>
  <si>
    <t xml:space="preserve">HONEYWELL - Rilevatore radio inerziale piezo con contatto magnetico. Certificato EN50131-2-6 Grado 2. </t>
  </si>
  <si>
    <t xml:space="preserve">HONEYWELL - Rilevatore acustico rottura vetri radio, utilizza sia il protocollo Alpha che V2. </t>
  </si>
  <si>
    <t>HONEYWELL - Rivelatore radio di acqua e temperatura. Batterie 1 x CR123. Accessori: sonda esterna FP280.</t>
  </si>
  <si>
    <t xml:space="preserve">HONEYWELL - Rivelatore ottico di fumo via radio, compatible con serie Domonial 868,25 MHz. </t>
  </si>
  <si>
    <t>HONEYWELL - TELECOMANDO Tondo 4 Pulsanti. Radiocomando bidirezionale con 4 tasti</t>
  </si>
  <si>
    <t>HONEYWELL - TELECOMANDO Tondo 4 Pulsanti. Radiocomando bidirezionale con 4 tasti EN5131 Grado 2, Classe II</t>
  </si>
  <si>
    <t>HONEYWELL - Pulsante d'Emergenza a Due Tasti (Wireless) Compatibile con la normativa EN5131 Grado 2, Classe II</t>
  </si>
  <si>
    <t>VIDEOSORVEGLIANZA</t>
  </si>
  <si>
    <t>HONEYWELL - Dome  IP66/67 IK10 5Mp@ 50/60fps WDR MFZ 7-22mm  0 lux con IR WiFi dongle  Videoanalisi 24VAC/12VDC,  PoEat 2IN/1OUT</t>
  </si>
  <si>
    <t>HONEYWELL - Cupola  trasparente sostitutiva per  Dome PTZ 60 Series</t>
  </si>
  <si>
    <t>HONEYWELL - Junction box  per Bullet 60 Series</t>
  </si>
  <si>
    <t>HONEYWELL - Supporto per  montaggio a parete per  dome da interno 60 Series</t>
  </si>
  <si>
    <t>HONEYWELL - Supporto per  montaggio a parete per  dome da esterno 60 Series</t>
  </si>
  <si>
    <t>HONEYWELL - Adattatore  per montaggio a filo di  colore nero per dome da  interno 60 Series</t>
  </si>
  <si>
    <t>HONEYWELL - Adattatore  per montaggio a pendente  per dome da esterno 60  Series</t>
  </si>
  <si>
    <t>HONEYWELL - Adattatore  per montaggio a pendente  per dome PTZ 60 Series</t>
  </si>
  <si>
    <t>HONEYWELL - Adattatore  per montaffio ad angolo per  dome PTZ 60 Series</t>
  </si>
  <si>
    <t>HONEYWELL - Adattatore  per montaggio a filo per  dome PTZ 60 Series</t>
  </si>
  <si>
    <t>HONEYWELL - Chiave  Dongle per funzionamento  WiFi per telecamere 60  Series</t>
  </si>
  <si>
    <t>HONEYWELL - UPOE Power  Injector</t>
  </si>
  <si>
    <t>Telecamere IP Serie 30</t>
  </si>
  <si>
    <t>HONEYWELL - Eyeball IP  IP66, IK10 5Mp @  25/30fps, WDR 2,8 - 12 mm MFZ 0, 035 lux a colori IR LED 50m  DC12V, PoE</t>
  </si>
  <si>
    <t>HONEYWELL - Eyeball IP  IP66, IK10 2Mp @  25/30fps, WDR 2,8 0,065 lux a colori  IR LED 50m DC12V, PoE</t>
  </si>
  <si>
    <t>HONEYWELL - Minidome IP  IP66, IK10 5Mp @ 25/30fps  WDR 2,8-12 mm MFZ 0,035  lux a colori IR LED 30m  DC12V, PoE</t>
  </si>
  <si>
    <t>HONEYWELL - Minidome IP  IP66, IK10 5Mp @ 25/30fps  WDR 2,8mm 0,03 lux a  colori IR LED 30m DC12V,  PoE</t>
  </si>
  <si>
    <t>HONEYWELL - Minidome IP  IP66, IK10 2Mp @ 25/30fps  WDR 2,8mm 0,03 lux a  colori IR LED 30m DC12V,  PoE</t>
  </si>
  <si>
    <t>HONEYWELL - Bullet IP IP66  5Mp @ 25/30fps 2,8 - 12  mm MFZ 0,035 lux a colori  IR LED 50m 12 VCC o PoE</t>
  </si>
  <si>
    <t>HONEYWELL - Bullet IP IP66  5Mp @ 25/30fps 4mm MFZ  0,03 lux a colori IR LED  50m 12 VCC o PoE</t>
  </si>
  <si>
    <t>HONEYWELL - Bullet IP IP66  2Mp @ 25/30fps 4mm MFZ  0,065 lux a colori IR LED  50m 12 VCC o PoE</t>
  </si>
  <si>
    <t>HONEYWELL - Bullet IP IP66  5Mp @ 25/30fps 1,16mm  MFZ 0,05 lux a colori IR  LED 12 VCC o PoE</t>
  </si>
  <si>
    <t>HW-VAC-HA30CNM01</t>
  </si>
  <si>
    <t>HA30CNM01</t>
  </si>
  <si>
    <t>HONEYWELL - 30 Series -   Adattatore per supporto ad  angolo per il montaggio a  parete</t>
  </si>
  <si>
    <t>HW-VAC-HA30PLM01</t>
  </si>
  <si>
    <t>HA30PLM01</t>
  </si>
  <si>
    <t>HONEYWELL - 30 Series -   Adattatore per il montaggio  su palo per il montaggio a  parete</t>
  </si>
  <si>
    <t>HW-VAC-HA30PMB01</t>
  </si>
  <si>
    <t>HA30PMB01</t>
  </si>
  <si>
    <t>HONEYWELL - 30 Series -  Adattatore per montaggio a  pendente</t>
  </si>
  <si>
    <t>HW-VAC-HA30PMC01</t>
  </si>
  <si>
    <t>HA30PMC01</t>
  </si>
  <si>
    <t>HONEYWELL - 30 Series -  Staffa per montaggio  pendente. 115x41.5mm</t>
  </si>
  <si>
    <t>HW-VAC-HA30PMC03</t>
  </si>
  <si>
    <t>HA30PMC03</t>
  </si>
  <si>
    <t>HONEYWELL - 30 Series -  Staffa per montaggio  pendente. 180x52.16mm</t>
  </si>
  <si>
    <t>HW-VAC-HA30PME01</t>
  </si>
  <si>
    <t>HA30PME01</t>
  </si>
  <si>
    <t>HONEYWELL - 30 Series -  Asta di estensione per  supporto di montaggio a  soffitto 20cm</t>
  </si>
  <si>
    <t>HW-VAC-HA30PME02</t>
  </si>
  <si>
    <t>HA30PME02</t>
  </si>
  <si>
    <t>HONEYWELL - 30 Series -  Asta di estensione per  supporto di montaggio a  soffitto 40cm</t>
  </si>
  <si>
    <t>HW-VAC-HA30WLM01</t>
  </si>
  <si>
    <t>HA30WLM01</t>
  </si>
  <si>
    <t>HONEYWELL - 30 Series  -  Supporto per il montaggio a  parete. 230.5x117x118. 5mm</t>
  </si>
  <si>
    <t>HW-VAC-HA30WLM03</t>
  </si>
  <si>
    <t>HA30WLM03</t>
  </si>
  <si>
    <t>HONEYWELL - 30 Series -  Supporto da parete.   170x150x110mm</t>
  </si>
  <si>
    <t>NVR  Serie 30</t>
  </si>
  <si>
    <t>HW-VDR-HN30040100</t>
  </si>
  <si>
    <t>HN30040100</t>
  </si>
  <si>
    <t>HONEYWELL - Embedded Network Video Recorder, 4 Canali, NVR 4K (8 MP), Supporta H.265/H.264, 4 Canali POE, Stream Encryption</t>
  </si>
  <si>
    <t>HW-VDR-HN30040101</t>
  </si>
  <si>
    <t>HN30040101</t>
  </si>
  <si>
    <t>HONEYWELL - Embedded Network Video Recorder,4 Cabali NVR 4K (8 MP), Supporta H.265/H.264, 4 Canali POE, Stream Encryption, 1 TB</t>
  </si>
  <si>
    <t>HW-VDR-HN30040102</t>
  </si>
  <si>
    <t>HN30040102</t>
  </si>
  <si>
    <t>HONEYWELL - Embedded Network Video Recorder, 4 Canali, NVR 4K (8 MP), Supporta H.265/H.264, 4 Canali POE, 2 TB</t>
  </si>
  <si>
    <t>HW-VDR-HN30040104</t>
  </si>
  <si>
    <t>HN30040104</t>
  </si>
  <si>
    <t>HONEYWELL - Embedded Network Video Recorder, 4 Canali, NVR 4K (8 MP), Supporta H.265/H.264, 4 Canali POE, 4 TB</t>
  </si>
  <si>
    <t>HW-VDR-HN30040106</t>
  </si>
  <si>
    <t>HN30040106</t>
  </si>
  <si>
    <t>HONEYWELL - Embedded Network Video Recorder, 4 Canali, NVR 4K (8 MP), Supporta H.265/H.264, 4 Canali POE, 6 TB</t>
  </si>
  <si>
    <t>HW-VDR-HN30040108</t>
  </si>
  <si>
    <t>HN30040108</t>
  </si>
  <si>
    <t>HONEYWELL - Embedded Network Video Recorder, 4 Canali NVR 4K (8 MP), Supporta H.265/H.264, 4 Canali POE, 8 TB</t>
  </si>
  <si>
    <t>HW-VDR-HN30040110</t>
  </si>
  <si>
    <t>HN30040110</t>
  </si>
  <si>
    <t>HONEYWELL - Embedded Network Video Recorder, 4 Canali NVR 4K (8 MP), Supporta H.265/H.264, 4 Canali POE, 10 TB</t>
  </si>
  <si>
    <t>HONEYWELL - NVR 8 CH  POE 4K (8MP) H.265/H.264  Onvif S HDMI, VGA 30 fps  128Mbps 4 Ingressi allarme, 1 Uscita allarme No HDD</t>
  </si>
  <si>
    <t>HONEYWELL - NVR 8 CH  POE 4K (8MP) H.265/H.264  Onvif S HDMI, VGA 30 fps  128Mbps 4 Ingressi allarme, 1 Uscita allarme HDD 2TB</t>
  </si>
  <si>
    <t>HONEYWELL - NVR 8 CH  POE 4K (8MP) H.265/H.264  Onvif S HDMI, VGA 30 fps  128Mbps 4 Ingressi allarme, 1 Uscita allarme HDD 16TB</t>
  </si>
  <si>
    <t>HONEYWELL - NVR 16 CH  POE 4K (8MP) H.265/H.264  Onvif S HDMI, VGA 30 fps  128Mbps 4 Ingressi allarme, 1 Uscita allarme HDD 8TB</t>
  </si>
  <si>
    <t>HONEYWELL - NVR 16 CH  POE 4K (8MP) H.265/H.264  Onvif S HDMI, VGA 30 fps  128Mbps 4 Ingressi allarme, 1 Uscita allarme HDD 16TB</t>
  </si>
  <si>
    <t>HONEYWELL - HDD 2TB</t>
  </si>
  <si>
    <t>HONEYWELL - HDD 8TB</t>
  </si>
  <si>
    <t>HONEYWELL - HDD 10TB</t>
  </si>
  <si>
    <t>Telecamere Serie 70 AI</t>
  </si>
  <si>
    <t>HW-VIP-HC70W48R2</t>
  </si>
  <si>
    <t>HC70W48R2</t>
  </si>
  <si>
    <t>HONEYWELL - Telecamera dome IP da esterno da 8 MP, 3,6-11 mm MFZ, profilo ONVIF G/S/T</t>
  </si>
  <si>
    <t>HW-VIP-HC70WB8R2</t>
  </si>
  <si>
    <t>HC70WB8R2</t>
  </si>
  <si>
    <t>HONEYWELL - Telecamera bullet IPda esterno da 8 MP, 3.6-11 mm MFZ, profilo ONVIF G/S/T</t>
  </si>
  <si>
    <t>HW-VIP-HC70WZ5I30</t>
  </si>
  <si>
    <t>HC70WZ5I30</t>
  </si>
  <si>
    <t>HONEYWELL - Telecamera Speed Dome IP per esterni da 5 MP, zoom ottico 30X, profilo ONVIF G/S/T</t>
  </si>
  <si>
    <t>HW-VIP-HV70LPRL1</t>
  </si>
  <si>
    <t>HV70LPRL1</t>
  </si>
  <si>
    <t>HONEYWELL - Riconoscimento targa Honeywell L1, Stop &amp; Go (ordinare con HC70W48R2 o HC70WB8R2)</t>
  </si>
  <si>
    <t>HW-VIP-HV70LPRL2</t>
  </si>
  <si>
    <t>HV70LPRL2</t>
  </si>
  <si>
    <t>HONEYWELL - Riconoscimento targa Honeywell L2, velocità fino a 30 mph (ordinare con HC70W48R2 o HC70WB8R2)</t>
  </si>
  <si>
    <t>HW-VIP-HV70LPRL3</t>
  </si>
  <si>
    <t>HV70LPRL3</t>
  </si>
  <si>
    <t>HONEYWELL - Riconoscimento targa Honeywell L3, fino a velocità 80mph (ordinare con HC70W48R2 o HC70WB8R2)</t>
  </si>
  <si>
    <t>VMS</t>
  </si>
  <si>
    <t>HONEYWELL - Software  Support Agreement annuale  - Supporto per MAXPRO  Video Management System - Base software ( HNMSWVMS)</t>
  </si>
  <si>
    <t>HONEYWELL - Software  Support Agreement annuale  - Supporto per  MAXPRO  NVR e VMS, per canale</t>
  </si>
  <si>
    <t>HONEYWELL - Software  Support Agreement 3 anni -  Supporto per  MAXPRO NVR  e VMS, per canale</t>
  </si>
  <si>
    <t>HONEYWELL - Software  Support Agreement 5 anni -  Supporto per  MAXPRO NVR  e VMS, per canale</t>
  </si>
  <si>
    <t>HONEYWELL - Software di base VMS comprende: MAXPRO VMS, SQL Express, Licenza per un Client MAXPRO VIEW, con 64 canali video</t>
  </si>
  <si>
    <t>HONEYWELL - Software di base VMS comprende MAXPRO VMS Lite comprende: MAXPRO VMS Lite, SQL Express, Client MAXPRO VIEW 64 canali</t>
  </si>
  <si>
    <t>HONEYWELL - Honeywell  Active Alert Smart  Impression (Licenza per un  canale video aggiuntivo)</t>
  </si>
  <si>
    <t>HONEYWELL - Honeywell  Active Alert People Counter  (Licenza per un canale  video aggiuntivo)</t>
  </si>
  <si>
    <t>HONEYWELL - Software  MAXPRO NVR: software di  base e licenza per 128  canali</t>
  </si>
  <si>
    <t>HONEYWELL - Licenza per ampliamento 1 canale</t>
  </si>
  <si>
    <t>HONEYWELL - Licenza per ampliamento 4 canali</t>
  </si>
  <si>
    <t>HONEYWELL - Licenza per ampliamento 8 canali</t>
  </si>
  <si>
    <t>HONEYWELL - Licenza per ampliamento 16 canali</t>
  </si>
  <si>
    <t>HONEYWELL - Licenza per ampliamento 32 canali</t>
  </si>
  <si>
    <t>NVR XE PRO</t>
  </si>
  <si>
    <t>HW-VIP-HNMXE08D04T</t>
  </si>
  <si>
    <t>HNMXE08D04T</t>
  </si>
  <si>
    <t>HW-VSW-HNM816NLIC</t>
  </si>
  <si>
    <t>HONEYWELL - Update  Windows 10 per MaxproNVR  XE</t>
  </si>
  <si>
    <t>HW-VSW-HNM1632NLIC</t>
  </si>
  <si>
    <t>HW-VSW-HNMSEBHD1T</t>
  </si>
  <si>
    <t>HONEYWELL - 1 TB HDD MAXPRO NVR SE, Rev B/C Server</t>
  </si>
  <si>
    <t>HW-VSW-HNMSEBHD2T</t>
  </si>
  <si>
    <t>HONEYWELL - 2 TB HDD MAXPRO NVR SE, Rev B/C Server</t>
  </si>
  <si>
    <t>HW-VSW-HNMSEBHD4T</t>
  </si>
  <si>
    <t>HONEYWELL - 4 TB HDD MAXPRO NVR SE, Rev B/C Server</t>
  </si>
  <si>
    <t>HONEYWELL - Update  Windows 10 per MaxproNVR  SE e PE</t>
  </si>
  <si>
    <t>HONEYWELL - Maxpro NVR  PE Rev C 64 Ch, 12x10TB, RAID5</t>
  </si>
  <si>
    <t>HONEYWELL - Licenza per  MaxproNVR - Mask  detection e distanziamento  sociale</t>
  </si>
  <si>
    <t xml:space="preserve">HONEYWELL - Tastiera Controller per PTZ e DVR , joystick porte seriali RS232 e RS485 </t>
  </si>
  <si>
    <t>HONEYWELL - Tastiera di controllo con joystick zoom integrale, rotella a sfioramento e 20 tasti funzione</t>
  </si>
  <si>
    <t>HONEYWELL - Tastiera con joystick programmabile con touch-screen a colori</t>
  </si>
  <si>
    <t>WIN_PAK 4.9</t>
  </si>
  <si>
    <t>HW-CAS-WPX49</t>
  </si>
  <si>
    <t>WPX49</t>
  </si>
  <si>
    <t>HONEYWELL - Software di  gestione del controllo  accessi WIN-PAK 4.9  Versione Lite Edition:  Access Control per 1  operatore</t>
  </si>
  <si>
    <t>WPS49G</t>
  </si>
  <si>
    <t>HONEYWELL - WIN-PAK 4.9 Standard Edition</t>
  </si>
  <si>
    <t>WPP49G</t>
  </si>
  <si>
    <t>HONEYWELL - WIN-PAK 4.9 Professional Edition</t>
  </si>
  <si>
    <t>UX49P49G</t>
  </si>
  <si>
    <t>HONEYWELL - Aggiornamento software da WPX49 a WPP49G</t>
  </si>
  <si>
    <t>UX49S49G</t>
  </si>
  <si>
    <t>HONEYWELL - Aggiornamento software da WPX49 a WPS49G</t>
  </si>
  <si>
    <t>UG49P49G</t>
  </si>
  <si>
    <t>HONEYWELL - Aggiornamento software da WPG49 a WPP49G</t>
  </si>
  <si>
    <t>UG49S49G</t>
  </si>
  <si>
    <t>HONEYWELL - Aggiornamento software da WPG49 a WPS49G</t>
  </si>
  <si>
    <t>US49GP49G</t>
  </si>
  <si>
    <t>HONEYWELL - Aggiornamento software da WPS49G a WPP49G</t>
  </si>
  <si>
    <t>HONEYWELL - Soluzione  controllo accessi MPA1- 1  porta (Europa). Include:  MPA1C1 e MPA1ENCP</t>
  </si>
  <si>
    <t>HW-CAT-MPA1C1</t>
  </si>
  <si>
    <t>MPA1C1</t>
  </si>
  <si>
    <t>HONEYWELL - Pannello  controllo accessi a porta  singola MPA1</t>
  </si>
  <si>
    <t>HW-CAT-MPA1ENCP</t>
  </si>
  <si>
    <t>MPA1ENCP</t>
  </si>
  <si>
    <t>HONEYWELL - Custodia in  plastica MPA1 per MPA1C1</t>
  </si>
  <si>
    <t>HONEYWELL - MPA2 -  Armadio in metallo  completo di alimentatore.  Dimensioni (41,2x35x11)</t>
  </si>
  <si>
    <t>HONEYWELL - MPA2 -  Connettore RJ45 a 4 poli</t>
  </si>
  <si>
    <t>HW-CAA-MPA2FER</t>
  </si>
  <si>
    <t>MPA2FER</t>
  </si>
  <si>
    <t>HONEYWELL - KIT Ferrite ( 12 pezzi)</t>
  </si>
  <si>
    <t>HONEYWELL - MPA2 -  Batteria 7Ah</t>
  </si>
  <si>
    <t>HW-CAT-PRO42IC</t>
  </si>
  <si>
    <t>PRO42IC</t>
  </si>
  <si>
    <t>HONEYWELL -  PRO42  Intelligent Controller</t>
  </si>
  <si>
    <t>HW-CAT-PRO42IN</t>
  </si>
  <si>
    <t>PRO42IN</t>
  </si>
  <si>
    <t>HONEYWELL - PRO4200 Modulo 16 ingressi allarme</t>
  </si>
  <si>
    <t>HW-CAT-PRO42OUT</t>
  </si>
  <si>
    <t>PRO42OUT</t>
  </si>
  <si>
    <t>HONEYWELL - PRO4200 Modulo di uscita a 16 relè</t>
  </si>
  <si>
    <t>HW-CAT-PRO42E1ENE</t>
  </si>
  <si>
    <t>PRO42E1ENE</t>
  </si>
  <si>
    <t>HONEYWELL - PRO42 kit precablato in armadio a muro Include: PW5K2ENC1E, PRO42IC, PRO42PSU230, PRO22BAT1 e PRO22DCC</t>
  </si>
  <si>
    <t>HW-CAT-PRO42SKD10E</t>
  </si>
  <si>
    <t>PRO42SKD10E</t>
  </si>
  <si>
    <t>HONEYWELL - Starter Kit 10 porte (1) PRO42E1D10 con software WIN-PAK SE</t>
  </si>
  <si>
    <t>HW-CAT-PRO42E1D4E</t>
  </si>
  <si>
    <t>PRO42E1D4E</t>
  </si>
  <si>
    <t>HONEYWELL - Kit 4 porte (1) PRO42R2,(2)S-4 and (1) PRO42E1ENE</t>
  </si>
  <si>
    <t>HW-CAT-PRO42E1D10E</t>
  </si>
  <si>
    <t>PRO42E1D10E</t>
  </si>
  <si>
    <t>HONEYWELL - Kit 10 porte (4) PRO42R2, (8) S-4 e (1) PRO42E1ENE</t>
  </si>
  <si>
    <t>HW-CAA-PW5K2ENC1E</t>
  </si>
  <si>
    <t>PW5K2ENC1E</t>
  </si>
  <si>
    <t>HONEYWELL - High density  enclosure EU version</t>
  </si>
  <si>
    <t>HW-CAA-PW5K2ENC2E</t>
  </si>
  <si>
    <t>PW5K2ENC2E</t>
  </si>
  <si>
    <t>HONEYWELL - PW5K2ENC2E - Contenitore alta densità per montaggio a rack 19" . 9 slot</t>
  </si>
  <si>
    <t>HW-CAA-PW5K1ENC3E</t>
  </si>
  <si>
    <t>PW5K1ENC3E</t>
  </si>
  <si>
    <t>HONEYWELL - PW5K1ENC3E - Cntenitore per montaggio a incasso in grado .  Contiene un alimentatore e una batteria</t>
  </si>
  <si>
    <t>HW-CAA-PRO42PSU230</t>
  </si>
  <si>
    <t>PRO42PSU230</t>
  </si>
  <si>
    <t>HONEYWELL - Power Supply  per PRO4200</t>
  </si>
  <si>
    <t>HW-CAA-PSX220LPS</t>
  </si>
  <si>
    <t>PSX220LPS</t>
  </si>
  <si>
    <t>HONEYWELL - Alimentatore 230 V CA / 65 W - 24 V / 2,5 A. Conforme alla nuova norma LVD EN 62368-1</t>
  </si>
  <si>
    <t>Serie OmniProx</t>
  </si>
  <si>
    <t>HONEYWELL - Lettore di prossimità OP30 125 Khz HID prox, Wiegand , IP55</t>
  </si>
  <si>
    <t>HONEYWELL - Lettore di prossimità OP45 , 125 Khz HID prox, Protocollo Wiegand, IP55</t>
  </si>
  <si>
    <t>HONEYWELL - Lettore di prossimità OP40 , 125 Khz HID prox, Protocollo Wiegand, IP55</t>
  </si>
  <si>
    <t>HONEYWELL - Lettore di prossimità OP90 , 125 Khz HID prox,  Wiegand,  IP55 Antivandalo</t>
  </si>
  <si>
    <t>HW-CAB-OHP0M34</t>
  </si>
  <si>
    <t>HONEYWELL - Tessera OmniProx in PVC a 34 bit con banda magnetica, standard con logo Honeywell</t>
  </si>
  <si>
    <t>HW-CAB-OHP0N26</t>
  </si>
  <si>
    <t>HONEYWELL - Tessera OmniProx in PVC a 26 bit, standard con logo Honeywell</t>
  </si>
  <si>
    <t>HW-CAB-OHP0N34</t>
  </si>
  <si>
    <t>HONEYWELL - Tessera OmniProx in PVC a 34 bit, standard con logo Honeywell</t>
  </si>
  <si>
    <t>HW-CAB-OHP0N26NL</t>
  </si>
  <si>
    <t>HONEYWELL - Tessera OmniProx in PVC a 26 bit, standard senza logo</t>
  </si>
  <si>
    <t>Tessere  Serie OmniClass</t>
  </si>
  <si>
    <t>HW-CAB-OKP0N34</t>
  </si>
  <si>
    <t xml:space="preserve">HONEYWELL - Carta PVC 2K - 13,56MHz - formato 34Bit (Honeywell)  </t>
  </si>
  <si>
    <t>HW-CAB-OKP0N26</t>
  </si>
  <si>
    <t xml:space="preserve">HONEYWELL - Carta PVC 2K - 13,56MHz - formato 26Bit (Honeywell)  </t>
  </si>
  <si>
    <t>HW-CAB-OKP2N26</t>
  </si>
  <si>
    <t xml:space="preserve">HONEYWELL - Carta PVC 16K - 13,56MHz - formato 26Bit (Honeywell)  </t>
  </si>
  <si>
    <t>HW-CAB-OKP2N34</t>
  </si>
  <si>
    <t xml:space="preserve">HONEYWELL - Carta PVC 16K - 13,56MHz - formato 34Bit (Honeywell)  </t>
  </si>
  <si>
    <t>HW-CAB-OKP2M26</t>
  </si>
  <si>
    <t xml:space="preserve">HONEYWELL - Carta PVC 2K - 13,56MHz - Banda Magnetica, formato 26 Bit Wiegand  </t>
  </si>
  <si>
    <t>HW-CAB-PXKEYH2K2</t>
  </si>
  <si>
    <t>HW-CAB-PXKEYH16K16</t>
  </si>
  <si>
    <t>HW-CAB-PXKEYH16K1626</t>
  </si>
  <si>
    <t>HW-CAB-OKH2N34</t>
  </si>
  <si>
    <t>HONEYWELL - Tarjeta inteligente OmniClass 16k16 (34bits) de PVC con chip de proximidad HID</t>
  </si>
  <si>
    <t>HW-CAB-OKH2M34</t>
  </si>
  <si>
    <t xml:space="preserve">HONEYWELL - Carta PVC 2K - 13,56MHz - Banda Magnetica, formato 34 Bit Wiegand  </t>
  </si>
  <si>
    <t>HW-CAB-PXMPRX16K16</t>
  </si>
  <si>
    <t>HW-CAB-PVCHMF1KSE</t>
  </si>
  <si>
    <t>HW-CAB-PVCHDF8KSE</t>
  </si>
  <si>
    <t>HW-CAB-PVCHDF8KSE26</t>
  </si>
  <si>
    <t>HW-CAB-OFP1N00</t>
  </si>
  <si>
    <t xml:space="preserve">HONEYWELL - Badge Mifare da 1K Contactless, formato ISO, (NON Programmata)  </t>
  </si>
  <si>
    <t>Lettori LuminAXS</t>
  </si>
  <si>
    <t>HONEYWELL - Lettore di prossimità LuminAXS MifareD Wiegand, IP65</t>
  </si>
  <si>
    <t>HONEYWELL - Lettore di prossimità LuminAXS MifareD Wiegand con tastiera,  IP65</t>
  </si>
  <si>
    <t>HONEYWELL - Lettore di prossimità LuminAXS MifareD Wiegand con 2 pulsanti, IP65</t>
  </si>
  <si>
    <t>HONEYWELL - Lettore di prossimità LuminAXS MifareD Wiegand,  IP65</t>
  </si>
  <si>
    <t>HW-CAL-LU45BB</t>
  </si>
  <si>
    <t>HW-CAL-LU45COV</t>
  </si>
  <si>
    <t>HW-CAL-LU45USBCONF</t>
  </si>
  <si>
    <t>HW-CAL-LU45SCR</t>
  </si>
  <si>
    <t>HW-CAL-ODPEV28N38</t>
  </si>
  <si>
    <t>HONEYWELL - Scheda Mifare DesFEV2 8k 38bit-OmniAss&amp;lum - Ordine minimo 100 pezzi</t>
  </si>
  <si>
    <t>HW-CAL-ODKEV28N38</t>
  </si>
  <si>
    <t>HONEYWELL - Tag Mifare DesFEV2 8k 38bit-OmniAss&amp;lum - Ordine minimo 50 pezzi</t>
  </si>
  <si>
    <t>HW-CAL-OFP1N26</t>
  </si>
  <si>
    <t>HW-CAL-OFP1N34</t>
  </si>
  <si>
    <t>Lettori HID Signo</t>
  </si>
  <si>
    <t>HW-CAL-SIGNO20KN00</t>
  </si>
  <si>
    <t>SIGNO20KN00</t>
  </si>
  <si>
    <t>HONEYWELL - Lettore HID  SIGNO 20K Standard Profile</t>
  </si>
  <si>
    <t>HW-CAL-SIGNO20KN01</t>
  </si>
  <si>
    <t>SIGNO20KN01</t>
  </si>
  <si>
    <t>HONEYWELL - Lettore HID  SIGNO 20K SEOS Profile</t>
  </si>
  <si>
    <t>HW-CAL-SIGNO20KN02</t>
  </si>
  <si>
    <t>SIGNO20KN02</t>
  </si>
  <si>
    <t>HONEYWELL - Lettore HID  SIGNO 20K Smart Profile</t>
  </si>
  <si>
    <t>HW-CAL-SIGNO20KT00</t>
  </si>
  <si>
    <t>SIGNO20KT00</t>
  </si>
  <si>
    <t>HW-CAL-SIGNO20KT01</t>
  </si>
  <si>
    <t>SIGNO20KT01</t>
  </si>
  <si>
    <t>HW-CAL-SIGNO20KT02</t>
  </si>
  <si>
    <t>SIGNO20KT02</t>
  </si>
  <si>
    <t>HW-CAL-SIGNO20N00</t>
  </si>
  <si>
    <t>SIGNO20N00</t>
  </si>
  <si>
    <t>HONEYWELL - Lettore HID  SIGNO 20 Standard Profile</t>
  </si>
  <si>
    <t>HW-CAL-SIGNO20N01</t>
  </si>
  <si>
    <t>SIGNO20N01</t>
  </si>
  <si>
    <t>HONEYWELL - Lettore HID  SIGNO 20 SEOS Profile</t>
  </si>
  <si>
    <t>HW-CAL-SIGNO20N02</t>
  </si>
  <si>
    <t>SIGNO20N02</t>
  </si>
  <si>
    <t>HONEYWELL - Lettore HID  SIGNO 20 Smart Profile</t>
  </si>
  <si>
    <t>HW-CAL-SIGNO20NOSDP</t>
  </si>
  <si>
    <t>SIGNO20NOSDP</t>
  </si>
  <si>
    <t>HW-CAL-SIGNO20T00</t>
  </si>
  <si>
    <t>SIGNO20T00</t>
  </si>
  <si>
    <t>HW-CAL-SIGNO20T01</t>
  </si>
  <si>
    <t>SIGNO20T01</t>
  </si>
  <si>
    <t>HW-CAL-SIGNO20T02</t>
  </si>
  <si>
    <t>SIGNO20T02</t>
  </si>
  <si>
    <t>HW-CAL-SIGNO40KN00</t>
  </si>
  <si>
    <t>SIGNO40KN00</t>
  </si>
  <si>
    <t>HONEYWELL - Lettore HID  SIGNO 40K Standard Profile</t>
  </si>
  <si>
    <t>HW-CAL-SIGNO40KN01</t>
  </si>
  <si>
    <t>SIGNO40KN01</t>
  </si>
  <si>
    <t>HONEYWELL - Lettore HID  SIGNO 40K SEOS Profile</t>
  </si>
  <si>
    <t>HW-CAL-SIGNO40KN02</t>
  </si>
  <si>
    <t>SIGNO40KN02</t>
  </si>
  <si>
    <t>HONEYWELL - Lettore HID  SIGNO 40K Smart Profile</t>
  </si>
  <si>
    <t>HW-CAL-SIGNO40KNOSDP</t>
  </si>
  <si>
    <t>SIGNO40KNOSDP</t>
  </si>
  <si>
    <t>HW-CAL-SIGNO40KT00</t>
  </si>
  <si>
    <t>SIGNO40KT00</t>
  </si>
  <si>
    <t>HW-CAL-SIGNO40KT01</t>
  </si>
  <si>
    <t>SIGNO40KT01</t>
  </si>
  <si>
    <t>HW-CAL-SIGNO40KT02</t>
  </si>
  <si>
    <t>SIGNO40KT02</t>
  </si>
  <si>
    <t>HW-CAL-SIGNO40N00</t>
  </si>
  <si>
    <t>SIGNO40N00</t>
  </si>
  <si>
    <t>HONEYWELL - Lettore HID  SIGNO 40 Standard Profile</t>
  </si>
  <si>
    <t>HW-CAL-SIGNO40N01</t>
  </si>
  <si>
    <t>SIGNO40N01</t>
  </si>
  <si>
    <t>HONEYWELL - Lettore HID  SIGNO 40 SEOS Profile</t>
  </si>
  <si>
    <t>HW-CAL-SIGNO40N02</t>
  </si>
  <si>
    <t>SIGNO40N02</t>
  </si>
  <si>
    <t>HONEYWELL - Lettore HID  SIGNO 40 Smart Profile</t>
  </si>
  <si>
    <t>HW-CAL-SIGNO40T00</t>
  </si>
  <si>
    <t>SIGNO40T00</t>
  </si>
  <si>
    <t>HW-CAL-SIGNO40T01</t>
  </si>
  <si>
    <t>SIGNO40T01</t>
  </si>
  <si>
    <t>HW-CAL-SIGNO40T02</t>
  </si>
  <si>
    <t>SIGNO40T02</t>
  </si>
  <si>
    <t>HW-CAS-MID-SUB-T100</t>
  </si>
  <si>
    <t>MID-SUB-T100</t>
  </si>
  <si>
    <t>HONEYWELL -  Sottoscrizione Licenza  iniziale/rinnovoÿ - Tier 1 -  12 mesi a partire dal mese  di registrazione</t>
  </si>
  <si>
    <t>Lettori HID Prossimità</t>
  </si>
  <si>
    <t>HW-CAB-PVC-I-5</t>
  </si>
  <si>
    <t>HW-CAB-PVCH12</t>
  </si>
  <si>
    <t>HW-CAB-PVCH14</t>
  </si>
  <si>
    <t>HW-CAB-PVCH1226</t>
  </si>
  <si>
    <t>HW-CAB-PVCH1426</t>
  </si>
  <si>
    <t>HW-CAB-PVC-H-16K16</t>
  </si>
  <si>
    <t>HW-CAB-PVC-H-16K16-26</t>
  </si>
  <si>
    <t>HW-CAB-PVC-H-2K2</t>
  </si>
  <si>
    <t>HW-CAB-PVC-H-2K2-26</t>
  </si>
  <si>
    <t>HW-CAB-PX-121-I</t>
  </si>
  <si>
    <t>HW-CAB-PXKEYH2K226</t>
  </si>
  <si>
    <t>HW-CAB-OFP4N00</t>
  </si>
  <si>
    <t>Terminali Biometrici</t>
  </si>
  <si>
    <t>HW-CAL-HON-FL-DB</t>
  </si>
  <si>
    <t>HON-FL-DB</t>
  </si>
  <si>
    <t>HONEYWELL - FaceLite - Terminale di riconoscimento facciale compatto</t>
  </si>
  <si>
    <t>HW-CAL-HON-FS2-D</t>
  </si>
  <si>
    <t>HON-FS2-D</t>
  </si>
  <si>
    <t xml:space="preserve">HONEYWELL - Suprema FaceStation 2 - Terminale di riconoscimento facciale </t>
  </si>
  <si>
    <t>HW-CAL-HON-FSF2-AB</t>
  </si>
  <si>
    <t>HON-FSF2-AB</t>
  </si>
  <si>
    <t>HONEYWELL - FaceStation F2 - Terminale riconoscimento facciale con Fusion Matching-Biometrico: viso</t>
  </si>
  <si>
    <t>HW-CAL-HON-FSF2-ODB</t>
  </si>
  <si>
    <t>HON-FSF2-ODB</t>
  </si>
  <si>
    <t>HONEYWELL - Terminale riconoscimento facciale con Fusion Matching-Biometrico: viso, impronte digitali</t>
  </si>
  <si>
    <t>HON-TCM10-FSF2-AB</t>
  </si>
  <si>
    <t>HONEYWELL - Modulo termocamera (TCM10) per HON-FSF</t>
  </si>
  <si>
    <t>HON-TCM10-FSF2-ODB</t>
  </si>
  <si>
    <t>HONEYWELL - Modulo termocamera (TCM10)</t>
  </si>
  <si>
    <t>HW-CAL-HON-BEP2-OA</t>
  </si>
  <si>
    <t>HON-BEP2-OA</t>
  </si>
  <si>
    <t>HONEYWELL - Suprema BioEntry P2 - Lettore impronte digitali e card con tecnologia RFID a doppia frequenza.</t>
  </si>
  <si>
    <t>HW-CAL-HON-BLN2-OAB</t>
  </si>
  <si>
    <t>HON-BLN2-OAB</t>
  </si>
  <si>
    <t>HONEYWELL - Suprema BioLite N2 - Lettore impronte digitali per esterni (IP67), lettura RFID multiclasse.</t>
  </si>
  <si>
    <t>XTRALIS TVCC</t>
  </si>
  <si>
    <t>66000000</t>
  </si>
  <si>
    <t>HONEYWELL - IP video  analysis platform with  remote alarm transmission  up 4 channel</t>
  </si>
  <si>
    <t>HW-VDR-66000004</t>
  </si>
  <si>
    <t>66000004</t>
  </si>
  <si>
    <t>HONEYWELL - ADPRO iFT Gateway 4 IP-0I-0O 4 Analysis</t>
  </si>
  <si>
    <t>49976020</t>
  </si>
  <si>
    <t>HONEYWELL - iFT Gateway  Analytics Pack</t>
  </si>
  <si>
    <t>672021360</t>
  </si>
  <si>
    <t>HONEYWELL - NVR 4K 16ch  max (8 onboard) 2xHDMI  1xVGA 16x5Mbps 8 porte  POE HDD 2TB (max 2x10TB) max 8 VCA</t>
  </si>
  <si>
    <t>60021310</t>
  </si>
  <si>
    <t>HONEYWELL - ADPRO iFT 8  IP-2TB-8I-4O</t>
  </si>
  <si>
    <t>60041610</t>
  </si>
  <si>
    <t>HONEYWELL - ADPRO iFT 16  IP-6TB-8I-4O</t>
  </si>
  <si>
    <t>60041810</t>
  </si>
  <si>
    <t>HONEYWELL - ADPRO iFT 16  IP-10TB-8I-4O</t>
  </si>
  <si>
    <t>60040020</t>
  </si>
  <si>
    <t>HONEYWELL - ADPRO iFT 16IP-NO HDD-20I-8O-4HDD Ready</t>
  </si>
  <si>
    <t>60041520</t>
  </si>
  <si>
    <t>HONEYWELL - ADPRO iFT 16IP-4TB-20I-8O-4HDD Ready</t>
  </si>
  <si>
    <t>60081620</t>
  </si>
  <si>
    <t>HONEYWELL - ADPRO iFT 32IP-6TB-20I-8O-4HDD Ready</t>
  </si>
  <si>
    <t>60081820</t>
  </si>
  <si>
    <t>HONEYWELL - ADPRO iFT 32IP-10TB-20I-8O-4HDD Ready</t>
  </si>
  <si>
    <t>60081020</t>
  </si>
  <si>
    <t>HONEYWELL - ADPRO iFT 32IP-no HDD-20IN/8OUT</t>
  </si>
  <si>
    <t>60045710</t>
  </si>
  <si>
    <t>HONEYWELL - ADPRO iFT 16 IP-8TB-SED-8I-4O</t>
  </si>
  <si>
    <t>60045410</t>
  </si>
  <si>
    <t>HONEYWELL - ADPRO iFT 16 IP-4TB-SED-8I-4O</t>
  </si>
  <si>
    <t>60045720</t>
  </si>
  <si>
    <t>HONEYWELL - ADPRO iFT 16IP-8TB-SED-20I/8O</t>
  </si>
  <si>
    <t>60086720</t>
  </si>
  <si>
    <t>HONEYWELL - ADPRO iFT 32IP-2X8TB-SED-20I/8O</t>
  </si>
  <si>
    <t>63021510</t>
  </si>
  <si>
    <t>HONEYWELL - ADPRO iFTE 8  IP-4TB-8I-4O</t>
  </si>
  <si>
    <t>63041610</t>
  </si>
  <si>
    <t>HONEYWELL - ADPRO iFTE  16 IP-6TB-8I-4O</t>
  </si>
  <si>
    <t>63041810</t>
  </si>
  <si>
    <t>HONEYWELL - ADPRO iFTE  16 IP-10TB-8I-4O</t>
  </si>
  <si>
    <t>63082620</t>
  </si>
  <si>
    <t>HONEYWELL - ADPRO iFTE 32IP-2x6TB-20I-8O-4HDD Ready</t>
  </si>
  <si>
    <t>63081020</t>
  </si>
  <si>
    <t>HONEYWELL - ADPRO IFT-E 32IP- NO HDD-20IN/8OUT</t>
  </si>
  <si>
    <t>63045720</t>
  </si>
  <si>
    <t>HONEYWELL - ADPRO iFTE 16IP-8TB-SED-20I/8O</t>
  </si>
  <si>
    <t>63086720</t>
  </si>
  <si>
    <t>HONEYWELL - ADPRO iFTE 32IP-2X8TB-SED-20I/8O</t>
  </si>
  <si>
    <t>39544260</t>
  </si>
  <si>
    <t>HONEYWELL - ADPRO  Universal 2TB HDD  Extension Kit (for additional  disk) including mounting kit</t>
  </si>
  <si>
    <t>39544262</t>
  </si>
  <si>
    <t>HONEYWELL - ADPRO  Universal 4TB HDD  Extension Kit (for additional  disk) including mounting kit</t>
  </si>
  <si>
    <t>39544263</t>
  </si>
  <si>
    <t>HONEYWELL - ADPRO  Universal 6TB HDD  Extension Kit (for additional  disk) including mounting kit</t>
  </si>
  <si>
    <t>39544264</t>
  </si>
  <si>
    <t>HONEYWELL - ADPRO  Universal 8TB HDD  Extension Kit (for additional  disk) including mounting kit</t>
  </si>
  <si>
    <t>39544266</t>
  </si>
  <si>
    <t>HONEYWELL - ADPRO  Universal 10TB HDD  Extension Kit (for additional  disk) including mounting kit</t>
  </si>
  <si>
    <t>19150250</t>
  </si>
  <si>
    <t>HONEYWELL - ADPRO  Universal 2TB HDD (for  repair) Not including  mounting kit</t>
  </si>
  <si>
    <t>19150270</t>
  </si>
  <si>
    <t>HONEYWELL - ADPRO  Universal 4TB HDD (for  repair) Not including  mounting kit</t>
  </si>
  <si>
    <t>19150280</t>
  </si>
  <si>
    <t>HONEYWELL - ADPRO  Universal 6TB HDD (for  repair) Not including  mounting kit</t>
  </si>
  <si>
    <t>19150290</t>
  </si>
  <si>
    <t>HONEYWELL - ADPRO  Universal 8TB HDD (for  repair) Not including  mounting kit</t>
  </si>
  <si>
    <t>19150300</t>
  </si>
  <si>
    <t>HONEYWELL - ADPRO  Universal 10TB HDD (for  repair) Not including  mounting kit</t>
  </si>
  <si>
    <t>49841000</t>
  </si>
  <si>
    <t>HONEYWELL - External  Ethernet PoE I/O MASTER  module 4 IN (Go/NoGo) / 4  Relay OUT</t>
  </si>
  <si>
    <t>49841010</t>
  </si>
  <si>
    <t>HONEYWELL - External  Ethernet PoE EXTENSION  module 4 IN(Go/NoGo) / 4  Relay OUT (max 3 connect  to 49841000)</t>
  </si>
  <si>
    <t>39544030</t>
  </si>
  <si>
    <t>HONEYWELL - XO/RMG DOM  4GB Upgrade kit for ADPRO  FastTrace 2/iFT series</t>
  </si>
  <si>
    <t>49840600</t>
  </si>
  <si>
    <t>HONEYWELL - ADPRO XO  USB Interface I/O  Module ( MIO+EIO) 20IN(Sec.) / 8  OUT(Relay)</t>
  </si>
  <si>
    <t>Software iTrace</t>
  </si>
  <si>
    <t>49977010</t>
  </si>
  <si>
    <t>HONEYWELL - iFT(E) /FastTrace 2E/XO - 1  Channel IP License</t>
  </si>
  <si>
    <t>49977011</t>
  </si>
  <si>
    <t>HONEYWELL - iFT(E) /FastTrace 2E/XO  - 2  Channel IP License</t>
  </si>
  <si>
    <t>49977012</t>
  </si>
  <si>
    <t>HONEYWELL - iFT(E) /FastTrace 2E/XO - 4  Channel IP License</t>
  </si>
  <si>
    <t>49977013</t>
  </si>
  <si>
    <t>HONEYWELL - iFT(E) /FastTrace 2E/XO -  8  Channel IP License</t>
  </si>
  <si>
    <t>49977014</t>
  </si>
  <si>
    <t>HONEYWELL - iFT(E) /FastTrace 2E/XO - 16  Channel IP License</t>
  </si>
  <si>
    <t>49977015</t>
  </si>
  <si>
    <t>HONEYWELL - iFT(E) /FastTrace 2E/XO -  64  Channel IP License</t>
  </si>
  <si>
    <t>49977016</t>
  </si>
  <si>
    <t>HONEYWELL - iFT(E) /FastTrace 2E /XO - 128  Channel IP License</t>
  </si>
  <si>
    <t>49975413</t>
  </si>
  <si>
    <t>HONEYWELL -  IntrusionTrace on XO  License Perpetual For 1  Video Channel</t>
  </si>
  <si>
    <t>49975415</t>
  </si>
  <si>
    <t>HONEYWELL -  IntrusionTrace on XO  License Perpetual For 2  Video Channels</t>
  </si>
  <si>
    <t>49975412</t>
  </si>
  <si>
    <t>HONEYWELL -  IntrusionTrace on XO  License Perpetual For 4  Video Channels</t>
  </si>
  <si>
    <t>49975414</t>
  </si>
  <si>
    <t>HONEYWELL -  IntrusionTrace on XO  License Perpetual For 8  Video Channels</t>
  </si>
  <si>
    <t>49975416</t>
  </si>
  <si>
    <t>HONEYWELL -  IntrusionTrace on XO  License Perpetual For 16  Video Channels</t>
  </si>
  <si>
    <t>49975417</t>
  </si>
  <si>
    <t>HONEYWELL -  IntrusionTrace on XO  License Perpetual  For 32  Video Channels</t>
  </si>
  <si>
    <t>49975418</t>
  </si>
  <si>
    <t>HONEYWELL -  IntrusionTrace on XO  License Perpetual For 64  Video Channels</t>
  </si>
  <si>
    <t>49975419</t>
  </si>
  <si>
    <t>HONEYWELL -  IntrusionTrace on XO  License Perpetual For 128  Video Channels</t>
  </si>
  <si>
    <t>49975698</t>
  </si>
  <si>
    <t>HONEYWELL - LoiterTrace  XO For 1 Video Channel ( for DEMO ONLY)</t>
  </si>
  <si>
    <t>49975403</t>
  </si>
  <si>
    <t>HONEYWELL - LoiterTrace  on XO License Perpetual For  1 Video Channel</t>
  </si>
  <si>
    <t>49975405</t>
  </si>
  <si>
    <t>HONEYWELL - LoiterTrace  on XO License Perpetual For  2 Video Channels</t>
  </si>
  <si>
    <t>49975402</t>
  </si>
  <si>
    <t>HONEYWELL - LoiterTrace  on XO License Perpetual For  4 Video Channels</t>
  </si>
  <si>
    <t>49975404</t>
  </si>
  <si>
    <t>HONEYWELL - LoiterTrace  on XO License Perpetual For  8 Video Channels</t>
  </si>
  <si>
    <t>49975406</t>
  </si>
  <si>
    <t>HONEYWELL - LoiterTrace  on XO License Perpetual For  16 Video Channels</t>
  </si>
  <si>
    <t>49975407</t>
  </si>
  <si>
    <t>HONEYWELL - LoiterTrace  on XO License Perpetual For  32 Video Channels</t>
  </si>
  <si>
    <t>49975409</t>
  </si>
  <si>
    <t>HONEYWELL - LoiterTrace  on XO License Perpetual For  128 Video Channels</t>
  </si>
  <si>
    <t>49975921</t>
  </si>
  <si>
    <t>HONEYWELL - VehicleTrace  Edge  - 1 channel</t>
  </si>
  <si>
    <t>202449</t>
  </si>
  <si>
    <t>HONEYWELL - VCP SW-1  SOFTWARE KEYVIDEO  CENTRAL PLATINUM  SOFTWARE WITH  SOFTWARE LICENSE KEY</t>
  </si>
  <si>
    <t>XTRALIS INTRUSIONE</t>
  </si>
  <si>
    <t xml:space="preserve">HONEYWELL - PRO E-IPM Pluggable IP module per ADPRO </t>
  </si>
  <si>
    <t>INTRUSIONE</t>
  </si>
  <si>
    <t>Centrali MAXPRO</t>
  </si>
  <si>
    <t>ACCESSORI GENERICI</t>
  </si>
  <si>
    <t>VT-VAC-CETV0100</t>
  </si>
  <si>
    <t>CETV0100</t>
  </si>
  <si>
    <t>VIDEOTEC - Cavo Ethernet STP Cat. 5e, verde, lunghezza 100m</t>
  </si>
  <si>
    <t>VT-VAC-CIOG0700</t>
  </si>
  <si>
    <t>CIOG0700</t>
  </si>
  <si>
    <t>VIDEOTEC - Cavo segnali schermato con 7 conduttori, grigio, lunghezza 100m</t>
  </si>
  <si>
    <t>VT-VAC-CIOV0800</t>
  </si>
  <si>
    <t>CIOV0800</t>
  </si>
  <si>
    <t>VIDEOTEC - Cavo segnali schermato con 8 conduttori, verde, lunghezza 100m</t>
  </si>
  <si>
    <t>VT-VAC-CMAN1300</t>
  </si>
  <si>
    <t>CMAN1300</t>
  </si>
  <si>
    <t>VIDEOTEC - Cavo armato nero: 1 cavo Ethernet, 3 conduttori per alimentazione, 1 cavo video coassiale,
8 cavi I/O schermati</t>
  </si>
  <si>
    <t>VT-VAC-CMAN0401</t>
  </si>
  <si>
    <t>CMAN0401</t>
  </si>
  <si>
    <t>VIDEOTEC - Cavo multipolare armato nero, (ordine minimo 10m): 1 cavo Ethernet, 3 conduttori per alimentazione</t>
  </si>
  <si>
    <t>VIDEOTEC - Cavo multipolare non armato nero,(ordine minimo 10m): 1 cavo Ethernet, 3 conduttori per alimentazione</t>
  </si>
  <si>
    <t>VIDEOTEC - Cavo non armato nero,(ordine minimo 10m): 2 cavi Ethernet, 3 x alimentazione, 2 coassiali, 15 per allarmi</t>
  </si>
  <si>
    <t>VT-VAC-COMB100A</t>
  </si>
  <si>
    <t>COMB100A</t>
  </si>
  <si>
    <t>VIDEOTEC - Communication box in policarbonato, 220-230Vac</t>
  </si>
  <si>
    <t>VT-VAC-COMB200A</t>
  </si>
  <si>
    <t>COMB200A</t>
  </si>
  <si>
    <t>VIDEOTEC - Communication box in policarbonato, 24Vac</t>
  </si>
  <si>
    <t>VT-VAC-COMB300A</t>
  </si>
  <si>
    <t>COMB300A</t>
  </si>
  <si>
    <t>VIDEOTEC - Communication box in policarbonato, 120-127Vac</t>
  </si>
  <si>
    <t>VT-VAC-COMBMP</t>
  </si>
  <si>
    <t>COMBMP</t>
  </si>
  <si>
    <t>VIDEOTEC - Adattatore per montaggio a palo o angolo per COMB</t>
  </si>
  <si>
    <t>VT-VAC-CPSG0300</t>
  </si>
  <si>
    <t>CPSG0300</t>
  </si>
  <si>
    <t>VIDEOTEC - Cavo per alimentazione con 3 conduttori 3G2.5, grigio, lunghezza 100m</t>
  </si>
  <si>
    <t>VIDEOTEC - Collare da palo Ø da 210mm a 225mm</t>
  </si>
  <si>
    <t>VIDEOTEC - Tastiera USB per controllo di applicazioni CCTV da PC</t>
  </si>
  <si>
    <t>VIDEOTEC - Ricevitore telemetria 12 funzioni, 230Vac</t>
  </si>
  <si>
    <t>VIDEOTEC - Ricevitore telemetria 12 funzioni, 24Vac</t>
  </si>
  <si>
    <t>VIDEOTEC - Scheda opzionale per il controllo remoto del tergicristallo/pompa acqua in custodie via RS485, compatibile WASPT</t>
  </si>
  <si>
    <t>VIDEOTEC - Snodo per custodie serie EXH, RAL9002</t>
  </si>
  <si>
    <t>VIDEOTEC - Tettuccio parasole per custodie serie EXHC</t>
  </si>
  <si>
    <t>VIDEOTEC - Filtro EMC per certificazione Marine, 0-250V DC/AC 50/60 Hz, 6A</t>
  </si>
  <si>
    <t>CUSTODIE</t>
  </si>
  <si>
    <t>VT-VAC-HEB32D0A000B</t>
  </si>
  <si>
    <t>HEB32D0A000B</t>
  </si>
  <si>
    <t>VIDEOTEC - Custodia HEB 320mm</t>
  </si>
  <si>
    <t>VIDEOTEC - Custodia HEB 320mm con tettuccio</t>
  </si>
  <si>
    <t>VIDEOTEC - Custodia HEB 320mm con tettuccio e riscaldamento IN 120/230Vac</t>
  </si>
  <si>
    <t>VIDEOTEC - Custodia HEB 320mm con tettuccio e riscaldamento IN 12Vdc/24Vac</t>
  </si>
  <si>
    <t>VIDEOTEC - Custodia HEG 365mm con tettuccio</t>
  </si>
  <si>
    <t>VIDEOTEC - Custodia HEG 365mm con tettuccio e riscaldamento IN 120/230Vac</t>
  </si>
  <si>
    <t>VIDEOTEC - Custodia HEG 365mm con tettuccio e doppio riscaldamento IN 120/230Vac</t>
  </si>
  <si>
    <t>VIDEOTEC - Custodia HEG 365mm con tettuccio e triplo riscaldamento assistito da ventilatore IN 120/230Vac, 120W</t>
  </si>
  <si>
    <t>VIDEOTEC - Custodia HEG 365mm con tettuccio e riscaldamento IN 12Vdc/24Vac</t>
  </si>
  <si>
    <t>VIDEOTEC - Custodia HEG 450mm con tettuccio e riscaldamento IN 120/230Vac</t>
  </si>
  <si>
    <t>VIDEOTEC - Custodia HEG 450mm con tettuccio, riscaldamento e ventilatore 120/230Vac con doppio filtro per ricambio aria</t>
  </si>
  <si>
    <t>VIDEOTEC - Custodia HEG 450mm con tettuccio e riscaldamento IN 12Vdc/24Vac</t>
  </si>
  <si>
    <t>VIDEOTEC - Custodia HEG 450mm con tettuccio, riscaldamento e ventilatore 24Vac con doppio filtro per ricambio aria</t>
  </si>
  <si>
    <t xml:space="preserve">VIDEOTEC - Custodia HGV 520mm con tettuccio, triplo riscaldamento , tergicristallo, con alimentatore per telecamera installato </t>
  </si>
  <si>
    <t>VIDEOTEC - Custodia HGV 520mm con tettuccio, triplo riscaldamento assistito da ventilatore e tergicristallo 24Vac</t>
  </si>
  <si>
    <t>VIDEOTEC - Custodia PUNTO</t>
  </si>
  <si>
    <t>VIDEOTEC - Custodia PUNTO con riscaldamento IN 120/230Vac</t>
  </si>
  <si>
    <t>VIDEOTEC - Custodia PUNTO con riscaldamento IN 120/230Vac con supporto passaggio cavi WBOVA2</t>
  </si>
  <si>
    <t>VIDEOTEC - Custodia PUNTO con riscaldamento IN 12Vdc/24Vac</t>
  </si>
  <si>
    <t>VIDEOTEC - Custodia PUNTO con riscaldamento IN 12Vdc/24Vac con supporto passaggio cavi WBOVA2</t>
  </si>
  <si>
    <t>VIDEOTEC - Custodia PUNTO con tettuccio e riscaldamento IN 120/230Vac</t>
  </si>
  <si>
    <t>VIDEOTEC - Custodia PUNTO con tettuccio e riscaldamento IN 12Vdc/24Vac</t>
  </si>
  <si>
    <t>VIDEOTEC - Custodia PUNTO Hi-PoE per telecamere Power Over Ethernet</t>
  </si>
  <si>
    <t>VIDEOTEC - Custodia HOV 300mm con tettuccio e riscaldamento IN 120/230Vac</t>
  </si>
  <si>
    <t>VIDEOTEC - Custodia HOV 300mm con tettuccio, riscaldamento e ventilatore 120/230Vac con doppio filtro per ricambio aria</t>
  </si>
  <si>
    <t>VIDEOTEC - Custodia HOV 300mm con tettuccio, riscaldamento IN 120/230Vac e tergicristallo 230Vac</t>
  </si>
  <si>
    <t>VIDEOTEC - Custodia HOV 300mm con tettuccio e riscaldamento IN 12/24 Vac/dc</t>
  </si>
  <si>
    <t>VIDEOTEC - Custodia HOV 300mm con tettuccio, riscaldamento e ventilatore 24Vac con doppio filtro per ricambio aria</t>
  </si>
  <si>
    <t>VIDEOTEC - Custodia HOV 300mm con tettuccio, riscaldamento e ventilatore 12Vdc con doppio filtro per ricambio aria</t>
  </si>
  <si>
    <t>VIDEOTEC - Custodia HOV 300mm con tettuccio, riscaldamento e ventilatore 24Vac con doppio filtro ricambio aria e tergicristallo</t>
  </si>
  <si>
    <t>VIDEOTEC - Custodia HOV 300mm con tettuccio, riscaldamento IN 12/24 Vac/dc e tergicristallo 24Vac</t>
  </si>
  <si>
    <t>VIDEOTEC - Custodia HOV per telecamere Power Over Ethernet con tecnologia IPM</t>
  </si>
  <si>
    <t>VIDEOTEC - Custodia HOV per telecamere Power Over Ethernet con tecnologia IPM, ventilatore con doppio filtro per ricambio aria</t>
  </si>
  <si>
    <t>VIDEOTEC - Custodia HOV per telecamere Power Over Ethernet con tecnologia IPM, riscaldamento antighiaccio per vetro</t>
  </si>
  <si>
    <t>VIDEOTEC - Custodia VERSO COMPACT 360mm</t>
  </si>
  <si>
    <t>VIDEOTEC - Custodia VERSO COMPACT 360mm con tettuccio</t>
  </si>
  <si>
    <t>VIDEOTEC - Custodia VERSO COMPACT 360mm con tettuccio e riscaldamento IN 120/230Vac</t>
  </si>
  <si>
    <t>VIDEOTEC - Custodia VERSO COMPACT 360mm con tettuccio e riscaldamento IN 12Vdc/24Vac</t>
  </si>
  <si>
    <t>VIDEOTEC - Custodia VERSO COMPACT 360mm con tettuccio e riscaldamento ventilato 24Vac</t>
  </si>
  <si>
    <t>VIDEOTEC - Custodia VERSO 420mm con tettuccio</t>
  </si>
  <si>
    <t>VIDEOTEC - Custodia VERSO 420mm con tettuccio e riscaldamento IN 120/230Vac</t>
  </si>
  <si>
    <t>VIDEOTEC - Custodia VERSO POLAR 420mm con tettuccio e riscaldamento potenziato  (-55°C), IN 120/230Vac, 120W</t>
  </si>
  <si>
    <t>VIDEOTEC - Custodia VERSO 420mm con tettuccio e riscaldamento IN 12Vdc/24Vac</t>
  </si>
  <si>
    <t>VIDEOTEC - Custodia VERSO 420mm con tettuccio, riscaldamento e ventilatore 24Vac con doppio filtro per ricambio aria</t>
  </si>
  <si>
    <t>VIDEOTEC - Custodia VERSO 420mm con tettuccio, riscaldamento e ventilatore 12Vdc con doppio filtro per ricambio aria</t>
  </si>
  <si>
    <t>VIDEOTEC - Custodia VERSO POLAR 420mm con tettuccio e riscaldamento potenziato  (-55°C), IN 12Vdc/24Vac, 60W</t>
  </si>
  <si>
    <t>VIDEOTEC - Custodia VERSO per telecamere Power Over Ethernet con tecnologia IPM</t>
  </si>
  <si>
    <t>VIDEOTEC - Custodia VERSO per telecamere Power Over Ethernet con tecnologia IPM, ventilatore con doppio filtro per ricambio aria</t>
  </si>
  <si>
    <t>VIDEOTEC - Custodia HTG 365mm, tettuccio, riscaldamento IN 120/230Vac, finestra in germanio Ø55mm</t>
  </si>
  <si>
    <t>VIDEOTEC - Custodia HTG 365mm, tettuccio, riscaldamento IN 12Vdc/24Vac, finestra in germanio Ø55mm</t>
  </si>
  <si>
    <t>VIDEOTEC - Custodia HTV 300mm, tettuccio, riscaldamento IN 120/230Vac, finestra in germanio Ø55mm</t>
  </si>
  <si>
    <t>VIDEOTEC - Custodia HTV 300mm, tettuccio, riscaldamento IN 12Vdc/24Vac, finestra in germanio Ø55mm</t>
  </si>
  <si>
    <t>ILLUMINATORI</t>
  </si>
  <si>
    <t>VIDEOTEC - Illuminatore infrarosso a LED 10°, Hi-Power, 850nm, 12/24Vdc-24Vac, distanze fino a 140m</t>
  </si>
  <si>
    <t>VIDEOTEC - Illuminatore infrarosso a LED 10°, Hi-Power, 940nm, 12/24Vdc-24Vac, distanze fino a 100m</t>
  </si>
  <si>
    <t>VIDEOTEC - Illuminatore infrarosso a LED 10°, Low-Power, 850nm, 12/24Vdc-24Vac, distanze fino a 100m</t>
  </si>
  <si>
    <t>VIDEOTEC - Illuminatore infrarosso a LED 30°, Hi-Power, 850nm, 12/24Vdc-24Vac, distanze fino a 84m</t>
  </si>
  <si>
    <t>VIDEOTEC - Illuminatore infrarosso a LED 30°, Hi-Power, 940nm, 12/24Vdc-24Vac, distanze fino a 60m</t>
  </si>
  <si>
    <t>VIDEOTEC - Illuminatore a LED luce bianca 30°, 12/24Vdc-24Vac, distanza fino a 60m</t>
  </si>
  <si>
    <t>VIDEOTEC - Illuminatore infrarosso a LED 30°, Low-Power, 850nm, 12/24Vdc-24Vac, distanze fino a 60m</t>
  </si>
  <si>
    <t>VIDEOTEC - Illuminatore infrarosso a LED 60°, Hi-Power, 850nm, 12/24Vdc-24Vac, distanze fino a 56m</t>
  </si>
  <si>
    <t>VIDEOTEC - Illuminatore infrarosso a LED 60°, Hi-Power, 940nm, 12/24Vdc-24Vac, distanze fino a 40m</t>
  </si>
  <si>
    <t>VIDEOTEC - Illuminatore a LED luce bianca 60°, 12/24Vdc-24Vac, distanza fino a 40m</t>
  </si>
  <si>
    <t>VIDEOTEC - Illuminatore infrarosso a LED 60°, Low-Power, 850nm, 12/24Vdc-24Vac, distanze fino a 40m</t>
  </si>
  <si>
    <t>VIDEOTEC - Alimentatore IN 120Vac 50/60Hz OUT 24Vac 30W</t>
  </si>
  <si>
    <t>VIDEOTEC - Alimentatore IN 230Vac 50/60Hz OUT 24Vac 30W</t>
  </si>
  <si>
    <t>VIDEOTEC - Illuminatore infrarosso a LED 10°, 850nm, 100/240Vac, distanze fino a 240m</t>
  </si>
  <si>
    <t>VIDEOTEC - Illuminatore infrarosso a LED 10°, 940nm, 100/240Vac, distanze fino a 140m</t>
  </si>
  <si>
    <t>VIDEOTEC - Illuminatore infrarosso a LED 10°, 850nm, 12/24Vdc-24Vac, distanze fino a 240m</t>
  </si>
  <si>
    <t>VIDEOTEC - Illuminatore infrarosso a LED 10°, 940nm, 12/24Vdc-24Vac, distanze fino a 140m</t>
  </si>
  <si>
    <t>VIDEOTEC - Illuminatore infrarosso a LED 30°, 850nm, 100/240Vac, distanze fino a 130m</t>
  </si>
  <si>
    <t>VIDEOTEC - Illuminatore infrarosso a LED 30°, 940nm, 100/240Vac, distanze fino a 80m</t>
  </si>
  <si>
    <t>VIDEOTEC - Illuminatore a LED luce bianca 30°, 100/240Vac, distanza fino a 120m</t>
  </si>
  <si>
    <t>VIDEOTEC - Illuminatore infrarosso a LED 30°, 850nm, 12/24Vdc-24Vac, distanze fino a 130m</t>
  </si>
  <si>
    <t>VIDEOTEC - Illuminatore infrarosso a LED 30°, 940nm, 12/24Vdc-24Vac, distanze fino a 80m</t>
  </si>
  <si>
    <t>VIDEOTEC - Illuminatore a LED luce bianca 30°, 12/24Vdc-24Vac, distanza fino a 120m</t>
  </si>
  <si>
    <t>VIDEOTEC - Illuminatore infrarosso a LED 60°, 850nm, 100/240Vac, distanze fino a 80m</t>
  </si>
  <si>
    <t>VIDEOTEC - Illuminatore infrarosso a LED 60°, 940nm, 100/240Vac, distanze fino a 60m</t>
  </si>
  <si>
    <t>VIDEOTEC - Illuminatore a LED luce bianca 60°, 100/240Vac, distanza fino a 90m</t>
  </si>
  <si>
    <t>VIDEOTEC - Illuminatore infrarosso a LED 60°, 850nm, 12/24Vdc-24Vac, distanze fino a 80m</t>
  </si>
  <si>
    <t>VIDEOTEC - Illuminatore infrarosso a LED 60°, 940nm, 12/24Vdc-24Vac, distanze fino a 60m</t>
  </si>
  <si>
    <t>VIDEOTEC - Illuminatore a LED luce bianca 60°, 12/24Vdc-24Vac, distanza fino a 90m</t>
  </si>
  <si>
    <t>ADATTATORI</t>
  </si>
  <si>
    <t>VIDEOTEC - Piastra per il montaggio di MAXIMUS MBX con il collare a palo MPXCOL o con l'adattatore angolare MPXCW</t>
  </si>
  <si>
    <t>VIDEOTEC - Supporto da muro per custodie MHX/MHXT e custodie serie NX</t>
  </si>
  <si>
    <t>VIDEOTEC - Snodo per fissaggio a parapetto custodie MHX, MVX e serie NX</t>
  </si>
  <si>
    <t>VT-VAC-MPX2CABL101</t>
  </si>
  <si>
    <t>MPX2CABL101</t>
  </si>
  <si>
    <t>VIDEOTEC - Cablaggio per MPX SERIES2, 10m (cavo non armato, pressacavo a barriera): 1 cavo Ethernet, alimentazione e allarmi</t>
  </si>
  <si>
    <t>VT-VAC-MPX2CABLARM101</t>
  </si>
  <si>
    <t>MPX2CABLARM101</t>
  </si>
  <si>
    <t>VIDEOTEC - Cablaggio per MAXIMUS MPX SERIES2, 10m, cavo armato,pressacavo a barriera: 1 cavo Ethernet, alimentazione, 8 per I/O</t>
  </si>
  <si>
    <t>VT-VAC-MPX2CABLARM41</t>
  </si>
  <si>
    <t>MPX2CABLARM41</t>
  </si>
  <si>
    <t>VIDEOTEC - Cablaggio per MAXIMUS MPX SERIES2, 4m, cavo armato, pressacavo a barriera: 1 cavo Ethernet, alimentazione, 8 per I/O</t>
  </si>
  <si>
    <t>VT-VAC-MPX2CABL41</t>
  </si>
  <si>
    <t>MPX2CABL41</t>
  </si>
  <si>
    <t>VIDEOTEC - Cablaggio per MPX SERIES2, 4m (cavo non armato, pressacavo a barriera): 1 cavo Ethernet, alimentazione, allarmi</t>
  </si>
  <si>
    <t>VT-VAC-NTM36K1000</t>
  </si>
  <si>
    <t>NTM36K1000</t>
  </si>
  <si>
    <t>VIDEOTEC - Custodia in acciaio inox con tettuccio, riscaldamento IN 120/230Vac, finestra in germanio Ø55mm</t>
  </si>
  <si>
    <t>VT-VAC-NTM36K2000</t>
  </si>
  <si>
    <t>NTM36K2000</t>
  </si>
  <si>
    <t>VIDEOTEC - Custodia in acciaio inox con tettuccio, riscaldamento IN 12Vdc/24Vac, finestra in germanio Ø55mm</t>
  </si>
  <si>
    <t>VIDEOTEC - Custodia in acciaio inox raffreddata a liquido per telecamere termiche  (fino a 200°C/500°F)</t>
  </si>
  <si>
    <t>VIDEOTEC - Custodia raffreddata a liquido equipaggiata di vetro in Zaffiro per telecamere termiche (fino a 400°C/752°F)</t>
  </si>
  <si>
    <t>VT-VIP-NTX2D0R00A</t>
  </si>
  <si>
    <t>VIDEOTEC - NTX telecamera termica con funzioni di radiometria, in acciaio inox AISI316L, obiettivo 35mm, 640x512</t>
  </si>
  <si>
    <t>VT-VIP-NTX2D0R00AH</t>
  </si>
  <si>
    <t>VT-VIP-NTX2H0R00A</t>
  </si>
  <si>
    <t>VIDEOTEC - NTX telecamera termica con funzioni di radiometria, in acciaio inox AISI316L, obiettivo 9mm, 640x512</t>
  </si>
  <si>
    <t>VT-VIP-NTX2H0R00AH</t>
  </si>
  <si>
    <t>VIDEOTEC - NTX telecamera termica con funzioni di radiometria, in acciaio inox AISI316L, obiettivo 9mm, 640x512, 30Hz</t>
  </si>
  <si>
    <t>VT-VIP-NTX2I0R00A</t>
  </si>
  <si>
    <t>VIDEOTEC - NTX telecamera termica con funzioni di radiometria, in acciaio inox AISI316L, obiettivo 35mm, 336x256, 7.5Hz</t>
  </si>
  <si>
    <t>VT-VIP-NTX2I0R00AH</t>
  </si>
  <si>
    <t>VIDEOTEC - NTX telecamera termica con funzioni di radiometria, in acciaio inox AISI316L, obiettivo 35mm, 336x256, 30Hz</t>
  </si>
  <si>
    <t>VT-VIP-NTX2Q0R00A</t>
  </si>
  <si>
    <t>VIDEOTEC - NTX telecamera termica con funzioni di radiometria, in acciaio inox AISI316L, obiettivo 9mm, 336x256, 7.5Hz</t>
  </si>
  <si>
    <t>VT-VIP-NTX2Q0R00AH</t>
  </si>
  <si>
    <t>VIDEOTEC - NTX telecamera termica con funzioni di radiometria, in acciaio inox AISI316L, obiettivo 9mm, 336x256, 30Hz</t>
  </si>
  <si>
    <t>VT-VIP-NTX2U0R00A</t>
  </si>
  <si>
    <t>VIDEOTEC - NTX telecamera termica con funzioni di radiometria, in acciaio inox AISI316L, obiettivo 19mm, 640x512, 7.5Hz</t>
  </si>
  <si>
    <t>VT-VIP-NTX2U0R00AH</t>
  </si>
  <si>
    <t>VIDEOTEC - NTX telecamera termica con funzioni di radiometria, in acciaio inox AISI316L, obiettivo 19mm, 640x512, 30Hz</t>
  </si>
  <si>
    <t>VT-VIP-NTX2Z0R00A</t>
  </si>
  <si>
    <t>VIDEOTEC - NTX telecamera termica con funzioni di radiometria, in acciaio inox AISI316L, obiettivo 19mm, 336x256, 7.5Hz</t>
  </si>
  <si>
    <t>VT-VIP-NTX2Z0R00AH</t>
  </si>
  <si>
    <t>VIDEOTEC - NTX telecamera termica con funzioni di radiometria, in acciaio inox AISI316L, obiettivo 19mm, 336x256, 30Hz</t>
  </si>
  <si>
    <t>VIDEOTEC - Telecamera NVX in AISI316L, DELUX Super Low-Light Full HD  , zoom 30x, 60fps, 24Vac/24Vdc/PoE+</t>
  </si>
  <si>
    <t>VT-VIP-NVX210S01A</t>
  </si>
  <si>
    <t>NVX210S01A</t>
  </si>
  <si>
    <t>VIDEOTEC - Telecamera NVX in AISI316L con funzioni di video analisi, DELUX Super Low-Light Full HD, zoom 30x, 24Vac/24Vdc</t>
  </si>
  <si>
    <t>VT-VIP-NVX210W01A</t>
  </si>
  <si>
    <t>NVX210W01A</t>
  </si>
  <si>
    <t>VIDEOTEC - Telecamera NVX in AISI316L con funzioni di video analisi, DELUX Super Low-Light Full HD  , zoom 30x</t>
  </si>
  <si>
    <t>VT-VIP-NVX220P00A</t>
  </si>
  <si>
    <t>NVX220P00A</t>
  </si>
  <si>
    <t>VIDEOTEC - Telecamera NVX in AISI316L, SONY FCB-EV7520 Super Low-Light Full HD, zoom 30x, 60fps, 24Vac/24Vdc/PoE+</t>
  </si>
  <si>
    <t>VT-VIP-NVX220S00A</t>
  </si>
  <si>
    <t>NVX220S00A</t>
  </si>
  <si>
    <t>VIDEOTEC - Telecamera NVX in AISI316L, SONY FCB-EV7520 Super Low-Light Full HD , zoom 30x, 24Vac/24Vdc/PoE+</t>
  </si>
  <si>
    <t>VT-VIP-NVX220S01A</t>
  </si>
  <si>
    <t>NVX220S01A</t>
  </si>
  <si>
    <t>VIDEOTEC - Telecamera NVX in AISI316L, con funzioni di video analisi, SONY FCB-EV7520 Zoom 30x, 24Vac/24Vdc</t>
  </si>
  <si>
    <t>VT-VIP-NVX220W00A</t>
  </si>
  <si>
    <t>NVX220W00A</t>
  </si>
  <si>
    <t>VIDEOTEC - Telecamera NVX in AISI316L, SONY FCB-EV7520 Super Low-Light , zoom 30x, 24Vac/24Vdc/PoE+</t>
  </si>
  <si>
    <t>VT-VIP-NVX220W01A</t>
  </si>
  <si>
    <t>NVX220W01A</t>
  </si>
  <si>
    <t>VIDEOTEC - Telecamera NVX in AISI316L, con funzioni di video analisi, SONY FCB-EV7520 Super Low-Light Full HD,zoom 30x, 24Vac/dc</t>
  </si>
  <si>
    <t>VIDEOTEC - Collare da palo per NXWBS1, NXWBPTH1 e NXWBL</t>
  </si>
  <si>
    <t>VIDEOTEC - Adattatore angolare per NXWBS1, NXWBPTH1 e NXWBL</t>
  </si>
  <si>
    <t>VT-VAC-NXFIGRU2</t>
  </si>
  <si>
    <t>NXFIGRU2</t>
  </si>
  <si>
    <t>VIDEOTEC - Gruppo filtri per aria compressa</t>
  </si>
  <si>
    <t>VIDEOTEC - Estensione per montaggio a parapetto</t>
  </si>
  <si>
    <t>VIDEOTEC - Custodia in acciaio inox 360mm con tettuccio e riscaldamento IN 120/230Vac, 40W</t>
  </si>
  <si>
    <t>VIDEOTEC - Custodia in acciaio inox 360mm con tettuccio e doppio riscaldamento IN 120/230Vac, 80W</t>
  </si>
  <si>
    <t>VIDEOTEC - Custodia in acciaio inox 360mm con tettuccio e riscaldamento IN 12Vdc/24Vac, 20W</t>
  </si>
  <si>
    <t>VIDEOTEC - Brandeggio in acciaio inox 230Vac, 50/60Hz, con preset, portata max 40kg</t>
  </si>
  <si>
    <t>VT-VIP-NXPTZHD11VW0Z00C</t>
  </si>
  <si>
    <t>NXPTZHD11VW0Z00C</t>
  </si>
  <si>
    <t>VIDEOTEC - NXPTZ SERIES2 in AISI 316L, telecamera Delux Super Low-light   FullHD zoom 30x, tergicristallo, cavo 3m</t>
  </si>
  <si>
    <t>VT-VIP-NXPTZHD11VW0Z0VC</t>
  </si>
  <si>
    <t>NXPTZHD11VW0Z0VC</t>
  </si>
  <si>
    <t>VIDEOTEC - NXPTZ SERIES2 in AISI 316L, video analisi,telecamera Delux Super Low-light ,zoom 30x, tergicristallo, cavo 3m</t>
  </si>
  <si>
    <t>VT-VIP-NXPTZHD12VW0Z00C</t>
  </si>
  <si>
    <t>NXPTZHD12VW0Z00C</t>
  </si>
  <si>
    <t>VIDEOTEC - NXPTZ SERIES2 in AISI 316L, 230Vac, telecamera SONY FCB-EV7520   Full HD 30x, tergicristallo, cavo 3m</t>
  </si>
  <si>
    <t>VT-VIP-NXPTZHD12VW0Z0VC</t>
  </si>
  <si>
    <t>NXPTZHD12VW0Z0VC</t>
  </si>
  <si>
    <t>VIDEOTEC - NXPTZ SERIES2 in AISI 316L,video analisi, 230Vac, telecamera SONY FCB-EV7520 Full HD 30x, tergicristallo, cavo 3m</t>
  </si>
  <si>
    <t>VT-VIP-NXPTZHD21VW0Z00C</t>
  </si>
  <si>
    <t>NXPTZHD21VW0Z00C</t>
  </si>
  <si>
    <t>VIDEOTEC - NXPTZ SERIES2 in AISI 316L, 24Vac, telecamera Delux Super Low-light FullHD zoom 30x, tergicristallo, cavo 3m</t>
  </si>
  <si>
    <t>VT-VIP-NXPTZHD21VW0Z0VC</t>
  </si>
  <si>
    <t>NXPTZHD21VW0Z0VC</t>
  </si>
  <si>
    <t>VIDEOTEC - NXPTZ SERIES2 in AISI 316L, video analisi, 24Vac, telecamera Delux Super Low-light zoom 30x, tergicristallo, cavo 3m</t>
  </si>
  <si>
    <t>VT-VIP-NXPTZHD22VW0Z00C</t>
  </si>
  <si>
    <t>NXPTZHD22VW0Z00C</t>
  </si>
  <si>
    <t>VIDEOTEC - NXPTZ SERIES2 in AISI 316L, 24Vac, telecamera SONY FCB-EV7520   Full HD 30x, tergicristallo, cavo 3m</t>
  </si>
  <si>
    <t>VT-VIP-NXPTZHD22VW0Z0VC</t>
  </si>
  <si>
    <t>NXPTZHD22VW0Z0VC</t>
  </si>
  <si>
    <t>VIDEOTEC - NXPTZ SERIES2 in AISI 316L, video analisi, 24Vac, telecamera SONY FCB-EV7520 Full HD 30x, tergicristallo, cavo 3m</t>
  </si>
  <si>
    <t>VT-VIP-NXPTZHD31VW0Z00C</t>
  </si>
  <si>
    <t>NXPTZHD31VW0Z00C</t>
  </si>
  <si>
    <t>VT-VIP-NXPTZHD31VW0Z0VC</t>
  </si>
  <si>
    <t>NXPTZHD31VW0Z0VC</t>
  </si>
  <si>
    <t>VIDEOTEC - NXPTZ SERIES2 in AISI 316L, video analisi,  telecamera Delux Super Low-light FullHD zoom 30x, tergicristallo, cavo 3m</t>
  </si>
  <si>
    <t>VT-VIP-NXPTZHD32VW0Z00C</t>
  </si>
  <si>
    <t>NXPTZHD32VW0Z00C</t>
  </si>
  <si>
    <t>VIDEOTEC - NXPTZ SERIES2 in AISI 316L, 120Vac, telecamera SONY FCB-EV7520   Full HD 30x, tergicristallo, cavo 3m</t>
  </si>
  <si>
    <t>VT-VIP-NXPTZHD32VW0Z0VC</t>
  </si>
  <si>
    <t>NXPTZHD32VW0Z0VC</t>
  </si>
  <si>
    <t>VIDEOTEC - NXPTZ SERIES2 in AISI 316L, video analisi, telecamera SONY FCB-EV7520 Full HD 30x, tergicristallo, cavo 3m</t>
  </si>
  <si>
    <t>VT-VIP-NXPTZR1A00Z00C</t>
  </si>
  <si>
    <t>NXPTZR1A00Z00C</t>
  </si>
  <si>
    <t>VIDEOTEC - NXPTZR SERIES2 in AISI 316L, 230Vac, telecamera termica 35mm, 336x256, 7.5Hz, cavo 3m</t>
  </si>
  <si>
    <t>VT-VIP-NXPTZR1A00Z00CH</t>
  </si>
  <si>
    <t>NXPTZR1A00Z00CH</t>
  </si>
  <si>
    <t>VIDEOTEC - NXPTZR SERIES2 in AISI 316L, 230Vac, telecamera termica 35mm, 336x256, 30Hz, cavo 3m</t>
  </si>
  <si>
    <t>VT-VIP-NXPTZR1B00Z00C</t>
  </si>
  <si>
    <t>NXPTZR1B00Z00C</t>
  </si>
  <si>
    <t>VIDEOTEC - NXPTZR SERIES2 in AISI 316L, 230Vac, telecamera termica 25mm, 336x256, 7.5Hz, cavo 3m</t>
  </si>
  <si>
    <t>VT-VIP-NXPTZR1B00Z00CH</t>
  </si>
  <si>
    <t>NXPTZR1B00Z00CH</t>
  </si>
  <si>
    <t>VIDEOTEC - NXPTZR SERIES2 in AISI 316L, 230Vac, telecamera termica 25mm, 336x256, 30Hz, cavo 3m</t>
  </si>
  <si>
    <t>VT-VIP-NXPTZR1D00Z00C</t>
  </si>
  <si>
    <t>NXPTZR1D00Z00C</t>
  </si>
  <si>
    <t>VIDEOTEC - NXPTZR SERIES2 in AISI 316L, 230Vac, telecamera termica 35mm, 640x512, 7.5Hz, cavo 3m</t>
  </si>
  <si>
    <t>VT-VIP-NXPTZR1D00Z00CH</t>
  </si>
  <si>
    <t>NXPTZR1D00Z00CH</t>
  </si>
  <si>
    <t>VIDEOTEC - NXPTZR SERIES2 in AISI 316L, 230Vac, telecamera termica 35mm, 640x512, 30Hz, cavo 3m</t>
  </si>
  <si>
    <t>VT-VIP-NXPTZR1E00Z00C</t>
  </si>
  <si>
    <t>NXPTZR1E00Z00C</t>
  </si>
  <si>
    <t>VIDEOTEC - NXPTZR SERIES2 in AISI 316L, 230Vac, telecamera termica 25mm, 640x512, 7.5Hz, cavo 3m</t>
  </si>
  <si>
    <t>VT-VIP-NXPTZR1E00Z00CH</t>
  </si>
  <si>
    <t>NXPTZR1E00Z00CH</t>
  </si>
  <si>
    <t>VIDEOTEC - NXPTZR SERIES2 in AISI 316L, 230Vac, telecamera termica 25mm, 640x512, 30Hz, cavo 3m</t>
  </si>
  <si>
    <t>VT-VIP-NXPTZR2A00Z00C</t>
  </si>
  <si>
    <t>NXPTZR2A00Z00C</t>
  </si>
  <si>
    <t>VIDEOTEC - NXPTZR SERIES2 in AISI 316L, 24Vac, telecamera termica 35mm, 336x256, 7.5Hz, cavo 3m</t>
  </si>
  <si>
    <t>VT-VIP-NXPTZR2A00Z00CH</t>
  </si>
  <si>
    <t>NXPTZR2A00Z00CH</t>
  </si>
  <si>
    <t>VIDEOTEC - NXPTZR SERIES2 in AISI 316L, 24Vac, telecamera termica 35mm, 336x256, 30Hz, cavo 3m</t>
  </si>
  <si>
    <t>VT-VIP-NXPTZR2B00Z00C</t>
  </si>
  <si>
    <t>NXPTZR2B00Z00C</t>
  </si>
  <si>
    <t>VIDEOTEC - NXPTZR SERIES2 in AISI 316L, 24Vac, telecamera termica 25mm, 336x256, 7.5Hz, cavo 3m</t>
  </si>
  <si>
    <t>VT-VIP-NXPTZR2B00Z00CH</t>
  </si>
  <si>
    <t>NXPTZR2B00Z00CH</t>
  </si>
  <si>
    <t>VIDEOTEC - NXPTZR SERIES2 in AISI 316L, 24Vac, telecamera termica 25mm, 336x256, 30Hz, cavo 3m</t>
  </si>
  <si>
    <t>VT-VIP-NXPTZR2D00Z00C</t>
  </si>
  <si>
    <t>NXPTZR2D00Z00C</t>
  </si>
  <si>
    <t>VIDEOTEC - NXPTZR SERIES2 in AISI 316L, 24Vac, telecamera termica 35mm, 640x512, 7.5Hz, cavo 3m</t>
  </si>
  <si>
    <t>VT-VIP-NXPTZR2D00Z00CH</t>
  </si>
  <si>
    <t>NXPTZR2D00Z00CH</t>
  </si>
  <si>
    <t>VIDEOTEC - NXPTZR SERIES2 in AISI 316L, 24Vac, telecamera termica 35mm, 640x512, 30Hz, cavo 3m</t>
  </si>
  <si>
    <t>VT-VIP-NXPTZR2E00Z00C</t>
  </si>
  <si>
    <t>NXPTZR2E00Z00C</t>
  </si>
  <si>
    <t>VIDEOTEC - NXPTZR SERIES2 in AISI 316L, 24Vac, telecamera termica 25mm, 640x512, 7.5Hz, cavo 3m</t>
  </si>
  <si>
    <t>VT-VIP-NXPTZR2E00Z00CH</t>
  </si>
  <si>
    <t>NXPTZR2E00Z00CH</t>
  </si>
  <si>
    <t>VIDEOTEC - NXPTZR SERIES2 in AISI 316L, 24Vac, telecamera termica 25mm, 640x512, 30Hz, cavo 3m</t>
  </si>
  <si>
    <t>VT-VIP-NXPTZR3A00Z00C</t>
  </si>
  <si>
    <t>NXPTZR3A00Z00C</t>
  </si>
  <si>
    <t>VIDEOTEC - NXPTZR SERIES2 in AISI 316L, 120Vac, telecamera termica 35mm, 336x256, 7.5Hz, cavo 3m</t>
  </si>
  <si>
    <t>VT-VIP-NXPTZR3A00Z00CH</t>
  </si>
  <si>
    <t>NXPTZR3A00Z00CH</t>
  </si>
  <si>
    <t>VIDEOTEC - NXPTZR SERIES2 in AISI 316L, 120Vac, telecamera termica 35mm, 336x256, 30Hz, cavo 3m</t>
  </si>
  <si>
    <t>VT-VIP-NXPTZR3B00Z00C</t>
  </si>
  <si>
    <t>NXPTZR3B00Z00C</t>
  </si>
  <si>
    <t>VIDEOTEC - NXPTZR SERIES2 in AISI 316L, 120Vac, telecamera termica 25mm, 336x256, 7.5Hz, cavo 3m</t>
  </si>
  <si>
    <t>VT-VIP-NXPTZR3B00Z00CH</t>
  </si>
  <si>
    <t>NXPTZR3B00Z00CH</t>
  </si>
  <si>
    <t>VIDEOTEC - NXPTZR SERIES2 in AISI 316L, 120Vac, telecamera termica 25mm, 336x256, 30Hz, cavo 3m</t>
  </si>
  <si>
    <t>VT-VIP-NXPTZR3D00Z00C</t>
  </si>
  <si>
    <t>NXPTZR3D00Z00C</t>
  </si>
  <si>
    <t>VIDEOTEC - NXPTZR SERIES2 in AISI 316L, 120Vac, telecamera termica 35mm, 640x512, 7.5Hz, cavo 3m</t>
  </si>
  <si>
    <t>VT-VIP-NXPTZR3D00Z00CH</t>
  </si>
  <si>
    <t>NXPTZR3D00Z00CH</t>
  </si>
  <si>
    <t>VIDEOTEC - NXPTZR SERIES2 in AISI 316L, 120Vac, telecamera termica 35mm, 640x512, 30Hz, cavo 3m</t>
  </si>
  <si>
    <t>VT-VIP-NXPTZR3E00Z00C</t>
  </si>
  <si>
    <t>NXPTZR3E00Z00C</t>
  </si>
  <si>
    <t>VIDEOTEC - NXPTZR SERIES2 in AISI 316L, 120Vac, telecamera termica 25mm, 640x512, 7.5Hz, cavo 3m</t>
  </si>
  <si>
    <t>VT-VIP-NXPTZR3E00Z00CH</t>
  </si>
  <si>
    <t>NXPTZR3E00Z00CH</t>
  </si>
  <si>
    <t>VIDEOTEC - NXPTZR SERIES2 in AISI 316L, 120Vac, telecamera termica 25mm, 640x512, 30Hz, cavo 3m</t>
  </si>
  <si>
    <t>VT-VAC-NXPTZSFP</t>
  </si>
  <si>
    <t>NXPTZSFP</t>
  </si>
  <si>
    <t>VIDEOTEC - Adattatore per collegamento diretto tramite fibra ottica per NXPTZ SERIES2</t>
  </si>
  <si>
    <t>VT-VIP-NXPTZT12AW0Z00C</t>
  </si>
  <si>
    <t>NXPTZT12AW0Z00C</t>
  </si>
  <si>
    <t>VIDEOTEC - NXPTZT SERIES2 dual vision, in AISI 316L, SONY FCB-EV7520 Full HD 30x, telecamera termica 35mm, tergicristallo</t>
  </si>
  <si>
    <t>VT-VIP-NXPTZT12AW0Z00CH</t>
  </si>
  <si>
    <t>NXPTZT12AW0Z00CH</t>
  </si>
  <si>
    <t>VIDEOTEC - NXPTZT SERIES2 dual vision, in AISI 316L, 230Vac,SONY FCB-EV7520 Full HD 30x, telecamera termica 35mm, tergicristallo</t>
  </si>
  <si>
    <t>VT-VIP-NXPTZT12BW0Z00C</t>
  </si>
  <si>
    <t>NXPTZT12BW0Z00C</t>
  </si>
  <si>
    <t>VIDEOTEC - NXPTZT SERIES2 dual vision, in AISI 316L,SONY FCB-EV7520 Full HD 30x, telecamera termica 25mm, tergicristallo</t>
  </si>
  <si>
    <t>VT-VIP-NXPTZT12BW0Z00CH</t>
  </si>
  <si>
    <t>NXPTZT12BW0Z00CH</t>
  </si>
  <si>
    <t>VT-VIP-NXPTZT12DW0Z00C</t>
  </si>
  <si>
    <t>NXPTZT12DW0Z00C</t>
  </si>
  <si>
    <t>VIDEOTEC - NXPTZT SERIES2 dual vision, in AISI 316L,SONY FCB-EV7520 Full HD 30x, telecamera termica 35mm, tergicristallo</t>
  </si>
  <si>
    <t>VT-VIP-NXPTZT12DW0Z00CH</t>
  </si>
  <si>
    <t>NXPTZT12DW0Z00CH</t>
  </si>
  <si>
    <t>VT-VIP-NXPTZT12EW0Z00C</t>
  </si>
  <si>
    <t>NXPTZT12EW0Z00C</t>
  </si>
  <si>
    <t>VIDEOTEC - NXPTZT SERIES2 dual vision, in AISI 316L, SONY FCB-EV7520 Full HD 30x, telecamera termica 25mm, tergicristallo</t>
  </si>
  <si>
    <t>VT-VIP-NXPTZT12EW0Z00CH</t>
  </si>
  <si>
    <t>NXPTZT12EW0Z00CH</t>
  </si>
  <si>
    <t>VT-VIP-NXPTZT22AW0Z00C</t>
  </si>
  <si>
    <t>NXPTZT22AW0Z00C</t>
  </si>
  <si>
    <t>VT-VIP-NXPTZT22AW0Z00CH</t>
  </si>
  <si>
    <t>NXPTZT22AW0Z00CH</t>
  </si>
  <si>
    <t>VT-VIP-NXPTZT22BW0Z00C</t>
  </si>
  <si>
    <t>NXPTZT22BW0Z00C</t>
  </si>
  <si>
    <t>VT-VIP-NXPTZT22BW0Z00CH</t>
  </si>
  <si>
    <t>NXPTZT22BW0Z00CH</t>
  </si>
  <si>
    <t>VT-VIP-NXPTZT22DW0Z00C</t>
  </si>
  <si>
    <t>NXPTZT22DW0Z00C</t>
  </si>
  <si>
    <t>VT-VIP-NXPTZT22DW0Z00CH</t>
  </si>
  <si>
    <t>NXPTZT22DW0Z00CH</t>
  </si>
  <si>
    <t>VT-VIP-NXPTZT22EW0Z00C</t>
  </si>
  <si>
    <t>NXPTZT22EW0Z00C</t>
  </si>
  <si>
    <t>VT-VIP-NXPTZT22EW0Z00CH</t>
  </si>
  <si>
    <t>NXPTZT22EW0Z00CH</t>
  </si>
  <si>
    <t>VIDEOTEC - NXPTZT SERIES2 dual vision, in AISI 316L,SONY FCB-EV7520 Full HD 30x, telecamera termica 25mm,tergicristallo</t>
  </si>
  <si>
    <t>VT-VIP-NXPTZT32AW0Z00C</t>
  </si>
  <si>
    <t>NXPTZT32AW0Z00C</t>
  </si>
  <si>
    <t>VT-VIP-NXPTZT32AW0Z00CH</t>
  </si>
  <si>
    <t>NXPTZT32AW0Z00CH</t>
  </si>
  <si>
    <t>VT-VIP-NXPTZT32BW0Z00C</t>
  </si>
  <si>
    <t>NXPTZT32BW0Z00C</t>
  </si>
  <si>
    <t>VT-VIP-NXPTZT32BW0Z00CH</t>
  </si>
  <si>
    <t>NXPTZT32BW0Z00CH</t>
  </si>
  <si>
    <t>VT-VIP-NXPTZT32DW0Z00C</t>
  </si>
  <si>
    <t>NXPTZT32DW0Z00C</t>
  </si>
  <si>
    <t>VT-VIP-NXPTZT32DW0Z00CH</t>
  </si>
  <si>
    <t>NXPTZT32DW0Z00CH</t>
  </si>
  <si>
    <t>VT-VIP-NXPTZT32EW0Z00C</t>
  </si>
  <si>
    <t>NXPTZT32EW0Z00C</t>
  </si>
  <si>
    <t>VT-VIP-NXPTZT32EW0Z00CH</t>
  </si>
  <si>
    <t>NXPTZT32EW0Z00CH</t>
  </si>
  <si>
    <t>ACCESSORI VARI</t>
  </si>
  <si>
    <t>VIDEOTEC - Custodia in acciaio inox raffreddata a liquido con barriera d'aria, vetro escluso</t>
  </si>
  <si>
    <t>VIDEOTEC - Custodia in acciaio inox raffreddata a liquido con barriera d'aria e vetro anti-infrarossi</t>
  </si>
  <si>
    <t>VIDEOTEC - Supporto da parete con snodo in acciaio inox per custodia NXL</t>
  </si>
  <si>
    <t>VIDEOTEC - Supporto da parete per brandeggio in acciaio Inox</t>
  </si>
  <si>
    <t>VIDEOTEC - Piastra di adattamento per installazioni a muro (inclinazione regolabile) per supporti NXWBS1, WBJA, WBMA, WBOVA2</t>
  </si>
  <si>
    <t>VIDEOTEC - Pressacavo in ottone nichelato con gommino EX 3/4" NPT cavo non armato ATEX</t>
  </si>
  <si>
    <t>VIDEOTEC - Pressacavo in ottone nichelato con gommino EX 3/4" NPT cavo armato ATEX</t>
  </si>
  <si>
    <t>VIDEOTEC - Ventilatore con filtro aria e termostato IN 12Vdc, non compatibile con WBOVA2 e WBOV3A2</t>
  </si>
  <si>
    <t>VIDEOTEC - Ventilatore con filtro aria e termostato IN 24Vac, non compatibile con WBOVA2 e WBOV3A2</t>
  </si>
  <si>
    <t>VIDEOTEC - Ventilatore con filtro aria e termostato IN 230Vac, non compatibile con WBOVA2 e WBOV3A2</t>
  </si>
  <si>
    <t>VIDEOTEC - Scatola stagna con guaina, IP55</t>
  </si>
  <si>
    <t>VIDEOTEC - Alimentatore wide range per telecamera IN 100-240Vac - OUT 12Vdc in scatola stagna</t>
  </si>
  <si>
    <t>VIDEOTEC - Alimentatore per telecamera IN 230Vac - OUT 24Vac in scatola stagna</t>
  </si>
  <si>
    <t>VIDEOTEC - Riscaldamento IN 12Vdc/24Vac</t>
  </si>
  <si>
    <t>VIDEOTEC - Riscaldamento IN 120/230Vac</t>
  </si>
  <si>
    <t>VIDEOTEC - Power Injector PoE (90W), 1 canale, per installazioni in ambienti interni</t>
  </si>
  <si>
    <t>VIDEOTEC - Power Injector PoE (90W), 1 canale, per installazioni in ambienti esterni</t>
  </si>
  <si>
    <t>VIDEOTEC - Hi-PoE Power Injector, 1 canale</t>
  </si>
  <si>
    <t>VIDEOTEC - Alimentatore wide range per telecamera IN 100-240Vac - OUT 12Vdc</t>
  </si>
  <si>
    <t>VIDEOTEC - Alimentatore per telecamera IN 230Vac - OUT 24Vac</t>
  </si>
  <si>
    <t>VIDEOTEC - Alimentatore per telecamera IN 230Vac - OUT 24Vac, 400mA</t>
  </si>
  <si>
    <t>VIDEOTEC - Alimentatore wide range per telecamera IN 100-240Vac - OUT 12Vdc, 1A</t>
  </si>
  <si>
    <t>VIDEOTEC - Tettuccio parasole</t>
  </si>
  <si>
    <t>VIDEOTEC - Kit retrofit per tecnologia IPM su custodia HOV</t>
  </si>
  <si>
    <t>VIDEOTEC - Ventola a ciclo continuo per assistenza riscaldamento IN 12Vdc</t>
  </si>
  <si>
    <t>VIDEOTEC - Ventola a ciclo continuo per assistenza riscaldamento IN 24Vac</t>
  </si>
  <si>
    <t>VIDEOTEC - Ventola a ciclo continuo per assistenza riscaldamento IN 100-240Vac</t>
  </si>
  <si>
    <t>VIDEOTEC - Ventilatore con filtro aria e termostato, IN 110/240Vac</t>
  </si>
  <si>
    <t>VIDEOTEC - Kit retrofit per tecnologia IPM su custodia VERSO</t>
  </si>
  <si>
    <t>VIDEOTEC - Flangia anteriore con barriera d'aria e vetro temperato per NXW</t>
  </si>
  <si>
    <t>VT-VAC-ONXMAIRB</t>
  </si>
  <si>
    <t>ONXMAIRB</t>
  </si>
  <si>
    <t>VIDEOTEC - Flangia anteriore con barriera d'aria con vetro temperato incluso per NXM36</t>
  </si>
  <si>
    <t>VT-VAC-ONXMAIRBIR</t>
  </si>
  <si>
    <t>ONXMAIRBIR</t>
  </si>
  <si>
    <t>VIDEOTEC - Flangia anteriore con barriera d'aria con vetro anti-infrarosso incluso per NXM36</t>
  </si>
  <si>
    <t>VT-VAC-ONXWPS1B</t>
  </si>
  <si>
    <t>ONXWPS1B</t>
  </si>
  <si>
    <t>VIDEOTEC - Alimentatore wide range per telecamera IN 100-240Vac - OUT 12Vdc per NXW - NTW</t>
  </si>
  <si>
    <t>VIDEOTEC - Supporto per 1 illuminatore GEKO IRH sotto custodia</t>
  </si>
  <si>
    <t>VIDEOTEC - Set anelli di tenuta IP66 per supporti WBOVA2 e WCM4A2</t>
  </si>
  <si>
    <t>VIDEOTEC - Collare da palo Ø 80 - 150mm</t>
  </si>
  <si>
    <t>ULISSE EVO PTZ</t>
  </si>
  <si>
    <t>VIDEOTEC - ULISSE EVO PTZ 24Vac/dc - PoE 90W, telecamera Delux Super Low-light FullHD zoom 30x, tergicristallo, (RAL9002)</t>
  </si>
  <si>
    <t>VT-VIP-UE21AV00A</t>
  </si>
  <si>
    <t>UE21AV00A</t>
  </si>
  <si>
    <t>VIDEOTEC - ULISSE EVO PTZ con video analisi, 24Vac/dc - PoE, Delux Super Low-light FullHD zoom 30x, tergicristallo,(RAL9002)</t>
  </si>
  <si>
    <t>VIDEOTEC - ULISSE EVO PTZ 24Vac/dc - PoE ,Delux Super Low-light FullHD zoom 30x,tergicristallo, (RAL9005)</t>
  </si>
  <si>
    <t>VT-VIP-UE21FV00A</t>
  </si>
  <si>
    <t>UE21FV00A</t>
  </si>
  <si>
    <t>VIDEOTEC - ULISSE EVO PTZ con video analisi, 24Vac/dc - PoE Super Low-light FullHD zoom 30x, tergicristallo, (RAL9005)</t>
  </si>
  <si>
    <t>VT-VIP-UE22A000A</t>
  </si>
  <si>
    <t>UE22A000A</t>
  </si>
  <si>
    <t>VIDEOTEC - ULISSE EVO PTZ , 24Vac/dc - PoE ,SONY FCB-EV7520 Super Low-light  FullHD zoom 30x, tergicristallo, (RAL9002)</t>
  </si>
  <si>
    <t>VT-VIP-UE22AV00A</t>
  </si>
  <si>
    <t>UE22AV00A</t>
  </si>
  <si>
    <t>VIDEOTEC - ULISSE EVO PTZ con video analisi, 24Vac/dc - PoE, SONY FCB-EV7520 FullHD zoom 30x, tergicristallo,  (RAL9002)</t>
  </si>
  <si>
    <t>VT-VIP-UE22F000A</t>
  </si>
  <si>
    <t>UE22F000A</t>
  </si>
  <si>
    <t>VIDEOTEC - ULISSE EVO PTZ, 24Vac/dc - PoE, SONY FCB-EV7520 FullHD zoom 30x, tergicristallo, (RAL9005)</t>
  </si>
  <si>
    <t>VT-VIP-UE22FV00A</t>
  </si>
  <si>
    <t>UE22FV00A</t>
  </si>
  <si>
    <t>VIDEOTEC - ULISSE EVO PTZ con video analisi, 24Vac/dc - PoE ,SONY FCB-EV7520 FullHD zoom 30x, tergicristallo,(RAL9005)</t>
  </si>
  <si>
    <t>VIDEOTEC - Collare da palo in acciaio Inox AISI 316</t>
  </si>
  <si>
    <t>VIDEOTEC - Supporto per montaggio a parapetto con passaggio interno cavi per ULISSE EVO, nero (RAL9005)</t>
  </si>
  <si>
    <t>VIDEOTEC - Supporto per montaggio a parapetto per ULISSE EVO grigio-bianco (RAL9002)</t>
  </si>
  <si>
    <t>VIDEOTEC - Supporto per montaggio a parapetto per ULISSE EVO, nero (RAL9005)</t>
  </si>
  <si>
    <t>VIDEOTEC - Supporto per montaggio a parapetto cper ULISSE EVO RAL9002</t>
  </si>
  <si>
    <t>VIDEOTEC - Supporto per montaggio a parete per ULISSE EVO, nero (RAL9005)</t>
  </si>
  <si>
    <t>ULISSE EVO DUAL</t>
  </si>
  <si>
    <t>VT-VIP-UED22CA000A</t>
  </si>
  <si>
    <t>UED22CA000A</t>
  </si>
  <si>
    <t>VIDEOTEC - ULISSE EVO DUAL PTZ, SONY FCB-EV7520, FullHD, zoom 30x, telecamera termica 6.3mm ,24Vac/dc - PoE, tergicristallo</t>
  </si>
  <si>
    <t>VT-VIP-UED22CA000AH</t>
  </si>
  <si>
    <t>UED22CA000AH</t>
  </si>
  <si>
    <t>VIDEOTEC - ULISSE EVO DUAL PTZ, SONY FCB-EV7520, FullHD, zoom 30x, telecamera termica 6.3mm 24Vac/dc - PoE , tergicristallo</t>
  </si>
  <si>
    <t>VT-VIP-UED22DA000A</t>
  </si>
  <si>
    <t>UED22DA000A</t>
  </si>
  <si>
    <t>VIDEOTEC - ULISSE EVO DUAL PTZ, SONY FCB-EV7520, FullHD, zoom 30x, telecamera termica 9.1mm , 24Vac/dc - PoE , tergicristallo</t>
  </si>
  <si>
    <t>VT-VIP-UED22DA000AH</t>
  </si>
  <si>
    <t>UED22DA000AH</t>
  </si>
  <si>
    <t>VIDEOTEC - ULISSE EVO DUAL PTZ, SONY FCB-EV7520, FullHD, zoom 30x, telecamera termica 9.1mm , 24Vac/dc - PoE, tergicristallo</t>
  </si>
  <si>
    <t>VT-VIP-UED22FA000A</t>
  </si>
  <si>
    <t>UED22FA000A</t>
  </si>
  <si>
    <t>VIDEOTEC - ULISSE EVO DUAL PTZ, SONY FCB-EV7520, FullHD, zoom 30x, telecamera termica 18mm , 24Vac/dc - PoE, tergicristallo</t>
  </si>
  <si>
    <t>VT-VIP-UED22FA000AH</t>
  </si>
  <si>
    <t>UED22FA000AH</t>
  </si>
  <si>
    <t>VIDEOTEC - ULISSE EVO DUAL PTZ, SONY FCB-EV7520, FullHD, zoom 30x, telecamera termica 18mm, 24Vac/dc - PoE, tergicristallo</t>
  </si>
  <si>
    <t>VT-VIP-UED22IA000A</t>
  </si>
  <si>
    <t>UED22IA000A</t>
  </si>
  <si>
    <t>VIDEOTEC - ULISSE EVO DUAL PTZ, SONY FCB-EV7520, FullHD, zoom 30x, telecamera termica 8.7mm 24Vac/dc - PoE , tergicristallo</t>
  </si>
  <si>
    <t>VT-VIP-UED22IA000AH</t>
  </si>
  <si>
    <t>UED22IA000AH</t>
  </si>
  <si>
    <t>VIDEOTEC - ULISSE EVO DUAL PTZ, SONY FCB-EV7520, FullHD, zoom 30x, telecamera termica 8.7mm 24Vac/dc - PoE, tergicristallo</t>
  </si>
  <si>
    <t>VT-VIP-UED22LA000A</t>
  </si>
  <si>
    <t>UED22LA000A</t>
  </si>
  <si>
    <t>VIDEOTEC - ULISSE EVO DUAL PTZ,SONY FCB-EV7520, FullHD, zoom 30x, telecamera termica 14mm ,24Vac/dc - PoE, tergicristallo</t>
  </si>
  <si>
    <t>VT-VIP-UED22LA000AH</t>
  </si>
  <si>
    <t>UED22LA000AH</t>
  </si>
  <si>
    <t>VIDEOTEC - ULISSE EVO DUAL PTZ, SONY FCB-EV7520, FullHD, zoom 30x, telecamera termica 14mm , 24Vac/dc - PoE, tergicristallo</t>
  </si>
  <si>
    <t>VT-VIP-UED22NA000A</t>
  </si>
  <si>
    <t>UED22NA000A</t>
  </si>
  <si>
    <t>VIDEOTEC - ULISSE EVO DUAL PTZ, SONY FCB-EV7520, FullHD, zoom 30x, telecamera termica 24.4mm, 24Vac/dc - PoE, tergicristallo</t>
  </si>
  <si>
    <t>VT-VIP-UED22NA000AH</t>
  </si>
  <si>
    <t>UED22NA000AH</t>
  </si>
  <si>
    <t>VIDEOTEC - ULISSE EVO DUAL PTZ,SONY FCB-EV7520, FullHD, zoom 30x, telecamera termica 24.4mm, 24Vac/dc - PoE, tergicristallo</t>
  </si>
  <si>
    <t>VIDEOTEC - Illuminatore IR 850nm con fascio luminoso uniforme distanze fino a 175m per ULISSE EVO, grigio-bianco (RAL9002)</t>
  </si>
  <si>
    <t>VT-VAC-UEI8AAP</t>
  </si>
  <si>
    <t>UEI8AAP</t>
  </si>
  <si>
    <t>VIDEOTEC - Illuminatore IR 850nm per lunghe distanze fino a 270m per ULISSE EVO, grigio-bianco (RAL9002)</t>
  </si>
  <si>
    <t>VIDEOTEC - Illuminatore IR 850nm con fascio luminoso uniforme distanze fino a 175m per ULISSE EVO, nero (RAL9005)</t>
  </si>
  <si>
    <t>VT-VAC-UEI8FAP</t>
  </si>
  <si>
    <t>UEI8FAP</t>
  </si>
  <si>
    <t>VIDEOTEC - Illuminatore IR 850nm per lunghe distanze fino a 270m per ULISSE EVO, nero (RAL9005)</t>
  </si>
  <si>
    <t>VIDEOTEC - Illuminatore IR 940nm con fascio luminoso uniforme distanze fino a 100m per ULISSE EVO, grigio-bianco (RAL9002)</t>
  </si>
  <si>
    <t>VIDEOTEC - Illuminatore IR 940nm con fascio luminoso uniforme distanze fino a 100m per ULISSE EVO, nero (RAL9005)</t>
  </si>
  <si>
    <t>VIDEOTEC - Illuminatore luce bianca con fascio luminoso uniforme distanze fino a 175m per ULISSE EVO, grigio-bianco (RAL9002)</t>
  </si>
  <si>
    <t>VT-VAC-UEIWAAP</t>
  </si>
  <si>
    <t>UEIWAAP</t>
  </si>
  <si>
    <t>VIDEOTEC - Illuminatore luce bianca per lunghe distanze fino a 270m per ULISSE EVO, grigio-bianco (RAL9002)</t>
  </si>
  <si>
    <t>VIDEOTEC - Illuminatore luce bianca con fascio luminoso uniforme distanze fino a 175m per ULISSE EVO, nero (RAL9005)</t>
  </si>
  <si>
    <t>VT-VAC-UEIWFAP</t>
  </si>
  <si>
    <t>UEIWFAP</t>
  </si>
  <si>
    <t>VIDEOTEC - Illuminatore luce bianca per lunghe distanze fino a 270m per ULISSE EVO, nero (RAL9005)</t>
  </si>
  <si>
    <t>ULISSE EVO THERMAL</t>
  </si>
  <si>
    <t>VIDEOTEC - ULISSE EVO THERMAL PTZ telecamera termica con funzioni radiometriche, 35mm, 640x512, 24Vac/dc - PoE RAL9002)</t>
  </si>
  <si>
    <t>VIDEOTEC - ULISSE EVO THERMAL PTZ telecamera termica con funzioni radiometriche, 35mm, 640x512, 24Vac/dc - PoE  (RAL9002)</t>
  </si>
  <si>
    <t>VIDEOTEC - ULISSE EVO THERMAL PTZ telecamera termica con funzioni radiometriche, 35mm, 640x512,24Vac/dc - PoE (RAL9005)</t>
  </si>
  <si>
    <t>VIDEOTEC - ULISSE EVO THERMAL PTZ telecamera termica con funzioni radiometriche, 35mm, 640x512, 24Vac/dc - PoE (RAL9005)</t>
  </si>
  <si>
    <t>VIDEOTEC - ULISSE EVO THERMAL PTZ telecamera termica con funzioni radiometriche, 25mm, 640x512, 24Vac/dc - PoE (RAL9002)</t>
  </si>
  <si>
    <t>VIDEOTEC - ULISSE EVO THERMAL PTZ telecamera termica con funzioni radiometriche, 25mm, 640x512, 24Vac/dc - PoE  (RAL9005)</t>
  </si>
  <si>
    <t>VIDEOTEC - ULISSE EVO THERMAL PTZ telecamera termica con funzioni radiometriche, 13mm, 640x512, 24Vac/dc - PoE 9 (RAL9002)</t>
  </si>
  <si>
    <t>VIDEOTEC - ULISSE EVO THERMAL PTZ telecamera termica con funzioni radiometriche, 13mm, 640x512, 24Vac/dc - PoE  (RAL9002)</t>
  </si>
  <si>
    <t>VIDEOTEC - ULISSE EVO THERMAL PTZ telecamera termica con funzioni radiometriche, 13mm, 640x512, 24Vac/dc - PoE (RAL9005)</t>
  </si>
  <si>
    <t>VIDEOTEC - ULISSE EVO THERMAL PTZ telecamera termica con funzioni radiometriche, 13mm, 640x512, 24Vac/dc - PoE  (RAL9005)</t>
  </si>
  <si>
    <t>VIDEOTEC - ULISSE EVO THERMAL PTZ telecamera termica con funzioni radiometriche, 35mm, 336x256, 24Vac/dc - PoE  (RAL9002)</t>
  </si>
  <si>
    <t>VIDEOTEC - ULISSE EVO THERMAL PTZ telecamera termica con funzioni radiometriche, 35mm, 336x256,  24Vac/dc - PoE (RAL9002)</t>
  </si>
  <si>
    <t>VIDEOTEC - ULISSE EVO THERMAL PTZ telecamera termica con funzioni radiometriche, 35mm, 336x256, 24Vac/dc - PoE  (RAL9005)</t>
  </si>
  <si>
    <t>VIDEOTEC - ULISSE EVO THERMAL PTZ telecamera termica con funzioni radiometriche, 35mm, 336x256, 24Vac/dc - PoE (RAL9005)</t>
  </si>
  <si>
    <t>VIDEOTEC - ULISSE EVO THERMAL PTZ telecamera termica con funzioni radiometriche, 25mm, 336x256, 24Vac/dc - PoE  (RAL9002)</t>
  </si>
  <si>
    <t>VIDEOTEC - ULISSE EVO THERMAL PTZ telecamera termica con funzioni radiometriche, 25mm, 336x256, 24Vac/dc - PoE (RAL9002)</t>
  </si>
  <si>
    <t>VIDEOTEC - ULISSE EVO THERMAL PTZ telecamera termica con funzioni radiometriche, 25mm, 336x256, 24Vac/dc - PoE (RAL9005)</t>
  </si>
  <si>
    <t>VIDEOTEC - ULISSE EVO THERMAL PTZ telecamera termica con funzioni radiometriche, 13mm, 336x256, 24Vac/dc - PoE  (RAL9002)</t>
  </si>
  <si>
    <t>VIDEOTEC - ULISSE EVO THERMAL PTZ telecamera termica con funzioni radiometriche, 13mm, 336x256, 24Vac/dc - PoE (RAL9005)</t>
  </si>
  <si>
    <t>VIDEOTEC - ULISSE EVO THERMAL PTZ telecamera termica con funzioni radiometriche, 19mm, 640x512, 24Vac/dc - PoE (RAL9002)</t>
  </si>
  <si>
    <t>VIDEOTEC - ULISSE EVO THERMAL PTZ telecamera termica con funzioni radiometriche, 19mm, 640x512,24Vac/dc - PoE  (RAL9002)</t>
  </si>
  <si>
    <t>VIDEOTEC - ULISSE EVO THERMAL PTZ telecamera termica con funzioni radiometriche, 19mm, 640x512, 24Vac/dc - PoE (RAL9005)</t>
  </si>
  <si>
    <t>VIDEOTEC - ULISSE EVO THERMAL PTZ telecamera termica con funzioni radiometriche, 19mm, 336x256, 24Vac/dc - PoE (RAL9002)</t>
  </si>
  <si>
    <t>VIDEOTEC - ULISSE EVO THERMAL PTZ telecamera termica con funzioni radiometriche, 19mm, 336x256,24Vac/dc - PoE  (RAL9002)</t>
  </si>
  <si>
    <t>VIDEOTEC - ULISSE EVO THERMAL PTZ telecamera termica con funzioni radiometriche, 19mm, 336x256,  24Vac/dc - PoE  (RAL9005)</t>
  </si>
  <si>
    <t>VIDEOTEC - ULISSE EVO THERMAL PTZ telecamera termica con funzioni radiometriche, 19mm, 336x256, 24Vac/dc - PoE  (RAL9005)</t>
  </si>
  <si>
    <t>VT-VIP-UPK1PEWAN00B</t>
  </si>
  <si>
    <t>UPK1PEWAN00B</t>
  </si>
  <si>
    <t>VIDEOTEC - ULISSE RADICAL PTZ, 230Vac, telecamera Full HD , zoom 33x, con Thermal Compensation , tergicristallo</t>
  </si>
  <si>
    <t>VT-VIP-UPK2PEJAN00B</t>
  </si>
  <si>
    <t>UPK2PEJAN00B</t>
  </si>
  <si>
    <t>VIDEOTEC - ULISSE RADICAL PTZ, 24Vac, telecamera   Full HD, zoom 33x, tergicristallo, supporto per illuminatori (solo 24Vac)</t>
  </si>
  <si>
    <t>VT-VIP-UPK3PEWAN00B</t>
  </si>
  <si>
    <t>UPK3PEWAN00B</t>
  </si>
  <si>
    <t>VIDEOTEC - ULISSE RADICAL PTZ, 120Vac, telecamera   Full HD zoom 33x, tergicristallo</t>
  </si>
  <si>
    <t>VIDEOTEC - ULISSE RADICAL THERMAL PTZ 230Vac, telecamera termica zoom ottico 3x (zoom digitale 8x), 640X512, 7.5-8.3Hz</t>
  </si>
  <si>
    <t>VIDEOTEC - ULISSE RADICAL THERMAL PTZ 230Vac, telecamera termica zoom ottico 3x (zoom digitale 8x), 640X512, 25-30Hz</t>
  </si>
  <si>
    <t>VIDEOTEC - ULISSE RADICAL THERMAL PTZ Full IP, H.264, Onvif-S, 230Vac, telecamera termica zoom 3x, 640X512</t>
  </si>
  <si>
    <t>VIDEOTEC - ULISSE RADICAL THERMAL PTZ 230Vac, telecamera termica zoom ottico 3x (zoom digitale 4x), 336X256, 7.5-8.3Hz</t>
  </si>
  <si>
    <t>VIDEOTEC - ULISSE RADICAL THERMAL PTZ 230Vac, telecamera termica zoom ottico 3x (zoom digitale 4x), 336X256, 25-30Hz</t>
  </si>
  <si>
    <t>VIDEOTEC - ULISSE RADICAL THERMAL PTZ Full IP, H.264, Onvif-S, 230Vac, telecamera termica zoom 3x, 336X256</t>
  </si>
  <si>
    <t>VIDEOTEC - ULISSE RADICAL THERMAL PTZ Full IP, H.264, Onvif-S, 230Vac, telecamera termica zoom ottico 3x , 336X256</t>
  </si>
  <si>
    <t>VIDEOTEC - ULISSE RADICAL THERMAL PTZ 24Vac, telecamera termica zoom ottico 3x (zoom digitale 8x), 640X512, 7.5-8.3Hz</t>
  </si>
  <si>
    <t>VIDEOTEC - ULISSE RADICAL THERMAL PTZ 24Vac, telecamera termica zoom ottico 3x (zoom digitale 8x), 640X512, 25-30Hz</t>
  </si>
  <si>
    <t>VIDEOTEC - ULISSE RADICAL THERMAL PTZ Full IP, H.264, Onvif-S, 24Vac, telecamera termica zoom ottico 3x, 640X512</t>
  </si>
  <si>
    <t>VIDEOTEC - ULISSE RADICAL THERMAL PTZ 24Vac, telecamera termica zoom ottico 3x (zoom digitale 4x), 336X256, 7.5-8.3Hz</t>
  </si>
  <si>
    <t>VIDEOTEC - ULISSE RADICAL THERMAL PTZ 24Vac, telecamera termica zoom ottico 3x (zoom digitale 4x), 336X256, 25-30Hz</t>
  </si>
  <si>
    <t>VIDEOTEC - ULISSE RADICAL THERMAL PTZ Full IP, H.264, Onvif-S, 24Vac, telecamera termica zoom ottico 3x, 336X256</t>
  </si>
  <si>
    <t>VIDEOTEC - ULISSE RADICAL THERMAL PTZ Full IP, H.264, Onvif-S, 24Vac, telecamera termica zoom ottico 3x, 336X256,</t>
  </si>
  <si>
    <t>VIDEOTEC - ULISSE RADICAL THERMAL PTZ 120Vac,  telecamera termica zoom ottico 3x (zoom digitale 8x), 640X512, 7.5-8.3Hz</t>
  </si>
  <si>
    <t>VIDEOTEC - ULISSE RADICAL THERMAL PTZ 120Vac,  telecamera termica zoom ottico 3x (zoom digitale 8x), 640X512, 25-30Hz</t>
  </si>
  <si>
    <t>VIDEOTEC - ULISSE RADICAL THERMAL PTZ Full IP, H.264, Onvif-S, 120Vac,  telecamera termica zoom ottico 3x, 640X512,</t>
  </si>
  <si>
    <t>VIDEOTEC - ULISSE RADICAL THERMAL PTZ Full IP, H.264, Onvif-S, 120Vac,  telecamera termica zoom ottico 3x, 640X512</t>
  </si>
  <si>
    <t>VIDEOTEC - ULISSE RADICAL THERMAL PTZ 120Vac,  telecamera termica zoom ottico 3x (zoom digitale 4x), 336X256, 7.5-8.3Hz</t>
  </si>
  <si>
    <t>VIDEOTEC - ULISSE RADICAL THERMAL PTZ 120Vac,  telecamera termica zoom ottico 3x (zoom digitale 4x), 336X256, 25-30Hz</t>
  </si>
  <si>
    <t>VIDEOTEC - ULISSE RADICAL THERMAL PTZ Full IP, H.264, Onvif-S, 120Vac,  telecamera termica zoom ottico 3x, 336X256,</t>
  </si>
  <si>
    <t>VIDEOTEC - ULISSE RADICAL THERMAL PTZ Full IP, H.264, Onvif-S, 120Vac,  telecamera termica zoom ottico 3x, 336X256</t>
  </si>
  <si>
    <t>ULISSE ACCESSORI</t>
  </si>
  <si>
    <t>VIDEOTEC - ULISSE MAXI per telecamera termica analogica, 230Vac</t>
  </si>
  <si>
    <t>VIDEOTEC - ULISSE MAXI per telecamera termica network 230Vac</t>
  </si>
  <si>
    <t>VIDEOTEC - ULISSE MAXI per telecamera analogica, 230Vac, tergicristallo</t>
  </si>
  <si>
    <t>VIDEOTEC - ULISSE MAXI per telecamera network, 230Vac, tergicristallo</t>
  </si>
  <si>
    <t>VIDEOTEC - ULISSE per telecamera termica analogica, 230Vac</t>
  </si>
  <si>
    <t>VIDEOTEC - ULISSE per telecamera analogica, 230Vac</t>
  </si>
  <si>
    <t>VIDEOTEC - ULISSE per telecamera analogica, 230Vac, tergicristallo</t>
  </si>
  <si>
    <t>VIDEOTEC - ULISSE MAXI per telecamera termica analogica, 24Vac</t>
  </si>
  <si>
    <t>VIDEOTEC - ULISSE MAXI per telecamera termica network, 24Vac</t>
  </si>
  <si>
    <t>VIDEOTEC - ULISSE MAXI per telecamera analogica, 24Vac, tergicristallo, supporto per illuminatori LED</t>
  </si>
  <si>
    <t>VIDEOTEC - ULISSE MAXI per telecamera network, 24Vac, tergicristallo, supporto per illuminatori LED</t>
  </si>
  <si>
    <t>VIDEOTEC - ULISSE per telecamera termica analogica, 24Vac</t>
  </si>
  <si>
    <t>VIDEOTEC - ULISSE per telecamera analogica, 24Vac, tergicristallo, supporto per illuminatori LED</t>
  </si>
  <si>
    <t>VIDEOTEC - ULISSE per telecamera analogica, 24Vac, supporto per illuminatori LED</t>
  </si>
  <si>
    <t>VIDEOTEC - ULISSE per telecamera analogica, 24Vac</t>
  </si>
  <si>
    <t>VIDEOTEC - ULISSE per telecamera analogica, 24Vac, tergicristallo</t>
  </si>
  <si>
    <t>VIDEOTEC - ULISSE MAXI per telecamera termica analogica, 120Vac</t>
  </si>
  <si>
    <t>VIDEOTEC - ULISSE MAXI per telecamera termica network, 120Vac</t>
  </si>
  <si>
    <t>VIDEOTEC - ULISSE MAXI per telecamera analogica, 120Vac, tergicristallo</t>
  </si>
  <si>
    <t>VIDEOTEC - ULISSE MAXI per telecamera network 120Vac, tergicristallo</t>
  </si>
  <si>
    <t>VIDEOTEC - ULISSE per telecamera termica analogica, 120Vac</t>
  </si>
  <si>
    <t>VIDEOTEC - ULISSE per telecamera analogica, 120Vac</t>
  </si>
  <si>
    <t>VIDEOTEC - ULISSE per telecamera analogica, 120Vac, tergicristallo</t>
  </si>
  <si>
    <t>VIDEOTEC - ULISSE2 unità PTZ per telecamere termiche IP, 230Vac, finestra in germanio Ø66mm</t>
  </si>
  <si>
    <t>VIDEOTEC - ULISSE2 unità PTZ per telecamere termiche IP, 230Vac, finestra in germanio Ø61mm</t>
  </si>
  <si>
    <t>VIDEOTEC - ULISSE2 unità PTZ per telecamere IP, 230Vac, tergicristallo</t>
  </si>
  <si>
    <t>VIDEOTEC - ULISSE2 unità PTZ per telecamere termiche IP, 24Vac, finestra in germanio Ø66mm</t>
  </si>
  <si>
    <t>VIDEOTEC - ULISSE2 unità PTZ per telecamere termiche IP, 24Vac, finestra in germanio Ø61mm</t>
  </si>
  <si>
    <t>VIDEOTEC - ULISSE2 unità PTZ per telecamere IP, 24Vac, tergicristallo</t>
  </si>
  <si>
    <t>VIDEOTEC - ULISSE2 unità PTZ per telecamere termiche IP, 120Vac, finestra in germanio Ø61mm</t>
  </si>
  <si>
    <t>VIDEOTEC - ULISSE2 unità PTZ per telecamere IP, 120Vac, tergicristallo</t>
  </si>
  <si>
    <t>VIDEOTEC - Corpo superiore custodia ULISSE2 con vetro antighiaccio e tergicristallo</t>
  </si>
  <si>
    <t>VIDEOTEC - Riscaldamento potenziato per ULISSE con ottiche/telecamere generiche</t>
  </si>
  <si>
    <t>VIDEOTEC - Riscaldamento potenziato per ULISSE con modulo integrato</t>
  </si>
  <si>
    <t>VIDEOTEC - Illuminatore a LED per ULISSE 10° 850nm, 24Vac - 12/24Vdc</t>
  </si>
  <si>
    <t>VIDEOTEC - Illuminatore a LED per ULISSE 10°, 940nm, 24Vac - 12/24Vdc</t>
  </si>
  <si>
    <t>VIDEOTEC - Illuminatore a LED per ULISSE, luce bianca 10°, 24Vac-12/24Vdc</t>
  </si>
  <si>
    <t>VIDEOTEC - Illuminatore a LED per ULISSE 30° 850nm, 24Vac - 12/24Vdc</t>
  </si>
  <si>
    <t>VIDEOTEC - Illuminatore a LED per ULISSE 30°, 940nm, 24Vac - 12/24Vdc</t>
  </si>
  <si>
    <t>VIDEOTEC - Illuminatore a LED per ULISSE, luce bianca 30°, 24Vac-12/24Vdc</t>
  </si>
  <si>
    <t>VIDEOTEC - Illuminatore a LED per ULISSE 60° 850nm, 24Vac - 12/24Vdc</t>
  </si>
  <si>
    <t>VIDEOTEC - Illuminatore a LED per ULISSE, luce bianca 60°, 24Vac-12/24Vdc</t>
  </si>
  <si>
    <t>VIDEOTEC - Sensore ed alimentazione per ULISSE con illuminatori, IN 100Vac, in scatola stagna metallica</t>
  </si>
  <si>
    <t>VIDEOTEC - Sensore ed alimentazione per ULISSE con illuminatori, IN 120Vac, in scatola stagna metallica (certificato UL)</t>
  </si>
  <si>
    <t>VIDEOTEC - Sensore ed alimentazione per ULISSE con illuminatori, IN 230Vac, in scatola stagna metallica</t>
  </si>
  <si>
    <t>VIDEOTEC - Scatola stagna di giunzione (secondo normativa UL)</t>
  </si>
  <si>
    <t>VIDEOTEC - Distributore video configurabile 8 ingressi / 16 uscite, versione rack</t>
  </si>
  <si>
    <t>VIDEOTEC - Tergicristallo 230Vac</t>
  </si>
  <si>
    <t>VIDEOTEC - Tergicristallo 24Vac</t>
  </si>
  <si>
    <t>VIDEOTEC - Tergicristallo in acciaio Inox 230Vac</t>
  </si>
  <si>
    <t>VIDEOTEC - Tergicristallo in acciaio Inox 24Vac</t>
  </si>
  <si>
    <t>VIDEOTEC - Tanica 23l, pompa con prevalenza 11m, IN 230Vac-24Vac-120Vac</t>
  </si>
  <si>
    <t>VIDEOTEC - Tanica 5l, pompa con prevalenza 5m, IN 230Vac-24Vac-120Vac</t>
  </si>
  <si>
    <t>VIDEOTEC - Tanica 23l, pompa con prevalenza 30m con galleggiante, IN 230Vac</t>
  </si>
  <si>
    <t>VIDEOTEC - Tanica 23l, pompa con prevalenza 30m con galleggiante, IN 120Vac</t>
  </si>
  <si>
    <t>VT-VAC-WASEX2T4ATPR</t>
  </si>
  <si>
    <t>WASEX2T4ATPR</t>
  </si>
  <si>
    <t>VIDEOTEC - Tanica 10l con pompa integrata, controllata da elettrovalvola certificata ATEX</t>
  </si>
  <si>
    <t>VIDEOTEC - Tanica 10l con pompa manuale integrata, controllata da elettrovalvola, IN 230Vac</t>
  </si>
  <si>
    <t>VIDEOTEC - Tanica 10l con pompa manuale integrata, controllata da elettrovalvola, IN 24Vac</t>
  </si>
  <si>
    <t>VIDEOTEC - Tanica 10l con pompa manuale integrata, controllata da elettrovalvola, IN 120Vac</t>
  </si>
  <si>
    <t>VT-VAC-WASPT0V23L11M0</t>
  </si>
  <si>
    <t>VIDEOTEC - Tanica 23l, pompa con prevalenza 11m con galleggiante, IN 230Vac-24Vac-120Vac</t>
  </si>
  <si>
    <t>VT-VAC-WASPT1V23L30M0</t>
  </si>
  <si>
    <t>VT-VAC-WASPT3V23L30M0</t>
  </si>
  <si>
    <t>VIDEOTEC - Staffa  da parete con snodo per custodia, RAL 9002</t>
  </si>
  <si>
    <t>VIDEOTEC - Supporto WBOVA2 con contro piastra e scatola d’appoggio con passaggio interno dei cavi</t>
  </si>
  <si>
    <t>VIDEOTEC - Supporto con passaggio interno dei cavi (PUNTO, HOV, HEB, HEK, VERSO, VERSO Compact)</t>
  </si>
  <si>
    <t>VIDEOTEC - Prolunga per WCM4A2 e WCM5A, 500mm</t>
  </si>
  <si>
    <t>VT-VAC-WEXTUB30</t>
  </si>
  <si>
    <t>WEXTUB30</t>
  </si>
  <si>
    <t>VIDEOTEC - Tubo antistatico di mandata dell’acqua, 30m</t>
  </si>
  <si>
    <t>VIDEOTEC - Collare da palo Ø da 65 a 140mm</t>
  </si>
  <si>
    <t>VT-VAC-EXHC003G</t>
  </si>
  <si>
    <t>EXHC003G</t>
  </si>
  <si>
    <t>VIDEOTEC - Custodia antideflagrante per telecamere termiche RAL9002, triplo riscaldamento 24Vac</t>
  </si>
  <si>
    <t xml:space="preserve">VIDEOTEC - Custodia antideflagrante RAL9002, triplo riscaldamento 24Vac, -40°C/50°C. Tettuccio e pressacavi non inclusi. </t>
  </si>
  <si>
    <t xml:space="preserve">VIDEOTEC - Custodia antideflagrante RAL9002, triplo riscaldamento 230Vac, -40°C/50°C. Tettuccio e pressacavi non inclusi. </t>
  </si>
  <si>
    <t>VT-VIP-MVXT2D0SF001A</t>
  </si>
  <si>
    <t>VIDEOTEC - MVXT telecamera termica in AISI 316L, 12-24Vdc/24Vac, 35mm, 640x512, 7.5-8.3Hz, coda cavi 4m, tettuccio</t>
  </si>
  <si>
    <t>VT-VIP-MVXT2D0SF001AH</t>
  </si>
  <si>
    <t xml:space="preserve">VIDEOTEC - MVXT telecamera termica in AISI 316L, 12-24Vdc/24Vac, 35mm, 640x512, 25-30Hz, coda cavi 4m, tettuccio, -50°C/+65°C. </t>
  </si>
  <si>
    <t>VIDEOTEC - MVXT telecamera termica con funzioni radiometriche, in AISI 316L, 12-24Vdc/24Vac,IP, 35mm, 640x512,tettuccio</t>
  </si>
  <si>
    <t>VIDEOTEC - MVXT telecamera termica con funzioni radiometriche, in AISI 316L, 12-24Vdc/24Vac, IP, 35mm, 640x512, tettuccio</t>
  </si>
  <si>
    <t>VT-VIP-MVXT2H0SF001A</t>
  </si>
  <si>
    <t xml:space="preserve">VIDEOTEC - MVXT telecamera termica in AISI 316L, 12-24Vdc/24Vac, 9mm, 640x512, 7.5-8.3Hz, coda cavi 4m, tettuccio, -50°C/+65°C. </t>
  </si>
  <si>
    <t>VT-VIP-MVXT2H0SF001AH</t>
  </si>
  <si>
    <t xml:space="preserve">VIDEOTEC - MVXT telecamera termica in AISI 316L, 12-24Vdc/24Vac, 9mm, 640x512, 25-30Hz, coda cavi 4m, tettuccio, -50°C/+65°C. </t>
  </si>
  <si>
    <t>VIDEOTEC - MVXT telecamera termica con funzioni radiometriche, in AISI 316L, 12-24Vdc/24Vac, IP, 9mm, 640x512, tettuccio</t>
  </si>
  <si>
    <t>VIDEOTEC - MVXT telecamera termica con funzioni radiometriche, in AISI 316L, 12-24Vdc/24Vac, IP , 9mm, 640x512, 30Hz, tettuccio</t>
  </si>
  <si>
    <t>VT-VIP-MVXT2I0SF001A</t>
  </si>
  <si>
    <t>VIDEOTEC - MVXT telecamera termica in AISI 316L, 12-24Vdc/24Vac, 35mm, 336x256, 7.5-8.3Hz, coda cavi 4m, tettuccio</t>
  </si>
  <si>
    <t>VT-VIP-MVXT2I0SF001AH</t>
  </si>
  <si>
    <t xml:space="preserve">VIDEOTEC - MVXT telecamera termica in AISI 316L, 12-24Vdc/24Vac, 35mm, 336x256, 25-30Hz, coda cavi 4m, tettuccio, -50°C/+65°C. </t>
  </si>
  <si>
    <t>VIDEOTEC - MVXT telecamera termica con funzioni radiometriche, in AISI 316L, 12-24Vdc/24Vac,IP , 35mm, 336x256, tettuccio</t>
  </si>
  <si>
    <t>VIDEOTEC - MVXT telecamera termica con funzioni radiometriche, in AISI 316L, 12-24Vdc/24Vac, IP, 35mm, 336x256, tettuccio</t>
  </si>
  <si>
    <t>VT-VIP-MVXT2Q0SF001A</t>
  </si>
  <si>
    <t xml:space="preserve">VIDEOTEC - MVXT telecamera termica in AISI 316L, 12-24Vdc/24Vac, 9mm, 336x256, 7.5-8.3Hz, coda cavi 4m, tettuccio, -50°C/+65°C. </t>
  </si>
  <si>
    <t>VT-VIP-MVXT2Q0SF001AH</t>
  </si>
  <si>
    <t xml:space="preserve">VIDEOTEC - MVXT telecamera termica in AISI 316L, 12-24Vdc/24Vac, 9mm, 336x256, 25-30Hz, coda cavi 4m, tettuccio, -50°C/+65°C. </t>
  </si>
  <si>
    <t>VIDEOTEC - MVXT telecamera termica con funzioni radiometriche, in AISI 316L, 12-24Vdc/24Vac, IP , 9mm, 336x256, tettuccio</t>
  </si>
  <si>
    <t>VIDEOTEC - MVXT telecamera termica con funzioni radiometriche, in AISI 316L, 12-24Vdc/24Vac, IP, 9mm, 336x256, tettuccio</t>
  </si>
  <si>
    <t>VT-VIP-MVXT2U0SF001A</t>
  </si>
  <si>
    <t>VIDEOTEC - MVXT telecamera termica in AISI 316L, 12-24Vdc/24Vac, 19mm, 640x512, tettuccio</t>
  </si>
  <si>
    <t>VT-VIP-MVXT2U0SF001AH</t>
  </si>
  <si>
    <t>VIDEOTEC - MVXT telecamera termica in AISI 316L, 12-24Vdc/24Vac, 19mm, 640x512, 25-30Hz, coda cavi 4m, tettuccio, -50°C/+65°C.</t>
  </si>
  <si>
    <t>VIDEOTEC - MVXT telecamera termica con funzioni radiometriche, in AISI 316L, 12-24Vdc/24Vac, IP , 19mm, 640x512, tettuccio</t>
  </si>
  <si>
    <t>VIDEOTEC - MVXT telecamera termica con funzioni radiometriche, in AISI 316L, 12-24Vdc/24Vac, IP, 19mm, 640x512, tettuccio</t>
  </si>
  <si>
    <t>VT-VIP-MVXT2Z0SF001A</t>
  </si>
  <si>
    <t xml:space="preserve">VIDEOTEC - MVXT telecamera termica in AISI 316L, 12-24Vdc/24Vac, 19mm, 336x256, tettuccio, </t>
  </si>
  <si>
    <t>VT-VIP-MVXT2Z0SF001AH</t>
  </si>
  <si>
    <t xml:space="preserve">VIDEOTEC - MVXT telecamera termica in AISI 316L, 12-24Vdc/24Vac, 19mm, 336x256, 25-30Hz, coda cavi 4m, tettuccio, -50°C/+65°C. </t>
  </si>
  <si>
    <t>VIDEOTEC - MVXT telecamera termica con funzioni radiometriche, in AISI 316L, 12-24Vdc/24Vac, IP, 19mm, 336x256,, tettuccio</t>
  </si>
  <si>
    <t>VIDEOTEC - MVXT telecamera termica con funzioni radiometriche, in AISI 316L, 12-24Vdc/24Vac, IP, 19mm, 336x256, tettuccio</t>
  </si>
  <si>
    <t>VIDEOTEC - MVX in AISI 316L, 12-24Vdc/24Vac, telecamera FullHD zoom 30x, autofocus, tergicristallo</t>
  </si>
  <si>
    <t>VT-VIP-MVXHD220WAZ00B</t>
  </si>
  <si>
    <t>MVXHD220WAZ00B</t>
  </si>
  <si>
    <t>VIDEOTEC - MVX in AISI 316L, 12-24Vdc/24Vac, SONY FCB-EV7520 FullHD zoom 30x, tergicristallo</t>
  </si>
  <si>
    <t>VT-VIP-MVXT2D0SA000A</t>
  </si>
  <si>
    <t>VIDEOTEC - MVXT telecamera termica in AISI 316L, 12-24Vdc/24Vac, 35mm, 640x512, 7.5-8.3Hz, cavo armato 4m, tettuccio</t>
  </si>
  <si>
    <t>VT-VIP-MVXT2D0SA000AH</t>
  </si>
  <si>
    <t>VIDEOTEC - MVXT telecamera termica in AISI 316L, 12-24Vdc/24Vac, 35mm, 640x512, 25-30Hz, cavo armato 4m, tettuccio, -60°C/+65°C.</t>
  </si>
  <si>
    <t>VIDEOTEC - MVXT telecamera termica con funzioni radiometriche, in AISI 316L, 12-24Vdc/24Vac, IP, 35mm, 640x512,</t>
  </si>
  <si>
    <t>VIDEOTEC - MVXT telecamera termica con funzioni radiometriche, in AISI 316L, 12-24Vdc/24Vac, IP, 35mm, 640x512</t>
  </si>
  <si>
    <t>VT-VIP-MVXT2H0SA000A</t>
  </si>
  <si>
    <t>VIDEOTEC - MVXT telecamera termica in AISI 316L, 12-24Vdc/24Vac, 9mm, 640x512, 7.5-8.3Hz, cavo armato 4m, tettuccio</t>
  </si>
  <si>
    <t>VT-VIP-MVXT2H0SA000AH</t>
  </si>
  <si>
    <t>VIDEOTEC - MVXT telecamera termica in AISI 316L, 12-24Vdc/24Vac, 9mm, 640x512, 25-30Hz, cavo armato 4m, tettuccio, -60°C/+65°C.</t>
  </si>
  <si>
    <t>VIDEOTEC - MVXT telecamera termica con funzioni radiometriche, in AISI 316L, 12-24Vdc/24Vac, IP , 9mm, 640x512</t>
  </si>
  <si>
    <t>VIDEOTEC - MVXT telecamera termica con funzioni radiometriche, in AISI 316L, 12-24Vdc/24Vac, versione IP H264/AVC, 9mm, 640x512</t>
  </si>
  <si>
    <t>VT-VIP-MVXT2I0SA000A</t>
  </si>
  <si>
    <t>VIDEOTEC - MVXT telecamera termica in AISI 316L, 12-24Vdc/24Vac, 35mm, 336x256, 7.5-8.3Hz, cavo armato 4m, tettuccio</t>
  </si>
  <si>
    <t>VT-VIP-MVXT2I0SA000AH</t>
  </si>
  <si>
    <t>VIDEOTEC - MVXT telecamera termica in AISI 316L, 12-24Vdc/24Vac, 35mm, 336x256, 25-30Hz, cavo armato 4m, tettuccio, -60°C/+65°C.</t>
  </si>
  <si>
    <t>VIDEOTEC - MVXT telecamera termica con funzioni radiometriche, in AISI 316L, 12-24Vdc/24Vac, versione IP H264/AVC, 35mm, 336x256</t>
  </si>
  <si>
    <t>VT-VIP-MVXT2Q0SA000A</t>
  </si>
  <si>
    <t>VIDEOTEC - MVXT telecamera termica in AISI 316L, 12-24Vdc/24Vac, 9mm, 336x256, 7.5-8.3Hz, cavo armato 4m, tettuccio</t>
  </si>
  <si>
    <t>VT-VIP-MVXT2Q0SA000AH</t>
  </si>
  <si>
    <t xml:space="preserve">VIDEOTEC - MVXT telecamera termica in AISI 316L, 12-24Vdc/24Vac, 9mm, 336x256, 25-30Hz, cavo armato 4m, tettuccio, -60°C/+65°C. </t>
  </si>
  <si>
    <t>VIDEOTEC - MVXT telecamera termica con funzioni radiometriche, in AISI 316L, 12-24Vdc/24Vac, versione IP H264/AVC, 9mm, 336x256</t>
  </si>
  <si>
    <t>VT-VIP-MVXT2U0SA000A</t>
  </si>
  <si>
    <t>VIDEOTEC - MVXT telecamera termica in AISI 316L, 12-24Vdc/24Vac, 19mm, 640x512, 7.5-8.3Hz, cavo armato 4m, tettuccio</t>
  </si>
  <si>
    <t>VT-VIP-MVXT2U0SA000AH</t>
  </si>
  <si>
    <t>VIDEOTEC - MVXT telecamera termica in AISI 316L, 12-24Vdc/24Vac, 19mm, 640x512, 25-30Hz, cavo armato 4m, tettuccio, -60°C/+65°C.</t>
  </si>
  <si>
    <t>VIDEOTEC - MVXT telecamera termica con funzioni radiometriche, in AISI 316L, 12-24Vdc/24Vac, versione IP H264/AVC, 19mm, 640x512</t>
  </si>
  <si>
    <t>VT-VIP-MVXT2Z0SA000A</t>
  </si>
  <si>
    <t>VIDEOTEC - MVXT telecamera termica in AISI 316L, 12-24Vdc/24Vac, 19mm, 336x256, 7.5-8.3Hz, cavo armato 4m, tettuccio</t>
  </si>
  <si>
    <t>VT-VIP-MVXT2Z0SA000AH</t>
  </si>
  <si>
    <t>VIDEOTEC - MVXT telecamera termica in AISI 316L, 12-24Vdc/24Vac, 19mm, 336x256, 25-30Hz, cavo armato 4m, tettuccio, -60°C/+65°C.</t>
  </si>
  <si>
    <t>VIDEOTEC - MVXT telecamera termica con funzioni radiometriche, in AISI 316L, 12-24Vdc/24Vac, versione IP H264/AVC, 19mm, 336x256</t>
  </si>
  <si>
    <t>VIDEOTEC - MMX in AISI 316L, 24Vdc/Vac - POE+, telecamera FullHD  , zoom 3x, no cavo, tettuccio, staffa per fissaggio</t>
  </si>
  <si>
    <t>VT-VIP-MMX2D0ZA</t>
  </si>
  <si>
    <t>MMX2D0ZA</t>
  </si>
  <si>
    <t>VIDEOTEC - MMX in AISI 316L, 24Vdc/Vac - POE+,  telecamera FullHD  , zoom 10x, no cavo, tettuccio, staffa per fissaggio</t>
  </si>
  <si>
    <t>VIDEOTEC - MMX in AISI 316L, 24Vdc/Vac - POE+,  telecamera FullHD   , zoom 3x, cavo armato 4m, tettuccio, staffa per fissaggio</t>
  </si>
  <si>
    <t>VIDEOTEC - MMX in AISI 316L, 24Vdc/Vac - POE+,  telecamera FullHD  , zoom 3x, cavo armato 10m, tettuccio, staffa per fissaggio</t>
  </si>
  <si>
    <t>VT-VIP-MMX2DAZA</t>
  </si>
  <si>
    <t>MMX2DAZA</t>
  </si>
  <si>
    <t>VIDEOTEC - MMX in AISI 316L 24Vdc/Vac - POE+, telecamera FullHD  , zoom 10x, cavo armato 4m, tettuccio, staffa per fissaggio</t>
  </si>
  <si>
    <t>VT-VIP-MMX2DBZA</t>
  </si>
  <si>
    <t>MMX2DBZA</t>
  </si>
  <si>
    <t>VIDEOTEC - MMX in AISI 316L, 24Vdc/Vac - POE+, telecamera FullHD  , zoom 10x, cavo armato 10m, tettuccio, staffa per fissaggio</t>
  </si>
  <si>
    <t>VIDEOTEC - MHX custodia in AISI 316L, 230Vac, tettuccio.</t>
  </si>
  <si>
    <t>VIDEOTEC - MHX custodia in AISI 316L, 230Vac, tergicristallo, tettuccio.</t>
  </si>
  <si>
    <t xml:space="preserve">VIDEOTEC - MHX custodia in AISI 316L, 24Vac, tettuccio. </t>
  </si>
  <si>
    <t xml:space="preserve">VIDEOTEC - MHX custodia in AISI 316L, 24Vac, tergicristallo, tettuccio. </t>
  </si>
  <si>
    <t xml:space="preserve">VIDEOTEC - MHX custodia in AISI 316L, 120Vac, tettuccio. </t>
  </si>
  <si>
    <t xml:space="preserve">VIDEOTEC - MHX custodia in AISI 316L, 120Vac, tergicristallo, tettuccio. </t>
  </si>
  <si>
    <t xml:space="preserve">VIDEOTEC - MHXT custodia in AISI 316L, 230Vac, per telecamere termiche, tettuccio. </t>
  </si>
  <si>
    <t xml:space="preserve">VIDEOTEC - MHXT custodia in AISI 316L, 24Vac, per telecamere termiche, tettuccio. </t>
  </si>
  <si>
    <t xml:space="preserve">VIDEOTEC - MHXT custodia in AISI 316L, 120Vac, per telecamere termiche, tettuccio. </t>
  </si>
  <si>
    <t>VIDEOTEC - Tanica 10l con pompa integrata, controllata da elettrovalvola certificata ATEX ,IP66</t>
  </si>
  <si>
    <t>VIDEOTEC - Tanica 10l con pompa integrata, controllata da elettrovalvola certificata INMETRO IP66</t>
  </si>
  <si>
    <t xml:space="preserve">VIDEOTEC - Communication box antideflagrante in alluminio, 230Vac. </t>
  </si>
  <si>
    <t xml:space="preserve">VIDEOTEC - Communication box antideflagrante in alluminio, 24Vac. </t>
  </si>
  <si>
    <t xml:space="preserve">VIDEOTEC - Communication box antideflagrante in alluminio, 120Vac. </t>
  </si>
  <si>
    <t>VT-VAC-MVXHD210WFZ01B</t>
  </si>
  <si>
    <t>VIDEOTEC - MVX in AISI 316L, 12-24Vdc/24Vac, telecamera Super Low-light   DELUX FullHD zoom 30x, autofocus, tergicristallo</t>
  </si>
  <si>
    <t>VT-VAC-MVXHD220WFZ01B</t>
  </si>
  <si>
    <t>MVXHD220WFZ01B</t>
  </si>
  <si>
    <t>VIDEOTEC - MVX in AISI 316L, 12-24Vdc/24Vac, telecamera SONY FCB-EV7520 FullHD zoom 30x, 1/2.8",   tergicristallo</t>
  </si>
  <si>
    <t xml:space="preserve">VIDEOTEC - Communication box antideflagrante in acciaio inox AISI316L, IN 230Vac OUT 24Vac. </t>
  </si>
  <si>
    <t xml:space="preserve">VIDEOTEC - Communication box antideflagrante in acciaio inox AISI316L, IN 24Vac OUT 24Vac. </t>
  </si>
  <si>
    <t xml:space="preserve">VIDEOTEC - Communication box antideflagrante in acciaio inox AISI316L, IN 120Vac OUT 24Vac. </t>
  </si>
  <si>
    <t xml:space="preserve">MPX/MPXR </t>
  </si>
  <si>
    <t>VT-VIP-MPXHD11A000C</t>
  </si>
  <si>
    <t>MPXHD11A000C</t>
  </si>
  <si>
    <t xml:space="preserve">VIDEOTEC - MPX SERIES2 in AISI 316L, 230Vac, telecamera Super Low-Light    FullHD zoom 30x, H.264/AVC, tergicristallo. </t>
  </si>
  <si>
    <t>VT-VIP-MPXHD12A000C</t>
  </si>
  <si>
    <t>MPXHD12A000C</t>
  </si>
  <si>
    <t>VIDEOTEC - MPX SERIES2 in AISI 316L, 230Vac, telecamera SONY FCB-EV7520 FullHD zoom 30x, tergicristallo</t>
  </si>
  <si>
    <t>VT-VIP-MPXHD21A000C</t>
  </si>
  <si>
    <t>MPXHD21A000C</t>
  </si>
  <si>
    <t xml:space="preserve">VIDEOTEC - MPX SERIES2 in AISI 316L, 24Vac, telecamera Super Low-Light   FullHD zoom 30x, H.264/AVC, tergicristallo. </t>
  </si>
  <si>
    <t>VT-VIP-MPXHD22A000C</t>
  </si>
  <si>
    <t>MPXHD22A000C</t>
  </si>
  <si>
    <t>VIDEOTEC - MPX SERIES2 in AISI 316L, 24Vac, telecamera SONY FCB-EV7520 FullHD zoom 30x,  tergicristallo.</t>
  </si>
  <si>
    <t>VT-VIP-MPXHD31A000C</t>
  </si>
  <si>
    <t>MPXHD31A000C</t>
  </si>
  <si>
    <t xml:space="preserve">VIDEOTEC - MPX SERIES2 in AISI 316L, 120Vac, telecamera Super Low-Light    FullHD zoom 30x, H.264/AVC, tergicristallo. </t>
  </si>
  <si>
    <t>VT-VIP-MPXHD32A000C</t>
  </si>
  <si>
    <t>MPXHD32A000C</t>
  </si>
  <si>
    <t>VIDEOTEC - MPX SERIES2 in AISI 316L, 120Vac, telecamera SONY FCB-EV7520 FullHD zoom 30x, tergicristallo</t>
  </si>
  <si>
    <t>VT-VIP-MPXR1AA000C</t>
  </si>
  <si>
    <t>MPXR1AA000C</t>
  </si>
  <si>
    <t xml:space="preserve">VIDEOTEC - MPXR SERIES2, in AISI 316L, telecamera termica IP con funzioni radiometriche, 230Vac, 35mm,336x256, 7.5Hz. </t>
  </si>
  <si>
    <t>VT-VIP-MPXR1AA000CH</t>
  </si>
  <si>
    <t>MPXR1AA000CH</t>
  </si>
  <si>
    <t xml:space="preserve">VIDEOTEC - MPXR SERIES2, in AISI 316L, telecamera termica IP con funzioni radiometriche, 230Vac, 35mm,336x256, 30Hz. </t>
  </si>
  <si>
    <t>VT-VIP-MPXR1BA000C</t>
  </si>
  <si>
    <t>MPXR1BA000C</t>
  </si>
  <si>
    <t xml:space="preserve">VIDEOTEC - MPXR SERIES2, in AISI 316L, telecamera termica IP con funzioni radiometriche, 230Vac, 25mm, 336x256, 7.5Hz. </t>
  </si>
  <si>
    <t>VT-VIP-MPXR1BA000CH</t>
  </si>
  <si>
    <t>MPXR1BA000CH</t>
  </si>
  <si>
    <t xml:space="preserve">VIDEOTEC - MPXR SERIES2, in AISI 316L, telecamera termica IP con funzioni radiometriche, 230Vac, 25mm, 336x256, 30Hz. </t>
  </si>
  <si>
    <t>VT-VIP-MPXR1DA000C</t>
  </si>
  <si>
    <t>MPXR1DA000C</t>
  </si>
  <si>
    <t xml:space="preserve">VIDEOTEC - MPXR SERIES2, in AISI 316L, telecamera termica IP con funzioni radiometriche, 230Vac, 35mm,640x512, 7.5Hz. </t>
  </si>
  <si>
    <t>VT-VIP-MPXR1DA000CH</t>
  </si>
  <si>
    <t>MPXR1DA000CH</t>
  </si>
  <si>
    <t>VIDEOTEC - MPXR SERIES2, in AISI 316L, telecamera termica IP con funzioni radiometriche, 230Vac, 35mm,640x512, 30Hz.</t>
  </si>
  <si>
    <t>VT-VIP-MPXR1EA000C</t>
  </si>
  <si>
    <t>MPXR1EA000C</t>
  </si>
  <si>
    <t xml:space="preserve">VIDEOTEC - MPXR SERIES2, in AISI 316L, telecamera termica IP con funzioni radiometriche, 230Vac, 25mm, 640x512, 7.5Hz. </t>
  </si>
  <si>
    <t>VT-VIP-MPXR1EA000CH</t>
  </si>
  <si>
    <t>MPXR1EA000CH</t>
  </si>
  <si>
    <t>VIDEOTEC - MPXR SERIES2, in AISI 316L, telecamera termica IP con funzioni radiometriche, 230Vac, 25mm, 640x512, 30Hz.</t>
  </si>
  <si>
    <t>VT-VIP-MPXR2AA000C</t>
  </si>
  <si>
    <t>MPXR2AA000C</t>
  </si>
  <si>
    <t>VIDEOTEC - MPXR SERIES2, in AISI 316L, telecamera termica IP con funzioni radiometriche, 24Vac, 35mm,336x256, 7.5Hz.</t>
  </si>
  <si>
    <t>VT-VIP-MPXR2AA000CH</t>
  </si>
  <si>
    <t>MPXR2AA000CH</t>
  </si>
  <si>
    <t xml:space="preserve">VIDEOTEC - MPXR SERIES2, in AISI 316L, telecamera termica IP con funzioni radiometriche, 24Vac, 35mm,336x256, 30Hz. </t>
  </si>
  <si>
    <t>VT-VIP-MPXR2BA000C</t>
  </si>
  <si>
    <t>MPXR2BA000C</t>
  </si>
  <si>
    <t xml:space="preserve">VIDEOTEC - MPXR SERIES2, in AISI 316L, telecamera termica IP con funzioni radiometriche, 24Vac, 25mm, 336x256, 7.5Hz. </t>
  </si>
  <si>
    <t>VT-VIP-MPXR2BA000CH</t>
  </si>
  <si>
    <t>MPXR2BA000CH</t>
  </si>
  <si>
    <t>VIDEOTEC - MPXR SERIES2, in AISI 316L, telecamera termica IP con funzioni radiometriche, 24Vac, 25mm, 336x256, 30Hz.</t>
  </si>
  <si>
    <t>VT-VIP-MPXR2DA000C</t>
  </si>
  <si>
    <t>MPXR2DA000C</t>
  </si>
  <si>
    <t xml:space="preserve">VIDEOTEC - MPXR SERIES2, in AISI 316L, telecamera termica IP con funzioni radiometriche, 24Vac, 35mm,640x512, 7.5Hz. </t>
  </si>
  <si>
    <t>VT-VIP-MPXR2DA000CH</t>
  </si>
  <si>
    <t>MPXR2DA000CH</t>
  </si>
  <si>
    <t xml:space="preserve">VIDEOTEC - MPXR SERIES2, in AISI 316L, telecamera termica IP con funzioni radiometriche, 24Vac, 35mm,640x512, 30Hz. </t>
  </si>
  <si>
    <t>VT-VIP-MPXR2EA000C</t>
  </si>
  <si>
    <t>MPXR2EA000C</t>
  </si>
  <si>
    <t xml:space="preserve">VIDEOTEC - MPXR SERIES2, in AISI 316L, telecamera termica IP con funzioni radiometriche, 24Vac, 25mm, 640x512, 7.5Hz. </t>
  </si>
  <si>
    <t>VT-VIP-MPXR2EA000CH</t>
  </si>
  <si>
    <t>MPXR2EA000CH</t>
  </si>
  <si>
    <t xml:space="preserve">VIDEOTEC - MPXR SERIES2, in AISI 316L, telecamera termica IP con funzioni radiometriche, 24Vac, 25mm, 640x512, 30Hz. </t>
  </si>
  <si>
    <t>VT-VIP-MPXR3AA000C</t>
  </si>
  <si>
    <t>MPXR3AA000C</t>
  </si>
  <si>
    <t>VIDEOTEC - MPXR SERIES2, in AISI 316L, telecamera termica IP con funzioni radiometriche, 120Vac, 35mm,336x256, 7.5Hz.</t>
  </si>
  <si>
    <t>VT-VIP-MPXR3AA000CH</t>
  </si>
  <si>
    <t>MPXR3AA000CH</t>
  </si>
  <si>
    <t>VIDEOTEC - MPXR SERIES2, in AISI 316L, telecamera termica IP con funzioni radiometriche, 120Vac, 35mm,336x256, 30Hz.</t>
  </si>
  <si>
    <t>VT-VIP-MPXR3BA000C</t>
  </si>
  <si>
    <t>MPXR3BA000C</t>
  </si>
  <si>
    <t xml:space="preserve">VIDEOTEC - MPXR SERIES2, in AISI 316L, telecamera termica IP con funzioni radiometriche, 120Vac, 25mm, 336x256, 7.5Hz. </t>
  </si>
  <si>
    <t>VT-VIP-MPXR3BA000CH</t>
  </si>
  <si>
    <t>MPXR3BA000CH</t>
  </si>
  <si>
    <t xml:space="preserve">VIDEOTEC - MPXR SERIES2, in AISI 316L, telecamera termica IP con funzioni radiometriche, 120Vac, 25mm, 336x256, 30Hz. </t>
  </si>
  <si>
    <t>VT-VIP-MPXR3DA000C</t>
  </si>
  <si>
    <t>MPXR3DA000C</t>
  </si>
  <si>
    <t xml:space="preserve">VIDEOTEC - MPXR SERIES2, in AISI 316L, telecamera termica IP con funzioni radiometriche, 120Vac, 35mm,640x512, 7.5Hz. </t>
  </si>
  <si>
    <t>VT-VIP-MPXR3DA000CH</t>
  </si>
  <si>
    <t>MPXR3DA000CH</t>
  </si>
  <si>
    <t>VIDEOTEC - MPXR SERIES2, in AISI 316L, telecamera termica IP con funzioni radiometriche, 120Vac, 35mm,640x512, 30Hz.</t>
  </si>
  <si>
    <t>VT-VIP-MPXR3EA000C</t>
  </si>
  <si>
    <t>MPXR3EA000C</t>
  </si>
  <si>
    <t xml:space="preserve">VIDEOTEC - MPXR SERIES2, in AISI 316L, telecamera termica IP con funzioni radiometriche, 120Vac, 25mm, 640x512, 7.5Hz. </t>
  </si>
  <si>
    <t>VT-VIP-MPXR3EA000CH</t>
  </si>
  <si>
    <t>MPXR3EA000CH</t>
  </si>
  <si>
    <t xml:space="preserve">VIDEOTEC - MPXR SERIES2, in AISI 316L, telecamera termica IP con funzioni radiometriche, 120Vac, 25mm, 640x512, 30Hz. </t>
  </si>
  <si>
    <t>VT-VIP-MPXT12AA000C</t>
  </si>
  <si>
    <t>MPXT12AA000C</t>
  </si>
  <si>
    <t>VIDEOTEC - MPXT SERIES2 in AISI 316L, 230Vac telecamera termica 35mm, 336x256, SONY FCB-EV7520 FullHD zoom 30x, tergicristallo</t>
  </si>
  <si>
    <t>VT-VIP-MPXT12AA000CH</t>
  </si>
  <si>
    <t>MPXT12AA000CH</t>
  </si>
  <si>
    <t>VT-VIP-MPXT12BA000C</t>
  </si>
  <si>
    <t>MPXT12BA000C</t>
  </si>
  <si>
    <t>VIDEOTEC - MPXT SERIES2 in AISI 316L, 230Vac telecamera termica 25mm, 336x256,  telecamera SONY FCB-EV7520 FullHD zoom 30x</t>
  </si>
  <si>
    <t>VT-VIP-MPXT12BA000CH</t>
  </si>
  <si>
    <t>MPXT12BA000CH</t>
  </si>
  <si>
    <t>VIDEOTEC - MPXT SERIES2 in AISI 316L, 230Vac telecamera termica 25mm, 336x256, SONY FCB-EV7520 FullHD zoom 30x</t>
  </si>
  <si>
    <t>VT-VIP-MPXT12DA000C</t>
  </si>
  <si>
    <t>MPXT12DA000C</t>
  </si>
  <si>
    <t xml:space="preserve">VIDEOTEC - MPXT SERIES2 in AISI 316L, 230Vac telecamera termica 35mm, 640x512,SONY FCB-EV7520 FullHD zoom 30x,  tergicristallo. </t>
  </si>
  <si>
    <t>VT-VIP-MPXT12DA000CH</t>
  </si>
  <si>
    <t>MPXT12DA000CH</t>
  </si>
  <si>
    <t>VIDEOTEC - MPXT SERIES2 in AISI 316L, 230Vac telecamera termica 35mm, 640x512, 30Hz,SONY FCB-EV7520 FullHD zoom 30x</t>
  </si>
  <si>
    <t>VT-VIP-MPXT12EA000C</t>
  </si>
  <si>
    <t>MPXT12EA000C</t>
  </si>
  <si>
    <t>VIDEOTEC - MPXT SERIES2 in AISI 316L, 230Vac telecamera termica 25mm, 640x512, SONY FCB-EV7520 FullHD zoom 30x,  tergicristallo</t>
  </si>
  <si>
    <t>VT-VIP-MPXT12EA000CH</t>
  </si>
  <si>
    <t>MPXT12EA000CH</t>
  </si>
  <si>
    <t>VIDEOTEC - MPXT SERIES2 in AISI 316L, 230Vac telecamera termica 25mm, 640x512, SONY FCB-EV7520 FullHD zoom 30x, tergicristallo.</t>
  </si>
  <si>
    <t>VT-VIP-MPXT22AA000C</t>
  </si>
  <si>
    <t>MPXT22AA000C</t>
  </si>
  <si>
    <t>VIDEOTEC - MPXT SERIES2 in AISI 316L, 24Vac telecamera termica 35mm, 336x256, SONY FCB-EV7520  FullHD zoom 30x, tergicristallo</t>
  </si>
  <si>
    <t>VT-VIP-MPXT22AA000CH</t>
  </si>
  <si>
    <t>MPXT22AA000CH</t>
  </si>
  <si>
    <t>VIDEOTEC - MPXT SERIES2 in AISI 316L, 24Vac telecamera termica 35mm, 336x256, SONY FCB-EV7520 FullHD zoom 30x, tergicristallo</t>
  </si>
  <si>
    <t>VT-VIP-MPXT22BA000C</t>
  </si>
  <si>
    <t>MPXT22BA000C</t>
  </si>
  <si>
    <t>VIDEOTEC - MPXT SERIES2 in AISI 316L, 24Vac telecamera termica 25mm, 336x256, SONY FCB-EV7520  FullHD zoom 30x, tergicristallo</t>
  </si>
  <si>
    <t>VT-VIP-MPXT22BA000CH</t>
  </si>
  <si>
    <t>MPXT22BA000CH</t>
  </si>
  <si>
    <t>VIDEOTEC - MPXT SERIES2 in AISI 316L, 24Vac telecamera termica 25mm, 336x256, SONY FCB-EV7520 FullHD zoom 30x, tergicristallo</t>
  </si>
  <si>
    <t>VT-VIP-MPXT22DA000C</t>
  </si>
  <si>
    <t>MPXT22DA000C</t>
  </si>
  <si>
    <t>VIDEOTEC - MPXT SERIES2 in AISI 316L, 24Vac telecamera termica 35mm, 640x512, SONY FCB-EV7520  FullHD zoom 30x,  tergicristallo</t>
  </si>
  <si>
    <t>VT-VIP-MPXT22DA000CH</t>
  </si>
  <si>
    <t>MPXT22DA000CH</t>
  </si>
  <si>
    <t>VIDEOTEC - MPXT SERIES2 in AISI 316L, 24Vac telecamera termica 35mm, 640x512,SONY FCB-EV7520 FullHD zoom 30x,tergicristallo</t>
  </si>
  <si>
    <t>VT-VIP-MPXT22EA000C</t>
  </si>
  <si>
    <t>MPXT22EA000C</t>
  </si>
  <si>
    <t>VIDEOTEC - MPXT SERIES2 in AISI 316L, 24Vac telecamera termica 25mm, 640x512,SONY FCB-EV7520 FullHD zoom 30x, tergicristallo.</t>
  </si>
  <si>
    <t>VT-VIP-MPXT22EA000CH</t>
  </si>
  <si>
    <t>MPXT22EA000CH</t>
  </si>
  <si>
    <t xml:space="preserve">VIDEOTEC - MPXT SERIES2 in AISI 316L, 24Vac telecamera termica 25mm, 640x512, SONY FCB-EV7520 FullHD zoom 30x,tergicristallo. </t>
  </si>
  <si>
    <t>VT-VIP-MPXT32AA000C</t>
  </si>
  <si>
    <t>MPXT32AA000C</t>
  </si>
  <si>
    <t>VIDEOTEC - MPXT SERIES2 in AISI 316L, 120Vac telecamera termica 35mm, 336x256, SONY FCB-EV7520  FullHD zoom 30x, tergicristallo</t>
  </si>
  <si>
    <t>VT-VIP-MPXT32AA000CH</t>
  </si>
  <si>
    <t>MPXT32AA000CH</t>
  </si>
  <si>
    <t>VT-VIP-MPXT32BA000C</t>
  </si>
  <si>
    <t>MPXT32BA000C</t>
  </si>
  <si>
    <t>VIDEOTEC - MPXT SERIES2 in AISI 316L, 120Vac telecamera termica 25mm, 336x256,SONY FCB-EV7520 FullHD zoom 30x,tergicristallo</t>
  </si>
  <si>
    <t>VT-VIP-MPXT32BA000CH</t>
  </si>
  <si>
    <t>MPXT32BA000CH</t>
  </si>
  <si>
    <t>VIDEOTEC - MPXT SERIES2 in AISI 316L, 120Vac telecamera termica 25mm, 336x256, SONY FCB-EV7520 FullHD zoom 30x tergicristallo</t>
  </si>
  <si>
    <t>VT-VIP-MPXT32DA000C</t>
  </si>
  <si>
    <t>MPXT32DA000C</t>
  </si>
  <si>
    <t>VIDEOTEC - MPXT SERIES2 in AISI 316L, 120Vac telecamera termica 35mm, 640x512,SONY FCB-EV7520 FullHD zoom 30x,tergicristallo</t>
  </si>
  <si>
    <t>VT-VIP-MPXT32DA000CH</t>
  </si>
  <si>
    <t>MPXT32DA000CH</t>
  </si>
  <si>
    <t>VIDEOTEC - MPXT SERIES2 in AISI 316L, 120Vac telecamera termica 35mm, 640x512,SONY FCB-EV7520 FullHD zoom 30x, tergicristallo</t>
  </si>
  <si>
    <t>VT-VIP-MPXT32EA000C</t>
  </si>
  <si>
    <t>MPXT32EA000C</t>
  </si>
  <si>
    <t>VIDEOTEC - MPXT SERIES2 in AISI 316L, 120Vac telecamera termica 25mm, 640x512,SONY FCB-EV7520 FullHD zoom 30x,tergicristallo</t>
  </si>
  <si>
    <t>VT-VIP-MPXT32EA000CH</t>
  </si>
  <si>
    <t>MPXT32EA000CH</t>
  </si>
  <si>
    <t>VIDEOTEC - MPXT SERIES2 in AISI 316L, 120Vac telecamera termica 25mm, 640x512, SONY FCB-EV7520 FullHD zoom 30x,tergicristallo</t>
  </si>
  <si>
    <t>VT-VIP-MPXHD11CV00C</t>
  </si>
  <si>
    <t>MPXHD11CV00C</t>
  </si>
  <si>
    <t>VIDEOTEC - MPX SERIES2 in AISI 316L, con funzioni di video analisi, 230Vac, SONy FCB-EV7520 FullHD zoom 30x,tergicristallo</t>
  </si>
  <si>
    <t>VT-VIP-MPXHD12CV00C</t>
  </si>
  <si>
    <t>MPXHD12CV00C</t>
  </si>
  <si>
    <t>VIDEOTEC - MPX SERIES2 in AISI 316L, con funzioni di video analisi, 230Vac, SONY FCB-EV7520 FullHD zoom 30x,tergicristallo</t>
  </si>
  <si>
    <t>VT-VIP-MPXHD21CV00C</t>
  </si>
  <si>
    <t>MPXHD21CV00C</t>
  </si>
  <si>
    <t>VIDEOTEC - MPX SERIES2 in AISI 316L, con funzioni di video analisi, 24Vac, SONY FCB-EV7520 FullHD zoom 30x, tergicristallo</t>
  </si>
  <si>
    <t>VT-VIP-MPXHD22CV00C</t>
  </si>
  <si>
    <t>MPXHD22CV00C</t>
  </si>
  <si>
    <t>VIDEOTEC - MPX SERIES2 in AISI 316L, con funzioni di video analisi, 24Vac,SONY FCB-EV7520 FullHD zoom 30x, tergicristallo</t>
  </si>
  <si>
    <t>VT-VIP-MPXHD31CV00C</t>
  </si>
  <si>
    <t>MPXHD31CV00C</t>
  </si>
  <si>
    <t>VIDEOTEC - MPX SERIES2 in AISI 316L, con funzioni di video analisi, 120Vac, telecamera FullHD zoom 30x,tergicristallo</t>
  </si>
  <si>
    <t>VT-VIP-MPXHD32CV00C</t>
  </si>
  <si>
    <t>MPXHD32CV00C</t>
  </si>
  <si>
    <t>VIDEOTEC - MPX SERIES2 in AISI 316L, con funzioni di video analisi, 120Vac, SONY FCB-EV7520 FullHD zoom 30x, tergicristallo</t>
  </si>
  <si>
    <t>VIDEOTEC - Tanica 10l con pompa integrata, controllata da elettrovalvola certificata EAC Ex</t>
  </si>
  <si>
    <t>VT-VIP-MPXL1282F000C</t>
  </si>
  <si>
    <t>MPXL1282F000C</t>
  </si>
  <si>
    <t>VIDEOTEC - MPXL SERIES2 PTZ antideflagrante, 220-230Vac, SONY FCB-EV7520 FullHD zoom 30x, illuminatore IR 850nm</t>
  </si>
  <si>
    <t>VT-VIP-MPXL2282F000C</t>
  </si>
  <si>
    <t>MPXL2282F000C</t>
  </si>
  <si>
    <t>VIDEOTEC - MPXL SERIES2 PTZ antideflagrante, 24Vac,SONY FCB-EV7520FullHD zoom 30x,illuminatore IR 850nm</t>
  </si>
  <si>
    <t>VT-VIP-MPXL3282F000C</t>
  </si>
  <si>
    <t>MPXL3282F000C</t>
  </si>
  <si>
    <t>VIDEOTEC - MPXL SERIES2 PTZ antideflagrante, 120Vac, SONY FCB-EV7520 FullHD zoom 30x,illuminatore IR 850nm</t>
  </si>
  <si>
    <t>VT-VIP-MPXL1282GV00C</t>
  </si>
  <si>
    <t>MPXL1282GV00C</t>
  </si>
  <si>
    <t>VIDEOTEC - MPXL SERIES2 PTZ antideflagrante, 220-230Vac,SONY FCB-EV7520 FullHD zoom 30x,  illuminatore IR 850nm, video analisi</t>
  </si>
  <si>
    <t>VT-VIP-MPXL2282GV00C</t>
  </si>
  <si>
    <t>MPXL2282GV00C</t>
  </si>
  <si>
    <t>VIDEOTEC - MPXL SERIES2 PTZ antideflagrante, 24Vac, SONY FCB-EV7520 FullHD zoom 30x, illuminatore IR 850nm,video analisi</t>
  </si>
  <si>
    <t>VT-VIP-MPXL3282GV00C</t>
  </si>
  <si>
    <t>MPXL3282GV00C</t>
  </si>
  <si>
    <t>VIDEOTEC - MPXL SERIES2 PTZ antideflagrante,SONY FCB-EV7520 FullHD zoom 30x, illuminatore IR 850nm, video analisi</t>
  </si>
  <si>
    <t>VT-VAC-MLX2830AA</t>
  </si>
  <si>
    <t>MLX2830AA</t>
  </si>
  <si>
    <t>VIDEOTEC - MLX illuminatore antideflagrante in AISI 316L, 24Vdc, 24Vac, PoE+, IR 850nm 70°,staffa per fissaggio</t>
  </si>
  <si>
    <t>VT-VAC-MLX2W30AA</t>
  </si>
  <si>
    <t>MLX2W30AA</t>
  </si>
  <si>
    <t>VIDEOTEC - MLX illuminatore antideflagrante in AISI 316L, 24Vdc, 24Vac, PoE+, White lenti 70°, staffa per fissaggio</t>
  </si>
  <si>
    <t>VIDEOTEC - Pressacavo in ottone nichelato EX 1/2" NPT cavo non armato IECEX-ATEX-EAC Ex gommino da 3.2 a 8mm</t>
  </si>
  <si>
    <t>VIDEOTEC - Pressacavo in ottone nichelato con gommino EX 3/4" NPT cavo non armato IECEX-ATEX-EAC Ex</t>
  </si>
  <si>
    <t>VIDEOTEC - Pressacavo in ottone nichelato EX 1/2" NPT cavo non armato IECEX-ATEX-EAC Ex gommino da 6.5 a 11.9mm</t>
  </si>
  <si>
    <t>VIDEOTEC - Pressacavo in ottone nichelato EX 1/2" NPT cavo armato IECEX - ATEX - EAC Ex, con gommino</t>
  </si>
  <si>
    <t>VIDEOTEC - Pressacavo in ottone nichelato con gommino EX 3/4" NPT cavo armato IECEX-ATEX-EAC Ex</t>
  </si>
  <si>
    <t>VIDEOTEC - Porta conduit in ottone nichelato 3/4" NPT IECEX-ATEX-EAC Ex</t>
  </si>
  <si>
    <t>VIDEOTEC - Riduzione pressacavi in ottone nichelato 3/4" - 1/2" NPT -100°C/+400°C</t>
  </si>
  <si>
    <t>VIDEOTEC - Pressacavo barriera in ottone nichelato 1/2" NPT cavo armato IECEX-ATEX, -60/+135°C</t>
  </si>
  <si>
    <t>VIDEOTEC - Pressacavo barriera in ottone nichelato 3/4" NPT cavo armato IECEX-ATEX, -60/+135°C</t>
  </si>
  <si>
    <t>VIDEOTEC - Pressacavo barriera in ottone nichelato 1/2" NPT cavo non armato IECEX-ATEX -60/+135°C</t>
  </si>
  <si>
    <t>VIDEOTEC - Pressacavo barriera in ottone nichelato 3/4" NPT cavo non armato IECEX-ATEX -60/+135°C</t>
  </si>
  <si>
    <t>VIDEOTEC - Tappo EX 1/2" NPT IECEX-ATEX -100/+400°C</t>
  </si>
  <si>
    <t>VIDEOTEC - Tappo EX 3/4" NPT IECEX-ATEX -100/+400°C</t>
  </si>
  <si>
    <t xml:space="preserve">BOSCH - Doppio altoparlante a cassa da 6 W per linee ridondate A/B. 2 altoparlanti alloggiati in un unico apparato, EN54-24. </t>
  </si>
  <si>
    <t>LC3-UM06E</t>
  </si>
  <si>
    <t>BOSCH - Altop. da incasso 6W 100V-70V, bianco, in metallo, morsetto ceramico.Ordinabile solo a multipli di 2 pz. Certif.EN54-24.</t>
  </si>
  <si>
    <t>BOSCH - Doppio altoparlante da 6 W per linee ridondate A/B. 2 altop. in un unico apparato. Copertura antifiamma inclusa.EN54-24.</t>
  </si>
  <si>
    <t>PRA-CSBK</t>
  </si>
  <si>
    <t xml:space="preserve">BOSCH - PRAESENSA Kit per call station BASIC. Scheda per realizzazione di call station personalizzata per sistema PRAESENSA. </t>
  </si>
  <si>
    <t>PSP-D00097</t>
  </si>
  <si>
    <t>BOSCH - PRAESENSA Staffa di montaggio per una call station da muro PRA-CSLW</t>
  </si>
  <si>
    <t>PSP-D00098</t>
  </si>
  <si>
    <t>BOSCH - PRAESENSA Staffa di montaggio per una call station da muro PRA-CSLW + un tastierino PRA-CSE</t>
  </si>
  <si>
    <t>BH-AUS-LC3-UM06E</t>
  </si>
  <si>
    <t>BH-AUE-PRA-CSBK</t>
  </si>
  <si>
    <t>BH-AUE-PSP-D00097</t>
  </si>
  <si>
    <t>BH-AUE-PSP-D00098</t>
  </si>
  <si>
    <t>Sistemi convenzionali cablati e senza fili</t>
  </si>
  <si>
    <t>DS794Z</t>
  </si>
  <si>
    <t>BOSCH - Rilevatore PIR lunga portata, montaggio superf. o ad angolo.Ottiche a specchio, portata 61 x 3m. Altezza instal. 1,5-5m.</t>
  </si>
  <si>
    <t>BH-INT-DS794Z</t>
  </si>
  <si>
    <t>AMS 3.0</t>
  </si>
  <si>
    <t>XND-9083RV</t>
  </si>
  <si>
    <t>XND-C9083RV</t>
  </si>
  <si>
    <t>XNO-9083R</t>
  </si>
  <si>
    <t>XNO-C9083R</t>
  </si>
  <si>
    <t>XNV-9083R</t>
  </si>
  <si>
    <t>XNV-C9083R</t>
  </si>
  <si>
    <t>XND-8083RV</t>
  </si>
  <si>
    <t>XND-8093RV</t>
  </si>
  <si>
    <t>XND-C8083RV</t>
  </si>
  <si>
    <t>XNO-8083R</t>
  </si>
  <si>
    <t>XNO-C8083R</t>
  </si>
  <si>
    <t>XNV-8083R</t>
  </si>
  <si>
    <t>XNV-8093R</t>
  </si>
  <si>
    <t>XNV-C8083R</t>
  </si>
  <si>
    <t>XND-C7083RV</t>
  </si>
  <si>
    <t>XNO-C7083R</t>
  </si>
  <si>
    <t>XNV-C7083R</t>
  </si>
  <si>
    <t>XNB-9003</t>
  </si>
  <si>
    <t>XNB-6003</t>
  </si>
  <si>
    <t>XND-6083RV</t>
  </si>
  <si>
    <t>XND-C6083RV</t>
  </si>
  <si>
    <t>XNO-6083R</t>
  </si>
  <si>
    <t>XNO-C6083R</t>
  </si>
  <si>
    <t>XNV-6083R</t>
  </si>
  <si>
    <t>XNV-C6083R</t>
  </si>
  <si>
    <t>Telecamere Wisenet Road AI</t>
  </si>
  <si>
    <t>Telecamere 4K &amp; Multisensor</t>
  </si>
  <si>
    <t>PNM-9031RV</t>
  </si>
  <si>
    <t>HANWHA - IP Panoramica 180˚/220˚ Multi-Camera 15M/5M x 4, H.265/264, 30fps (tutte le risoluzioni), PoE+, IP66, IK10</t>
  </si>
  <si>
    <t>XNF-9010RS</t>
  </si>
  <si>
    <t>HANWHA - IP Wisenet X Fish-eye camera,custodia in acciaio inox, 12MP@30fps, ottica 1.08mm, IR 10m, Cybersecurity, PoE/12VDC</t>
  </si>
  <si>
    <t>QNO-7022R</t>
  </si>
  <si>
    <t>QND-7012R</t>
  </si>
  <si>
    <t>HANWHA - IP Minidome Camera 4MP, WiseNet Q, CMOS, ottica fissa 2,8mm, IR 20m, ICR, WDR 120dB, Poe/12Vdc</t>
  </si>
  <si>
    <t>QNV-7012R</t>
  </si>
  <si>
    <t>HANWHA - IP vandal dome da esterno, 4MP@30fps, 2.8mm, 120dB WDR, D&amp;N, IR 20m, PoE/12VDC</t>
  </si>
  <si>
    <t>QNV-7022R</t>
  </si>
  <si>
    <t>HANWHA - IP vandal dome da esterno, 4MP@30fps, 3.6mm, 120dB WDR, D&amp;N, IR 25m, PoE/12VDC</t>
  </si>
  <si>
    <t xml:space="preserve">Intercom </t>
  </si>
  <si>
    <t>TID-600R</t>
  </si>
  <si>
    <t>HANWHA - IP Wisenet T network Intercom, telecamera 2MP@60fps,1.6mm,IR 5m,backlit call button, microfono e altoparlante integrati</t>
  </si>
  <si>
    <t>SBC-165W</t>
  </si>
  <si>
    <t>HANWHA - Cover bianca per TID-600R</t>
  </si>
  <si>
    <t>SBS-165TM</t>
  </si>
  <si>
    <t>HANWHA - Staffa montaggio per Intercom TID-600R</t>
  </si>
  <si>
    <t>SHS-165F</t>
  </si>
  <si>
    <t>HANWHA - Accessorio per montaggio ad incasso per Intercom TID-600R ( due colori inclusi grigio scuro e bianco)</t>
  </si>
  <si>
    <t>SBP-301HMW3</t>
  </si>
  <si>
    <t>HANWHA - Adattatore supporto staffa per dome camera da interno.</t>
  </si>
  <si>
    <t>Accessori - Cupole per Camere Dome</t>
  </si>
  <si>
    <t>SPB-VAN3</t>
  </si>
  <si>
    <t>HANWHA - Smoked Dome Cover per SNV-8081R, SNV-8080, SNV-5084/6084/7084, SNV-5084R/6084R/7084R, SCV-6081R, XNV-6080/R, XNV-8080R</t>
  </si>
  <si>
    <t>SPB-VAN11</t>
  </si>
  <si>
    <t>HANWHA - Smoked Dome Cover per XNV- 6010/6020/ 8020R/8030R/8040R</t>
  </si>
  <si>
    <t>SPB-VAN12</t>
  </si>
  <si>
    <t>HANWHA - Smoked Dome Cover per QNV- 6010R/6020R/6030R/ 7010R/7020R/7030R</t>
  </si>
  <si>
    <t>SPB-VAN72</t>
  </si>
  <si>
    <t>HANWHA - Smoked Dome Cover per QNV-6070R/7080R</t>
  </si>
  <si>
    <t>SPB-VAN85W</t>
  </si>
  <si>
    <t>HANWHA - Smoked Dome Cover per XNV-6081/6081R/8081R/6081RE/8081RE, PNV-A9081R, White</t>
  </si>
  <si>
    <t>SPB-FCD85W</t>
  </si>
  <si>
    <t>HANWHA - Smoked Dome Cover per XND-6081F/6081RF/8081RF, PND-A9081RF, White</t>
  </si>
  <si>
    <t>SPB-VAW12</t>
  </si>
  <si>
    <t>HANWHA - Smoked Dome Cover per QNV-6012R/6022R/6032R, QNV-8010R/8020R/8030R, LNV-6012R/6022R/6032R, White</t>
  </si>
  <si>
    <t>SPB-VAW72</t>
  </si>
  <si>
    <t>HANWHA - Smoked Dome Cover per QNV-6082R/8080R, LNV-6070R/6072R, White</t>
  </si>
  <si>
    <t>SPB-IND6</t>
  </si>
  <si>
    <t>HANWHA - Smoked Dome Cover per SCD-6083R, SCD-5080, SCD-5082, SCD-5083,SCD-5083R,SND-6011R,SND-L6083R,SND-L5083R,HCD-6080R/6070R</t>
  </si>
  <si>
    <t>SPB-IND11</t>
  </si>
  <si>
    <t>HANWHA - Smoked Dome Cover per XND-6010/6020/8020R/8030R/8040R</t>
  </si>
  <si>
    <t>SPB-IND12</t>
  </si>
  <si>
    <t>HANWHA - Smoked Dome Cover per QND-6010R/6020R/6030R / 7010R/7020R/7030R, White</t>
  </si>
  <si>
    <t>SPB-IND81</t>
  </si>
  <si>
    <t>HANWHA - Smoked Dome Cover per XND-6080V/XND-6080RV/ XND-8080RV</t>
  </si>
  <si>
    <t>SPB-IND81V</t>
  </si>
  <si>
    <t>SPB-IND85W</t>
  </si>
  <si>
    <t>HANWHA - Smoked Dome Cover per XND-6081V/6081RV/8081RV/6081REV/8081REV, PND-A9081RV, White</t>
  </si>
  <si>
    <t>SPG-IND12B</t>
  </si>
  <si>
    <t>HANWHA - Black Dome Cover con Clear Bubble QND-6010R/6012R/6020R/6022R/6030R/6032R,QND-7010R/7020R/7030R,QND-8010R/8020R/8030R</t>
  </si>
  <si>
    <t>SPG-IND16B</t>
  </si>
  <si>
    <t>HANWHA - Black Dome Cover con Clear Bubble per QND-6021/6011/8021/8011</t>
  </si>
  <si>
    <t>SPG-IND72B</t>
  </si>
  <si>
    <t>HANWHA - Black Dome Cover con Clear Bubble per QND-6070R/6082R, QND-7080R, QND-8080R</t>
  </si>
  <si>
    <t>SPB-INW72</t>
  </si>
  <si>
    <t>HANWHA - Smoked Dome Cover per LND-6072R, QND-6070R, QND-6082R, White</t>
  </si>
  <si>
    <t>SPB-PTZ6</t>
  </si>
  <si>
    <t>HANWHA - Smoked Dome Cover PTZ da interno:XNP-6320/QNP-6230/SNP-6321/6320/5430/5321,SNP-L6233/L5233,SCP-3371/2373/2371/2273/2271</t>
  </si>
  <si>
    <t>SU-VIP-XND-9083RV</t>
  </si>
  <si>
    <t>SU-VIP-XND-C9083RV</t>
  </si>
  <si>
    <t>SU-VIP-XNO-9083R</t>
  </si>
  <si>
    <t>SU-VIP-XNO-C9083R</t>
  </si>
  <si>
    <t>SU-VIP-XNV-9083R</t>
  </si>
  <si>
    <t>SU-VIP-XNV-C9083R</t>
  </si>
  <si>
    <t>SU-VIP-XND-8083RV</t>
  </si>
  <si>
    <t>SU-VIP-XND-8093RV</t>
  </si>
  <si>
    <t>SU-VIP-XND-C8083RV</t>
  </si>
  <si>
    <t>SU-VIP-XNO-8083R</t>
  </si>
  <si>
    <t>SU-VIP-XNO-C8083R</t>
  </si>
  <si>
    <t>SU-VIP-XNV-8083R</t>
  </si>
  <si>
    <t>SU-VIP-XNV-8093R</t>
  </si>
  <si>
    <t>SU-VIP-XNV-C8083R</t>
  </si>
  <si>
    <t>SU-VIP-XND-C7083RV</t>
  </si>
  <si>
    <t>SU-VIP-XNO-C7083R</t>
  </si>
  <si>
    <t>SU-VIP-XNV-C7083R</t>
  </si>
  <si>
    <t>SU-VIP-XNB-9003</t>
  </si>
  <si>
    <t>SU-VIP-XNB-6003</t>
  </si>
  <si>
    <t>SU-VIP-XND-6083RV</t>
  </si>
  <si>
    <t>SU-VIP-XND-C6083RV</t>
  </si>
  <si>
    <t>SU-VIP-XNO-6083R</t>
  </si>
  <si>
    <t>SU-VIP-XNO-C6083R</t>
  </si>
  <si>
    <t>SU-VIP-XNV-6083R</t>
  </si>
  <si>
    <t>SU-VIP-XNV-C6083R</t>
  </si>
  <si>
    <t>SU-VIP-PNM-9031RV</t>
  </si>
  <si>
    <t>SU-VIP-XNF-9010RS</t>
  </si>
  <si>
    <t>SU-VIP-QNO-7022R</t>
  </si>
  <si>
    <t>SU-VIP-QND-7012R</t>
  </si>
  <si>
    <t>SU-VIP-QNV-7012R</t>
  </si>
  <si>
    <t>SU-VIP-QNV-7022R</t>
  </si>
  <si>
    <t>SU-VIP-TID-600R</t>
  </si>
  <si>
    <t>SU-VAN-SBC-165W</t>
  </si>
  <si>
    <t>SU-VAN-SBS-165TM</t>
  </si>
  <si>
    <t>SU-VAN-SHS-165F</t>
  </si>
  <si>
    <t>SU-VAC-SBP-301HMW3</t>
  </si>
  <si>
    <t>SU-VAC-SPB-VAN3</t>
  </si>
  <si>
    <t>SU-VAC-SPB-VAN11</t>
  </si>
  <si>
    <t>SU-VAC-SPB-VAN12</t>
  </si>
  <si>
    <t>SU-VAC-SPB-VAN72</t>
  </si>
  <si>
    <t>SU-VAC-SPB-VAN85W</t>
  </si>
  <si>
    <t>SU-VAC-SPB-FCD85W</t>
  </si>
  <si>
    <t>SU-VAC-SPB-VAW12</t>
  </si>
  <si>
    <t>SU-VAC-SPB-VAW72</t>
  </si>
  <si>
    <t>SU-VAC-SPB-IND6</t>
  </si>
  <si>
    <t>SU-VAC-SPB-IND11</t>
  </si>
  <si>
    <t>SU-VAC-SPB-IND12</t>
  </si>
  <si>
    <t>SU-VAC-SPB-IND81</t>
  </si>
  <si>
    <t>SU-VAC-SPB-IND81V</t>
  </si>
  <si>
    <t>SU-VAC-SPB-IND85W</t>
  </si>
  <si>
    <t>SU-VAC-SPG-IND12B</t>
  </si>
  <si>
    <t>SU-VAC-SPG-IND16B</t>
  </si>
  <si>
    <t>SU-VAC-SPG-IND72B</t>
  </si>
  <si>
    <t>SU-VAC-SPB-INW72</t>
  </si>
  <si>
    <t>SU-VAC-SPB-PTZ6</t>
  </si>
  <si>
    <t>Strada di Casale, 175</t>
  </si>
  <si>
    <t>36100 Vicenza (VI)</t>
  </si>
  <si>
    <t>Fax +39 0444 913700</t>
  </si>
  <si>
    <t>02037-002</t>
  </si>
  <si>
    <t>AXIS - P7316 Video Encoder</t>
  </si>
  <si>
    <t xml:space="preserve">Telecamere AI - Deep Learning </t>
  </si>
  <si>
    <t>PNM-9085RQZ1</t>
  </si>
  <si>
    <t>PNM-9084RQZ1</t>
  </si>
  <si>
    <t>PNM-9084QZ1</t>
  </si>
  <si>
    <t>TNV-8011C</t>
  </si>
  <si>
    <t>QNO-7032R</t>
  </si>
  <si>
    <t>HANWHA - IP Bullet Camera da esterno, 4MP@30fps, 6mm, 120dB WDR, D&amp;N, IR 30m, IP66, IK10, PoE/12VDC</t>
  </si>
  <si>
    <t>QND-7032R</t>
  </si>
  <si>
    <t>HANWHA - IP Minidome Camera IR da interno, 4MP@30fps, 6mm, 120dB WDR, D&amp;N, IR 20m, PoE/12VDC</t>
  </si>
  <si>
    <t>QND-7082R</t>
  </si>
  <si>
    <t>HANWHA - IP Minidome Camera da interno con IR,4MP@30fps, Ottica Varifocal motorizzata 3.2~10.0mm , 20dB WDR, D&amp;N,IR 20m,PoE/12VD</t>
  </si>
  <si>
    <t>QNV-7032R</t>
  </si>
  <si>
    <t>HANWHA - IP Minidome Camera antivandalica da esterno con IR, 4MP@30fps, 6mm, 120dB WDR, D&amp;N, IR 30m, IP66, IK10, PoE/12VDC</t>
  </si>
  <si>
    <t>QND-6012R1</t>
  </si>
  <si>
    <t>HANWHA - IP Dome Camera da interno IR (No Audio), 2MP@30fps, 2.8mm, 120dB WDR, D&amp;N, IR 20m, PoE/12VDC</t>
  </si>
  <si>
    <t>QND-6022R1</t>
  </si>
  <si>
    <t>HANWHA - IP Dome Camera da interno IR (No Audio), 2MP@30fps, 4mm, 120dB WDR, D&amp;N, IR 20m, PoE/12VDC</t>
  </si>
  <si>
    <t>HANWHA - IP Dome da interno 2MP, Wisenet Q, ottica motorizzata 3.2-10.0mm, 120dB WDR, Day&amp;Night (ICR),IR da 20m, PoE/12VDC</t>
  </si>
  <si>
    <t>QNO-6012R1</t>
  </si>
  <si>
    <t>HANWHA - IP Bullet Camera da esterno antivandalo IR (No Audio), 2MP@30fps, 2.8mm, 120dB WDR, D&amp;N, IR 20m, IP66, IK10, PoE/12VDC</t>
  </si>
  <si>
    <t>QNO-6022R1</t>
  </si>
  <si>
    <t>HANWHA - IP Bullet Camera da esterno antivandalo IR (No Audio), 2MP@30fps, 4mm, 120dB WDR, D&amp;N, IR 25m, IP66, IK10, PoE/12VDC</t>
  </si>
  <si>
    <t>QNO-6082R1</t>
  </si>
  <si>
    <t>HANWHA - IP Bullet Camera da esterno antivandalo IR (No Audio), 2MP@30fps, 3.2~10.0mm, 120dB WDR, D&amp;N,IR 30m,IP66,IK10,PoE/12VDC</t>
  </si>
  <si>
    <t>QNV-6012R1</t>
  </si>
  <si>
    <t>HANWHA - IP Dome Camera da esterno antivandalo IR (No Audio), 2MP@30fps, 2.8mm, 120dB WDR, D&amp;N, IR 20m, IP66, IK10, PoE/12VDC</t>
  </si>
  <si>
    <t>QNV-6022R1</t>
  </si>
  <si>
    <t>HANWHA - IP Dome Camera da esterno antivandalo IR (No Audio), 2MP@30fps, 4mm, 120dB WDR, D&amp;N, IR 25m, IP66, IK10, PoE/12VDC</t>
  </si>
  <si>
    <t>QNV-6082R1</t>
  </si>
  <si>
    <t>HANWHA - IP Dome Camera da esterno antivandalo IR (No Audio), 2MP@30fps, 3.2~10.0mm,120dB WDR,D&amp;N, IR 30m, IP66, IK10, PoE/12VDC</t>
  </si>
  <si>
    <t>XNZ-6320A</t>
  </si>
  <si>
    <t>XNZ-L6320A</t>
  </si>
  <si>
    <t>TNU-6322E</t>
  </si>
  <si>
    <t>HANWHA - Explosion Proof Stainless Steel 316L Positioning Bullet Camera, 2MP@60fps, 32X zoom lens, 24VAC, IP67, ATEX</t>
  </si>
  <si>
    <t>TNU-6322ER</t>
  </si>
  <si>
    <t>HANWHA - Explosion Proof Stainless Steel 316L Positioning Bullet Camera IR 200m, 2MP@60fps, 32X zoom lens, 24VAC, IP67, ATEX</t>
  </si>
  <si>
    <t>TNO-6322ER</t>
  </si>
  <si>
    <t>HANWHA - Explosion Proof Stainless Steel 316L Bullet Camera IR 70m, 2MP@60fps, 32X zoom lens, 24VAC, IP67, ATEX</t>
  </si>
  <si>
    <t>TAMRON-M13VM288IR</t>
  </si>
  <si>
    <t>HANWHA - Ottica TAMRON 3MP, 1/2.7", Vari-focal (2.8-8mm), P Iris, CS-Mount</t>
  </si>
  <si>
    <t>TAMRON-M118VM413IR</t>
  </si>
  <si>
    <t>HANWHA - Ottica TAMRON 5MP, 1/1.8", Vari-focal (4-13mm), DC Auto Iris, C-Mount</t>
  </si>
  <si>
    <t>SHD-1350FPW</t>
  </si>
  <si>
    <t>HANWHA - Aluminum In-Ceiling Housing, RAL9003, Compatible with XND-6083RV/8083RV/8093RV/9083RV/XND-8093RV/9083RV</t>
  </si>
  <si>
    <t>SBL-101C</t>
  </si>
  <si>
    <t>HANWHA - Polycarbonate Remote Head Camera Ceiling Housing,white,RAL9003. Compatible SLA-T2480, SLA-T2480A, SLA-T4680, SLA-T4680A</t>
  </si>
  <si>
    <t>SBO-147BA</t>
  </si>
  <si>
    <t>SBV-253WCW</t>
  </si>
  <si>
    <t>HANWHA - Polycarbonate Weather Cap, White, RAL9003, Compatible with PNM-9031RV/PNM-9022V</t>
  </si>
  <si>
    <t>SBV-161WCW</t>
  </si>
  <si>
    <t>HANWHA -  Polycarbonate Weather Cap, White,RAL9003, Compatible with XNV-C6083R/C7083R/C8083R/C9083R</t>
  </si>
  <si>
    <t>SPB-VAN88W</t>
  </si>
  <si>
    <t>HANWHA - Smoked Dome Cover for XNV-C9083R, XNV-C8083R, XNV-C7083R, XNV-C6083R, White</t>
  </si>
  <si>
    <t>SPB-IND88W</t>
  </si>
  <si>
    <t>HANWHA - Smoked Dome Cover for XND-C9083RV, XND-C8083RV, XND-C7083RV, XND-C6083RV, white</t>
  </si>
  <si>
    <t>SHD-1128FPW</t>
  </si>
  <si>
    <t>HANWHA - In-ceiling Flush Mount for Dome cameras. Compatible QND-8021/8011/6021/6011 XND-8040R/8030R/8020R/6020R/6010, White</t>
  </si>
  <si>
    <t>SHD-1600FPW</t>
  </si>
  <si>
    <t>HANWHA - In-ceiling Flush Mount for Dome cameras. White</t>
  </si>
  <si>
    <t>SBC-170C</t>
  </si>
  <si>
    <t>HANWHA - Skin cover in silver, poly carbonate material, weight 50g(0.11lb), compatible with TNV-8011C</t>
  </si>
  <si>
    <t>SBC-170CW</t>
  </si>
  <si>
    <t>HANWHA - Skin cover in white, poly carbonate material, weight 50g(0.11lb), compatible with TNV-8011C</t>
  </si>
  <si>
    <t>SBC-170CB</t>
  </si>
  <si>
    <t>HANWHA - Skin cover in black, poly carbonate material, weight 50g(0.11lb), compatible with TNV-8011C</t>
  </si>
  <si>
    <t>HANWHA - 46" Samsung Videowall Monitor, 1080p, 500nit, 16:9,Contrast ratio 4,000:1, DVI-D,HDMI 2.0,VGA,Display Port,RS232C, VESA</t>
  </si>
  <si>
    <t>SU-VIP-PNM-9085RQZ1</t>
  </si>
  <si>
    <t>SU-VIP-PNM-9084RQZ1</t>
  </si>
  <si>
    <t>SU-VIP-PNM-9084QZ1</t>
  </si>
  <si>
    <t>SU-VIP-TNV-8011C</t>
  </si>
  <si>
    <t>SU-VIP-QNO-7032R</t>
  </si>
  <si>
    <t>SU-VIP-QND-7032R</t>
  </si>
  <si>
    <t>SU-VIP-QND-7082R</t>
  </si>
  <si>
    <t>SU-VIP-QNV-7032R</t>
  </si>
  <si>
    <t>SU-VIP-QND-6012R1</t>
  </si>
  <si>
    <t>SU-VIP-QND-6022R1</t>
  </si>
  <si>
    <t>SU-VIP-QNO-6012R1</t>
  </si>
  <si>
    <t>SU-VIP-QNO-6022R1</t>
  </si>
  <si>
    <t>SU-VIP-QNO-6082R1</t>
  </si>
  <si>
    <t>SU-VIP-QNV-6012R1</t>
  </si>
  <si>
    <t>SU-VIP-QNV-6022R1</t>
  </si>
  <si>
    <t>SU-VIP-QNV-6082R1</t>
  </si>
  <si>
    <t>SU-VIP-XNZ-6320A</t>
  </si>
  <si>
    <t>SU-VIP-XNZ-L6320A</t>
  </si>
  <si>
    <t>SU-VIP-TNU-6322E</t>
  </si>
  <si>
    <t>SU-VIP-TNU-6322ER</t>
  </si>
  <si>
    <t>SU-VIP-TNO-6322ER</t>
  </si>
  <si>
    <t>SU-VAC-M13VM288IR</t>
  </si>
  <si>
    <t>SU-VAC-M118VM413IR</t>
  </si>
  <si>
    <t>SU-VAC-SHD-1350FPW</t>
  </si>
  <si>
    <t>SU-VAC-SBL-101C</t>
  </si>
  <si>
    <t>SU-VAC-SBO-147BA</t>
  </si>
  <si>
    <t>SU-VAC-SBV-253WCW</t>
  </si>
  <si>
    <t>SU-VAC-SBV-161WCW</t>
  </si>
  <si>
    <t>SU-VAC-SPB-VAN88W</t>
  </si>
  <si>
    <t>SU-VAC-SPB-IND88W</t>
  </si>
  <si>
    <t>SU-VAC-SHD-1128FPW</t>
  </si>
  <si>
    <t>SU-VAC-SHD-1600FPW</t>
  </si>
  <si>
    <t>SU-VAC-SBC-170C</t>
  </si>
  <si>
    <t>SU-VAC-SBC-170CW</t>
  </si>
  <si>
    <t>SU-VAC-SBC-170CB</t>
  </si>
  <si>
    <t>XNO-6123R</t>
  </si>
  <si>
    <t>XNV-6123R</t>
  </si>
  <si>
    <t>HANWHA - IP Wisenet X Vandal Dome camera da esterno IR, 2MP @60fps, 5.2~62.4mm zoom, 150dB WDR, D&amp;N, IR 90m, PoE+/12VDC</t>
  </si>
  <si>
    <t>QND-7022R</t>
  </si>
  <si>
    <t>QND-6082R1</t>
  </si>
  <si>
    <t>HANWHA - IP Dome da interno 2MP (no Audio),Wisenet Q, ottica motorizzata 3.2-10.0mm, 120dB WDR, Day&amp;Night (ICR),IR 20m,PoE/12VDC</t>
  </si>
  <si>
    <t>QNP-6320HS</t>
  </si>
  <si>
    <t>HANWHA - IP PTZ Wisenet Q in acciaio inossidabile, 2MP @ 30fps, 32X, 120dB WDR, D&amp;N, IP67, IP66, NEMA4X, IK10,PoE+</t>
  </si>
  <si>
    <t>SBP-160WMW1</t>
  </si>
  <si>
    <t>SU-VIP-XNO-6123R</t>
  </si>
  <si>
    <t>SU-VIP-XNV-6123R</t>
  </si>
  <si>
    <t>SU-VIP-QND-7022R</t>
  </si>
  <si>
    <t>SU-VIP-QND-6082R1</t>
  </si>
  <si>
    <t>SU-VIP-QNP-6320HS</t>
  </si>
  <si>
    <t>SU-VAC-SBP-160WMW1</t>
  </si>
  <si>
    <t>02347-002</t>
  </si>
  <si>
    <t>AXIS - M5075-G</t>
  </si>
  <si>
    <t>02323-001</t>
  </si>
  <si>
    <t>AXIS - C1211-E Network ceiling speaker</t>
  </si>
  <si>
    <t>02324-001</t>
  </si>
  <si>
    <t>AXIS - C1210-E Network ceiling speaker</t>
  </si>
  <si>
    <t xml:space="preserve">HONEYWELL - Rivelatore infrarosso passivo con lente di Fresnel Portata 12m (12x16)  EN50131 Grado 2
</t>
  </si>
  <si>
    <t xml:space="preserve">HONEYWELL - Rilevatore a doppia tecnologia per linea Vplex. EN50131 Grado 2
</t>
  </si>
  <si>
    <t xml:space="preserve">HONEYWELL - Lettore di prossimità OP10 125 Khz HID prox , Wiegand, IP55
</t>
  </si>
  <si>
    <t>PRM-UST</t>
  </si>
  <si>
    <t>BOSCH - Fonte sonora Radio, SD, USB.</t>
  </si>
  <si>
    <t>PRM-USTB</t>
  </si>
  <si>
    <t>BOSCH - Lettore mulitsorgente Bluetooth</t>
  </si>
  <si>
    <t>BH-AUE-PRM-UST</t>
  </si>
  <si>
    <t>BH-AUE-PRM-USTB</t>
  </si>
  <si>
    <t>AMS-BASE-LITE40</t>
  </si>
  <si>
    <t>BOSCH - AMS 4.0 Lite license</t>
  </si>
  <si>
    <t>AMS-BASE-PLUS40</t>
  </si>
  <si>
    <t>BOSCH - AMS 4.0 Plus license</t>
  </si>
  <si>
    <t>AMS-BASE-PRO40</t>
  </si>
  <si>
    <t>BOSCH - AMS 4.0 Pro license</t>
  </si>
  <si>
    <t>AMS-XDIV-1V40</t>
  </si>
  <si>
    <t>BOSCH - AMS 4.0 Licenza per 1 divisione</t>
  </si>
  <si>
    <t>AMS-FVIS-WEBV40</t>
  </si>
  <si>
    <t>BOSCH - AMS 4.0 Licenza gestione visitatori</t>
  </si>
  <si>
    <t>AMS-XCLI-1V40</t>
  </si>
  <si>
    <t>BOSCH - AMS 4.0 Licenza per 1 operator client</t>
  </si>
  <si>
    <t>AMS-XCLI-5V40</t>
  </si>
  <si>
    <t>BOSCH - AMS 4.0 Licenza per 5 operator client</t>
  </si>
  <si>
    <t>AMS-XMAC-1V40</t>
  </si>
  <si>
    <t>BOSCH - AMS 4.0 Licenza per 1 MAC server</t>
  </si>
  <si>
    <t>AMS-XMAC-5V40</t>
  </si>
  <si>
    <t>BOSCH - AMS 4.0 Licenza per 5 MAC servers</t>
  </si>
  <si>
    <t>AMS-XDRS-32V40</t>
  </si>
  <si>
    <t>BOSCH - AMS 4.0 Licenza per 32 porte</t>
  </si>
  <si>
    <t>AMS-XDRS-128V40</t>
  </si>
  <si>
    <t>BOSCH - AMS 4.0 Licenza per 128 porte</t>
  </si>
  <si>
    <t>AMS-XDRS-512V40</t>
  </si>
  <si>
    <t>BOSCH - AMS 4.0 Licenza per 512 porte</t>
  </si>
  <si>
    <t>AMS-XOND-25V40</t>
  </si>
  <si>
    <t>BOSCH - AMS 4.0 License for 25 remote online doors</t>
  </si>
  <si>
    <t>AMS-XOFF-25V40</t>
  </si>
  <si>
    <t>BOSCH - AMS 4.0 Licenza per 25 porte offline</t>
  </si>
  <si>
    <t>AMS-XCRD-100V40</t>
  </si>
  <si>
    <t>BOSCH - AMS 4.0 Licenza per 100 ID card</t>
  </si>
  <si>
    <t>AMS-XCRD-1KV40</t>
  </si>
  <si>
    <t>BOSCH - AMS 4.0 Licenza per 1.000 ID card</t>
  </si>
  <si>
    <t>AMS-XCRD-10KV40</t>
  </si>
  <si>
    <t>BOSCH - AMS 4.0 Licenza per 10.000 ID card</t>
  </si>
  <si>
    <t>AMS-XCRD-50KV40</t>
  </si>
  <si>
    <t>BOSCH - AMS 4.0 Licenza per 50.000 ID card</t>
  </si>
  <si>
    <t>AMS-XPAN-1V40</t>
  </si>
  <si>
    <t>BOSCH - AMS 4.0 Licenza per 1 centrale intrusione B&amp;G</t>
  </si>
  <si>
    <t>AMS-XPAN-10V40</t>
  </si>
  <si>
    <t>BOSCH - AMS 4.0 Licenza per 10 centrali intrusione B&amp;G</t>
  </si>
  <si>
    <t>AMS-FUPG-TOPL40</t>
  </si>
  <si>
    <t>BOSCH - AMS 4.0 Upgrade from Lite to Plus</t>
  </si>
  <si>
    <t>AMS-FUPG-TOPR40</t>
  </si>
  <si>
    <t>BOSCH - AMS 4.0 Aggiornamento da Plus a Pro</t>
  </si>
  <si>
    <t>Lettori biometrici Idemia</t>
  </si>
  <si>
    <t>MorphoAccess Lite</t>
  </si>
  <si>
    <t>BOSCH - MorphoAccess SIGMA Lite Bio Reader. Idemia, Lettore ottico biometrico.</t>
  </si>
  <si>
    <t>BOSCH - MorphoAccess SIGMA Lite iClass Reader</t>
  </si>
  <si>
    <t>BOSCH - MorphoAccess SIGMA Lite Prox Reader</t>
  </si>
  <si>
    <t>BOSCH - MorphoAccess SIGMA Lite Multi Reader</t>
  </si>
  <si>
    <t>BOSCH - MorphoAccess SIGMA Lite+ iClass Reader</t>
  </si>
  <si>
    <t>BOSCH - MorphoAccess SIGMA Lite+ Prox Reader</t>
  </si>
  <si>
    <t>BOSCH - MorphoAccess SIGMA Lite+ Multi Reader</t>
  </si>
  <si>
    <t>BOSCH - SIGMA Exp 3k Users License</t>
  </si>
  <si>
    <t>BOSCH - SIGMA Exp 10k Users License</t>
  </si>
  <si>
    <t>BOSCH - MA Lite Spacer (x10)</t>
  </si>
  <si>
    <t>MorphoWave</t>
  </si>
  <si>
    <t>BOSCH - MorphoWave Compact MDPI</t>
  </si>
  <si>
    <t>BOSCH - MorphoWave Compact 40K Users License</t>
  </si>
  <si>
    <t>BOSCH - MorphoWave Compact 100K Users License</t>
  </si>
  <si>
    <t>BOSCH - MorphoWave Compact Wall Mount Spacer</t>
  </si>
  <si>
    <t>BOSCH - MorphoWave Compact Stand</t>
  </si>
  <si>
    <t>BOSCH - MorphoWave Compact Visor</t>
  </si>
  <si>
    <t>BOSCH - MorphoWave Compact Pedestal</t>
  </si>
  <si>
    <t>BOSCH - MorphoWave Compact Pedestal Base</t>
  </si>
  <si>
    <t>Vision Pass</t>
  </si>
  <si>
    <t>BOSCH - Vision Pass MDPI Facial Recognition Reader</t>
  </si>
  <si>
    <t>BOSCH - VisionPass 40K Users License</t>
  </si>
  <si>
    <t>Software Idemia</t>
  </si>
  <si>
    <t>BOSCH - MorphoManager Pro contact enrolment pack</t>
  </si>
  <si>
    <t>BOSCH - MorphoManager WAVE enrolment pack</t>
  </si>
  <si>
    <t>BH-INT-AMSBASE-LITE40</t>
  </si>
  <si>
    <t>BH-INT-AMSBASE-PLUS40</t>
  </si>
  <si>
    <t>BH-INT-AMS-BASE-PRO40</t>
  </si>
  <si>
    <t>BH-INT-AMS-XDIV-1V40</t>
  </si>
  <si>
    <t>BH-INT-AMSFVIS-WEBV40</t>
  </si>
  <si>
    <t>BH-INT-AMS-XCLI-1V40</t>
  </si>
  <si>
    <t>BH-INT-AMS-XCLI-5V40</t>
  </si>
  <si>
    <t>BH-INT-AMS-XMAC-1V40</t>
  </si>
  <si>
    <t>BH-INT-AMS-XMAC-5V40</t>
  </si>
  <si>
    <t>BH-INT-AMS-XDRS-32V40</t>
  </si>
  <si>
    <t>BH-INT-AMSXDRS-128V40</t>
  </si>
  <si>
    <t>BH-INT-AMSXDRS-512V40</t>
  </si>
  <si>
    <t>BH-INT-AMS-XOND-25V40</t>
  </si>
  <si>
    <t>BH-INT-AMS-XOFF-25V40</t>
  </si>
  <si>
    <t>BH-INT-AMSXCRD-100V40</t>
  </si>
  <si>
    <t>BH-INT-AMS-XCRD-1KV40</t>
  </si>
  <si>
    <t>BH-INT-AMSXCRD-10KV40</t>
  </si>
  <si>
    <t>BH-INT-AMSXCRD-50KV40</t>
  </si>
  <si>
    <t>BH-INT-AMS-XPAN-1V40</t>
  </si>
  <si>
    <t>BH-INT-AMS-XPAN-10V40</t>
  </si>
  <si>
    <t>BH-INT-AMSFUPG-TOPL40</t>
  </si>
  <si>
    <t>BH-INT-AMSFUPG-TOPR40</t>
  </si>
  <si>
    <t>BH-INT-293678615</t>
  </si>
  <si>
    <t>BH-INT-293678628</t>
  </si>
  <si>
    <t>BH-INT-293673665</t>
  </si>
  <si>
    <t>BH-INT-293678636</t>
  </si>
  <si>
    <t>BH-INT-293673644</t>
  </si>
  <si>
    <t>BH-INT-293678678</t>
  </si>
  <si>
    <t>BH-INT-293678660</t>
  </si>
  <si>
    <t>BH-INT-293690335</t>
  </si>
  <si>
    <t>BH-INT-293589574</t>
  </si>
  <si>
    <t>BH-INT-293729954</t>
  </si>
  <si>
    <t>BH-INT-293722319</t>
  </si>
  <si>
    <t>BH-INT-293679290</t>
  </si>
  <si>
    <t>BH-INT-293654727</t>
  </si>
  <si>
    <t>BH-INT-293734575</t>
  </si>
  <si>
    <t>BH-INT-293735577</t>
  </si>
  <si>
    <t>BH-INT-293757482</t>
  </si>
  <si>
    <t>BH-INT-293759994</t>
  </si>
  <si>
    <t>BH-INT-293760004</t>
  </si>
  <si>
    <t>BH-INT-293744604</t>
  </si>
  <si>
    <t>BH-INT-293762264</t>
  </si>
  <si>
    <t>BH-INT-293670375</t>
  </si>
  <si>
    <t>BH-INT-293745250</t>
  </si>
  <si>
    <t>QNO-7012R</t>
  </si>
  <si>
    <t>HANWHA - IR Bullet camera da esterno, 4MP@20fps, ottica 2.8mm, 120dB WDR, D&amp;N ICR , IR 20mt, IP66, IK10, PoE/12VDC</t>
  </si>
  <si>
    <t>XRN-420S</t>
  </si>
  <si>
    <t>HANWHA - NVR 4K  4CH@8MP, funzionalità ricerca AI, 50Mbps, 4 porte PoE/PoE+, no Hard Disk</t>
  </si>
  <si>
    <t>XRN-820S</t>
  </si>
  <si>
    <t>HANWHA - 8CH 32MP NVR, Plug &amp; play con 8 porte PoE, fino a 2 SATA HDD (12TB max), no Hard Disk</t>
  </si>
  <si>
    <t>XRN-1620B2</t>
  </si>
  <si>
    <t>HANWHA - 16CH 4K NVR, 180Mbps banda di registrazione, fino a  8 HDDs interni SATA (48TB max),  no Hard Disk</t>
  </si>
  <si>
    <t>XRN-1620SB1</t>
  </si>
  <si>
    <t>HANWHA - 16CH 32MP NVR, Plug &amp; play con 16 porte PoE, fino a 4 SATA HDD (24TB max),  no Hard Disk</t>
  </si>
  <si>
    <t>HRX-434</t>
  </si>
  <si>
    <t>HANWHA - DVR 5-in-1 4CH+2CH (fino a 6CH NW)  Analog HD,TVI, CVI,CVBS,,IP, 1 SATA HDD (6TB max),  no Hard Disk</t>
  </si>
  <si>
    <t>HRX-435</t>
  </si>
  <si>
    <t>HANWHA -DVR 5-in-1 4CH+2CH (fino a 6CH NW) ,Analog HD, TVI, CVI, CVBS, IP,2 SATA HDD (12TB max), no Hard Disk</t>
  </si>
  <si>
    <t>HRX-1632</t>
  </si>
  <si>
    <t>HANWHA - DVR 5-in-1 16CH (fino a 8CH NW), Analog HD,TVI,CVI,CVBS IP, max 4 SATA HDD (24TB max), no Hard Disk</t>
  </si>
  <si>
    <t>SBV-138TMW</t>
  </si>
  <si>
    <t>HANWHA - Tilt Mount Dome back box, Compatibile con QNV-6072R/6082R, QNV-7082R, QNV-8080R</t>
  </si>
  <si>
    <t>HANWHA - Cover- Aluminum, Top cover–Polycarbonate Back Box, White, RAL9003, Compatible with XNO-C6083RV/C7083RV/C8083RV/C9083RV</t>
  </si>
  <si>
    <t>SECL-IR850-POE-S</t>
  </si>
  <si>
    <t>HANWHA - Illuminatore IR compatto 850nm LED montaggio a muro, PoE 12W, distanza max 100m, lenti intercambiabili, IP66, IK09</t>
  </si>
  <si>
    <t>SECL-IR850-IPPOEPL-M</t>
  </si>
  <si>
    <t>HANWHA - Illuminatore IR media portata IR 850nm LED, montaggio a mure, IP based, distanza max 187m, lenti intercambiabili, IP66.</t>
  </si>
  <si>
    <t>SECL-WL928-POE-S</t>
  </si>
  <si>
    <t>HANWHA - Illuminatore compatto 928lm 6500k LED, PoE 12W, massima distanza 68m, lenti intercambiabili. IP66</t>
  </si>
  <si>
    <t>SECL-WL1856-IPPOEPL-M</t>
  </si>
  <si>
    <t>HANWHA - Illuminatore media portata 1856lm 6500k, IP based, distanza massima 114m, lenti intercambiabili, IP66</t>
  </si>
  <si>
    <t>SECL-BRCKT-WALL-1</t>
  </si>
  <si>
    <t>HANWHA - Staffa singola per illuminatori- Acciaio</t>
  </si>
  <si>
    <t>SECL-BRCKT-WALL-2</t>
  </si>
  <si>
    <t>HANWHA - Staffa doppia per illuminatori - Completa di junction box IP67 - Acciaio</t>
  </si>
  <si>
    <t>SECL-BRCKT-WALL-3</t>
  </si>
  <si>
    <t>HANWHA - Staffa tripla per illuminatori - Completa di junction box IP67 - Acciaio</t>
  </si>
  <si>
    <t>SECL-BRCKT-POLE</t>
  </si>
  <si>
    <t>HANWHA - Staffa montaggio a palo per illuminatori - completa di accessori per montaggio su palo da 7,5 a 20 cm - Acciaio</t>
  </si>
  <si>
    <t>LH46VMBUBGBXEN</t>
  </si>
  <si>
    <t>SU-VIP-QNO-7012R</t>
  </si>
  <si>
    <t>SU-VDR-XRN-420S</t>
  </si>
  <si>
    <t>SU-VDR-XRN-820S</t>
  </si>
  <si>
    <t>SU-VDR-XRN-1620B2</t>
  </si>
  <si>
    <t>SU-VDR-XRN-1620SB1</t>
  </si>
  <si>
    <t>SU-VDR-HRX-434</t>
  </si>
  <si>
    <t>SU-VDR-HRX-435</t>
  </si>
  <si>
    <t>SU-VDR-HRX-1632</t>
  </si>
  <si>
    <t>SU-VAC-SBV-138TMW</t>
  </si>
  <si>
    <t>SU-VIP-IR850-POE-S</t>
  </si>
  <si>
    <t>SU-VIP-IR850IPPOEPLM</t>
  </si>
  <si>
    <t>SU-VIP-WL928-POE-S</t>
  </si>
  <si>
    <t>SU-VIP-WL1856IPPOEPLM</t>
  </si>
  <si>
    <t>SU-VIP-BRCKT-WALL-1</t>
  </si>
  <si>
    <t>SU-VIP-BRCKT-WALL-2</t>
  </si>
  <si>
    <t>SU-VIP-BRCKT-WALL-3</t>
  </si>
  <si>
    <t>SU-VIP-BRCKT-POLE</t>
  </si>
  <si>
    <t>SU-VAC-LH46VMBUBGBXEN</t>
  </si>
  <si>
    <t>02389-001</t>
  </si>
  <si>
    <t xml:space="preserve">AXIS - C1510 NETWORK PENDANT SPEAKER </t>
  </si>
  <si>
    <t>02390-001</t>
  </si>
  <si>
    <t xml:space="preserve">AXIS - C1511 NETWORK PENDANT SPEAKER </t>
  </si>
  <si>
    <t>ULISSE EVO RADICAL</t>
  </si>
  <si>
    <t>MAXIMUS ACCESSORI</t>
  </si>
  <si>
    <t>su richiesta</t>
  </si>
  <si>
    <t>02536-002</t>
  </si>
  <si>
    <t>AXIS - S1232 TOWER 32 TB</t>
  </si>
  <si>
    <t>02537-001</t>
  </si>
  <si>
    <t>AXIS - S1232 RACK 16 TB</t>
  </si>
  <si>
    <t>02538-001</t>
  </si>
  <si>
    <t>AXIS - S1232 RACK 32 TB</t>
  </si>
  <si>
    <t>02539-001</t>
  </si>
  <si>
    <t>AXIS - S1264 RACK 24 TB</t>
  </si>
  <si>
    <t>02540-001</t>
  </si>
  <si>
    <t>AXIS - S1264 RACK 64 TB</t>
  </si>
  <si>
    <t>02541-001</t>
  </si>
  <si>
    <t>AXIS - S1264 RACK 144 TB</t>
  </si>
  <si>
    <t>02542-001</t>
  </si>
  <si>
    <t>AXIS - S1296 RACK 96 TB</t>
  </si>
  <si>
    <t>02543-001</t>
  </si>
  <si>
    <t>AXIS - S1296 RACK 192 TB</t>
  </si>
  <si>
    <t>02145-001</t>
  </si>
  <si>
    <t>AXIS - A4120-E Reader with Keypad</t>
  </si>
  <si>
    <t>02373-001</t>
  </si>
  <si>
    <t>AXIS - M3085-V</t>
  </si>
  <si>
    <t>02374-001</t>
  </si>
  <si>
    <t>AXIS - M3086-V</t>
  </si>
  <si>
    <t>02375-001</t>
  </si>
  <si>
    <t>AXIS - M3088-V</t>
  </si>
  <si>
    <t>ML-VSW-XPRDL-20</t>
  </si>
  <si>
    <t>XPRRDL-20</t>
  </si>
  <si>
    <t>ML-VSW-XPMSFSL-20</t>
  </si>
  <si>
    <t>XPMSFSL-20</t>
  </si>
  <si>
    <t>XProtect Management Server Failover Server License-20</t>
  </si>
  <si>
    <t>HE150D-4TB-20</t>
  </si>
  <si>
    <t>HE150D-8TB-20</t>
  </si>
  <si>
    <t>HE150D-12TB-20</t>
  </si>
  <si>
    <t>HE150D-16TB-20</t>
  </si>
  <si>
    <t>HE350T-8TB-20</t>
  </si>
  <si>
    <t>HE350T-16TB-20</t>
  </si>
  <si>
    <t>HE350T-24TB-20</t>
  </si>
  <si>
    <t>HE350T-32TB-20</t>
  </si>
  <si>
    <t>HE350R-8TB-20</t>
  </si>
  <si>
    <t>HE350R-16TB-20</t>
  </si>
  <si>
    <t>HE350R-24TB-20</t>
  </si>
  <si>
    <t>HE350R-32TB-20</t>
  </si>
  <si>
    <t>HE700R-16TB-20</t>
  </si>
  <si>
    <t>HE700R-32TB-20</t>
  </si>
  <si>
    <t>HE700R-48TB-20</t>
  </si>
  <si>
    <t>HE700R-64TB-20</t>
  </si>
  <si>
    <t>ML-VHW-HE1000R32TB-20</t>
  </si>
  <si>
    <t>HE1000R-32TB-20</t>
  </si>
  <si>
    <t>ML-VHW-HE1000R64TB-20</t>
  </si>
  <si>
    <t>HE1000R-64TB-20</t>
  </si>
  <si>
    <t>ML-VHW-HE1000R96TB-20</t>
  </si>
  <si>
    <t>HE1000R-96TB-20</t>
  </si>
  <si>
    <t>ML-VHW-HE1000R128TB20</t>
  </si>
  <si>
    <t>HE1000R-128TB-20</t>
  </si>
  <si>
    <t>ML-VHW-HE1800R48TB-20</t>
  </si>
  <si>
    <t>HE1800R-48TB-20</t>
  </si>
  <si>
    <t>ML-VHW-HE1800R96TB-20</t>
  </si>
  <si>
    <t>HE1800R-96TB-20</t>
  </si>
  <si>
    <t>ML-VHW-HE1800R144TB20</t>
  </si>
  <si>
    <t>HE1800R-144TB-20</t>
  </si>
  <si>
    <t>ML-VHW-HE1800R192TB20</t>
  </si>
  <si>
    <t>HE1800R-192TB-20</t>
  </si>
  <si>
    <t>ML-VHW-HE1800R288TB20</t>
  </si>
  <si>
    <t>HE1800R-288TB-20</t>
  </si>
  <si>
    <t>ML-VHW-HE1800R384TB20</t>
  </si>
  <si>
    <t>HE1800R-384TB-20</t>
  </si>
  <si>
    <t>ML-HEMS150D5YKYHD-20</t>
  </si>
  <si>
    <t>HEMS-150D-5Y-KYHD-20</t>
  </si>
  <si>
    <t>5 Years Keep Your Hard Drive (KYHD) - 150D-20</t>
  </si>
  <si>
    <t>ML-HEMS350T5YKYHD-20</t>
  </si>
  <si>
    <t>HEMS-350T-5Y-KYHD-20</t>
  </si>
  <si>
    <t>5 Years Keep Your Hard Drive (KYHD) - 350T-20</t>
  </si>
  <si>
    <t>ML-HEMS350R5Y4HMC-20</t>
  </si>
  <si>
    <t>HEMS-350R-5Y-4HMC-20</t>
  </si>
  <si>
    <t>5 Years 4H Mission Critical w/ KYHD - 350R-20</t>
  </si>
  <si>
    <t>ML-HEMS350R5YKYHD-20</t>
  </si>
  <si>
    <t>HEMS-350R-5Y-KYHD-20</t>
  </si>
  <si>
    <t>5 Years Keep Your Hard Drive (KYHD) - 350R-20</t>
  </si>
  <si>
    <t>ML-HEMS700R5Y4HMC-20</t>
  </si>
  <si>
    <t>HEMS-700R-5Y-4HMC-20</t>
  </si>
  <si>
    <t>5 Years 4H Mission Critical w/ KYHD - 700R-20</t>
  </si>
  <si>
    <t>ML-HEMS700R5YKYHD-20</t>
  </si>
  <si>
    <t>HEMS-700R-5Y-KYHD-20</t>
  </si>
  <si>
    <t>5 Years Keep Your Hard Drive (KYHD) - 700R-20</t>
  </si>
  <si>
    <t>ML-HEMS1000R5Y4HMC-20</t>
  </si>
  <si>
    <t>HEMS-1000R-5Y-4HMC-20</t>
  </si>
  <si>
    <t>5 Years 4H Mission Critical w/ KYHD - 1000R-20</t>
  </si>
  <si>
    <t>ML-HEMS1000R5YKYHD-20</t>
  </si>
  <si>
    <t>HEMS-1000R-5Y-KYHD-20</t>
  </si>
  <si>
    <t>5 Years Keep Your Hard Drive (KYHD) - 1000R-20</t>
  </si>
  <si>
    <t>ML-HEMS1800R5Y4HMC-20</t>
  </si>
  <si>
    <t>HEMS-1800R-5Y-4HMC-20</t>
  </si>
  <si>
    <t>5 Years 4H Mission Critical w/ KYHD - 1800R-20</t>
  </si>
  <si>
    <t>ML-HEMS1800R5YKYHD-20</t>
  </si>
  <si>
    <t>HEMS-1800R-5Y-KYHD-20</t>
  </si>
  <si>
    <t>5 Years Keep Your Hard Drive (KYHD) - 1800R-20</t>
  </si>
  <si>
    <t>ML-VSW-XPRDL-30</t>
  </si>
  <si>
    <t>XPRRDL-30</t>
  </si>
  <si>
    <t>ML-VSW-XPMSFSL-30</t>
  </si>
  <si>
    <t>XPMSFSL-30</t>
  </si>
  <si>
    <t>HE150D-4TB-30</t>
  </si>
  <si>
    <t>HE150D-8TB-30</t>
  </si>
  <si>
    <t>HE150D-12TB-30</t>
  </si>
  <si>
    <t>HE150D-16TB-30</t>
  </si>
  <si>
    <t>HE350T-8TB-30</t>
  </si>
  <si>
    <t>HE350T-16TB-30</t>
  </si>
  <si>
    <t>HE350T-24TB-30</t>
  </si>
  <si>
    <t>HE350T-32TB-30</t>
  </si>
  <si>
    <t>HE350R-8TB-30</t>
  </si>
  <si>
    <t>HE350R-16TB-30</t>
  </si>
  <si>
    <t>HE350R-24TB-30</t>
  </si>
  <si>
    <t>HE350R-32TB-30</t>
  </si>
  <si>
    <t>HE700R-16TB-30</t>
  </si>
  <si>
    <t>HE700R-32TB-30</t>
  </si>
  <si>
    <t>HE700R-48TB-30</t>
  </si>
  <si>
    <t>HE700R-64TB-30</t>
  </si>
  <si>
    <t>ML-VHW-HE1000R32TB-30</t>
  </si>
  <si>
    <t>HE1000R-32TB-30</t>
  </si>
  <si>
    <t>ML-VHW-HE1000R64TB-30</t>
  </si>
  <si>
    <t>HE1000R-64TB-30</t>
  </si>
  <si>
    <t>ML-VHW-HE1000R96TB-30</t>
  </si>
  <si>
    <t>HE1000R-96TB-30</t>
  </si>
  <si>
    <t>ML-VHW-HE1000R128TB30</t>
  </si>
  <si>
    <t>HE1000R-128TB-30</t>
  </si>
  <si>
    <t>ML-VHW-HE1800R48TB-30</t>
  </si>
  <si>
    <t>HE1800R-48TB-30</t>
  </si>
  <si>
    <t>ML-VHW-HE1800R96TB-30</t>
  </si>
  <si>
    <t>HE1800R-96TB-30</t>
  </si>
  <si>
    <t>ML-VHW-HE1800R144TB30</t>
  </si>
  <si>
    <t>HE1800R-144TB-30</t>
  </si>
  <si>
    <t>ML-VHW-HE1800R192TB30</t>
  </si>
  <si>
    <t>HE1800R-192TB-30</t>
  </si>
  <si>
    <t>ML-VHW-HE1800R288TB30</t>
  </si>
  <si>
    <t>HE1800R-288TB-30</t>
  </si>
  <si>
    <t>ML-VHW-HE1800R384TB30</t>
  </si>
  <si>
    <t>HE1800R-384TB-30</t>
  </si>
  <si>
    <t>ML-HEMS150D5YKYHD-30</t>
  </si>
  <si>
    <t>HEMS-150D-5Y-KYHD-30</t>
  </si>
  <si>
    <t>5 Years Keep Your Hard Drive (KYHD) - 150D-30</t>
  </si>
  <si>
    <t>ML-HEMS350T5YKYHD-30</t>
  </si>
  <si>
    <t>HEMS-350T-5Y-KYHD-30</t>
  </si>
  <si>
    <t>5 Years Keep Your Hard Drive (KYHD) - 350T-30</t>
  </si>
  <si>
    <t>ML-HEMS350R5Y4HMC-30</t>
  </si>
  <si>
    <t>HEMS-350R-5Y-4HMC-30</t>
  </si>
  <si>
    <t>5 Years 4H Mission Critical w/ KYHD - 350R-30</t>
  </si>
  <si>
    <t>ML-HEMS350R5YKYHD-30</t>
  </si>
  <si>
    <t>HEMS-350R-5Y-KYHD-30</t>
  </si>
  <si>
    <t>5 Years Keep Your Hard Drive (KYHD) - 350R-30</t>
  </si>
  <si>
    <t>ML-HEMS700R5Y4HMC-30</t>
  </si>
  <si>
    <t>HEMS-700R-5Y-4HMC-30</t>
  </si>
  <si>
    <t>5 Years 4H Mission Critical w/ KYHD - 700R-30</t>
  </si>
  <si>
    <t>ML-HEMS700R5YKYHD-30</t>
  </si>
  <si>
    <t>HEMS-700R-5Y-KYHD-30</t>
  </si>
  <si>
    <t>5 Years Keep Your Hard Drive (KYHD) - 700R-30</t>
  </si>
  <si>
    <t>ML-HEMS1000R5Y4HMC-30</t>
  </si>
  <si>
    <t>HEMS-1000R-5Y-4HMC-30</t>
  </si>
  <si>
    <t>5 Years 4H Mission Critical w/ KYHD - 1000R-30</t>
  </si>
  <si>
    <t>ML-HEMS1000R5YKYHD-30</t>
  </si>
  <si>
    <t>HEMS-1000R-5Y-KYHD-30</t>
  </si>
  <si>
    <t>5 Years Keep Your Hard Drive (KYHD) - 1000R-30</t>
  </si>
  <si>
    <t>ML-HEMS1800R5Y4HMC-30</t>
  </si>
  <si>
    <t>HEMS-1800R-5Y-4HMC-30</t>
  </si>
  <si>
    <t>5 Years 4H Mission Critical w/ KYHD - 1800R-30</t>
  </si>
  <si>
    <t>ML-HEMS1800R5YKYHD-30</t>
  </si>
  <si>
    <t>HEMS-1800R-5Y-KYHD-30</t>
  </si>
  <si>
    <t>5 Years Keep Your Hard Drive (KYHD) - 1800R-30</t>
  </si>
  <si>
    <t>Tier - 34</t>
  </si>
  <si>
    <t>ML-VSW-XPEXPLUSBL-34</t>
  </si>
  <si>
    <t>XPEXPLUSBL-34</t>
  </si>
  <si>
    <t>MILESTONE - Xprotect express+ base license-34</t>
  </si>
  <si>
    <t>ML-VSW-XPEXPLUSDL-34</t>
  </si>
  <si>
    <t>XPEXPLUSDL-34</t>
  </si>
  <si>
    <t>MILESTONE - Xprotect express+ device license-34</t>
  </si>
  <si>
    <t>ML-VSW-XPPPLUSBL-34</t>
  </si>
  <si>
    <t>XPPPLUSBL-34</t>
  </si>
  <si>
    <t>MILESTONE - Xprotect professional+ base license-34</t>
  </si>
  <si>
    <t>ML-VSW-XPPPLUSDL-34</t>
  </si>
  <si>
    <t>XPPPLUSDL-34</t>
  </si>
  <si>
    <t>MILESTONE - Xprotect professional+ device license-34</t>
  </si>
  <si>
    <t>ML-VSW-XPETBL-34</t>
  </si>
  <si>
    <t>XPETBL-34</t>
  </si>
  <si>
    <t>MILESTONE - Xprotect expert base license-34</t>
  </si>
  <si>
    <t>ML-VSW-XPETDL-34</t>
  </si>
  <si>
    <t>XPETDL-34</t>
  </si>
  <si>
    <t>MILESTONE - Xprotect expert device channel license-34</t>
  </si>
  <si>
    <t>ML-VSW-XPCOBT-34</t>
  </si>
  <si>
    <t>XPCOBT-34</t>
  </si>
  <si>
    <t>MILESTONE - Xprotect corporate base server-34</t>
  </si>
  <si>
    <t>ML-VSW-XPCODL-34</t>
  </si>
  <si>
    <t>XPCODL-34</t>
  </si>
  <si>
    <t>MILESTONE - Xprotect corporate device channel license-34</t>
  </si>
  <si>
    <t>ML-VSW-XPCOMIDL-34</t>
  </si>
  <si>
    <t>XPCOMIDL-34</t>
  </si>
  <si>
    <t>MILESTONE - Xprotect corporate milestone interconnect device license-34</t>
  </si>
  <si>
    <t>ML-VSW-XPSWBL-34</t>
  </si>
  <si>
    <t>XPSWBL-34</t>
  </si>
  <si>
    <t>MILESTONE - Xprotect smart wall base license-34</t>
  </si>
  <si>
    <t>ML-VSW-XPABL-34</t>
  </si>
  <si>
    <t>XPABL-34</t>
  </si>
  <si>
    <t>MILESTONE - Xprotect access base license -34</t>
  </si>
  <si>
    <t>ML-VSW-XPADL-34</t>
  </si>
  <si>
    <t>XPADL-34</t>
  </si>
  <si>
    <t>MILESTONE - Xprotect access door license-34</t>
  </si>
  <si>
    <t>ML-VSW-XPTBS-34</t>
  </si>
  <si>
    <t>XPTBS-34</t>
  </si>
  <si>
    <t>MILESTONE - Xprotect transact base server incl. 1 connection-34</t>
  </si>
  <si>
    <t>ML-VSW-XPTC1-34</t>
  </si>
  <si>
    <t>XPTC1-34</t>
  </si>
  <si>
    <t>MILESTONE - Xprotect transact connection license-34</t>
  </si>
  <si>
    <t>ML-VSW-XPLPRBL-34</t>
  </si>
  <si>
    <t>XPLPRBL-34</t>
  </si>
  <si>
    <t>MILESTONE - Xprotect lpr base license-34</t>
  </si>
  <si>
    <t>ML-VSW-XPLPRCL-34</t>
  </si>
  <si>
    <t>XPLPRCL-34</t>
  </si>
  <si>
    <t>MILESTONE - Xprotect lpr camera license-34</t>
  </si>
  <si>
    <t>ML-VSW-XPLPRLL-34</t>
  </si>
  <si>
    <t>XPLPRLL-34</t>
  </si>
  <si>
    <t>MILESTONE - Xprotect lpr license plate library-34</t>
  </si>
  <si>
    <t>ML-VSW-XPRDL-34</t>
  </si>
  <si>
    <t>XPRRDL-34</t>
  </si>
  <si>
    <t>ML-VSW-XPMSFSL-34</t>
  </si>
  <si>
    <t>XPMSFSL-34</t>
  </si>
  <si>
    <t>ML-VSW-XPRSL-34</t>
  </si>
  <si>
    <t>XPRSL-34</t>
  </si>
  <si>
    <t>MILESTONE - Xprotect retail server license-34</t>
  </si>
  <si>
    <t>ML-VSW-XPRCL-34</t>
  </si>
  <si>
    <t>XPRCL-34</t>
  </si>
  <si>
    <t>MILESTONE - Xprotect retail connection license-34</t>
  </si>
  <si>
    <t>ML-VHW-HE150D-4TB-34</t>
  </si>
  <si>
    <t>HE150D-4TB-34</t>
  </si>
  <si>
    <t>ML-VHW-HE150D-8TB-34</t>
  </si>
  <si>
    <t>HE150D-8TB-34</t>
  </si>
  <si>
    <t>ML-VHW-HE150D-12TB-34</t>
  </si>
  <si>
    <t>HE150D-12TB-34</t>
  </si>
  <si>
    <t>ML-VHW-HE150D-16TB-34</t>
  </si>
  <si>
    <t>HE150D-16TB-34</t>
  </si>
  <si>
    <t>ML-VHW-HE350T-8TB-34</t>
  </si>
  <si>
    <t>HE350T-8TB-34</t>
  </si>
  <si>
    <t>ML-VHW-HE350T-16TB-34</t>
  </si>
  <si>
    <t>HE350T-16TB-34</t>
  </si>
  <si>
    <t>ML-VHW-HE350T-24TB-34</t>
  </si>
  <si>
    <t>HE350T-24TB-34</t>
  </si>
  <si>
    <t>ML-VHW-HE350T-32TB-34</t>
  </si>
  <si>
    <t>HE350T-32TB-34</t>
  </si>
  <si>
    <t>ML-VHW-HE350R-8TB-34</t>
  </si>
  <si>
    <t>HE350R-8TB-34</t>
  </si>
  <si>
    <t>ML-VHW-HE350R-16TB-34</t>
  </si>
  <si>
    <t>HE350R-16TB-34</t>
  </si>
  <si>
    <t>ML-VHW-HE350R-24TB-34</t>
  </si>
  <si>
    <t>HE350R-24TB-34</t>
  </si>
  <si>
    <t>ML-VHW-HE350R-32TB-34</t>
  </si>
  <si>
    <t>HE350R-32TB-34</t>
  </si>
  <si>
    <t>ML-VHW-HE700R-16TB-34</t>
  </si>
  <si>
    <t>HE700R-16TB-34</t>
  </si>
  <si>
    <t>ML-VHW-HE700R-32TB-34</t>
  </si>
  <si>
    <t>HE700R-32TB-34</t>
  </si>
  <si>
    <t>ML-VHW-HE700R-48TB-34</t>
  </si>
  <si>
    <t>HE700R-48TB-34</t>
  </si>
  <si>
    <t>ML-VHW-HE700R-64TB-34</t>
  </si>
  <si>
    <t>HE700R-64TB-34</t>
  </si>
  <si>
    <t>ML-VHW-HE1000R32TB-34</t>
  </si>
  <si>
    <t>HE1000R-32TB-34</t>
  </si>
  <si>
    <t>ML-VHW-HE1000R64TB-34</t>
  </si>
  <si>
    <t>HE1000R-64TB-34</t>
  </si>
  <si>
    <t>ML-VHW-HE1000R96TB-34</t>
  </si>
  <si>
    <t>HE1000R-96TB-34</t>
  </si>
  <si>
    <t>ML-VHW-HE1000R128TB34</t>
  </si>
  <si>
    <t>HE1000R-128TB-34</t>
  </si>
  <si>
    <t>ML-VHW-HE1800R48TB-34</t>
  </si>
  <si>
    <t>HE1800R-48TB-34</t>
  </si>
  <si>
    <t>ML-VHW-HE1800R96TB-34</t>
  </si>
  <si>
    <t>HE1800R-96TB-34</t>
  </si>
  <si>
    <t>ML-VHW-HE1800R144TB34</t>
  </si>
  <si>
    <t>HE1800R-144TB-34</t>
  </si>
  <si>
    <t>ML-VHW-HE1800R192TB34</t>
  </si>
  <si>
    <t>HE1800R-192TB-34</t>
  </si>
  <si>
    <t>ML-VHW-HE1800R288TB34</t>
  </si>
  <si>
    <t>HE1800R-288TB-34</t>
  </si>
  <si>
    <t>ML-VHW-HE1800R384TB34</t>
  </si>
  <si>
    <t>HE1800R-384TB-34</t>
  </si>
  <si>
    <t>ML-HEMS150D5YKYHD-34</t>
  </si>
  <si>
    <t>HEMS-150D-5Y-KYHD-34</t>
  </si>
  <si>
    <t>5 Years Keep Your Hard Drive (KYHD) - 150D-34</t>
  </si>
  <si>
    <t>ML-HEMS350T5YKYHD-34</t>
  </si>
  <si>
    <t>HEMS-350T-5Y-KYHD-34</t>
  </si>
  <si>
    <t>5 Years Keep Your Hard Drive (KYHD) - 350T-34</t>
  </si>
  <si>
    <t>ML-HEMS350R5Y4HMC-34</t>
  </si>
  <si>
    <t>HEMS-350R-5Y-4HMC-34</t>
  </si>
  <si>
    <t>5 Years 4H Mission Critical w/ KYHD - 350R-34</t>
  </si>
  <si>
    <t>ML-HEMS350R5YKYHD-34</t>
  </si>
  <si>
    <t>HEMS-350R-5Y-KYHD-34</t>
  </si>
  <si>
    <t>5 Years Keep Your Hard Drive (KYHD) - 350R-34</t>
  </si>
  <si>
    <t>ML-HEMS700R5Y4HMC-34</t>
  </si>
  <si>
    <t>HEMS-700R-5Y-4HMC-34</t>
  </si>
  <si>
    <t>5 Years 4H Mission Critical w/ KYHD - 700R-34</t>
  </si>
  <si>
    <t>ML-HEMS700R5YKYHD-34</t>
  </si>
  <si>
    <t>HEMS-700R-5Y-KYHD-34</t>
  </si>
  <si>
    <t>5 Years Keep Your Hard Drive (KYHD) - 700R-34</t>
  </si>
  <si>
    <t>ML-HEMS1000R5Y4HMC-34</t>
  </si>
  <si>
    <t>HEMS-1000R-5Y-4HMC-34</t>
  </si>
  <si>
    <t>5 Years 4H Mission Critical w/ KYHD - 1000R-34</t>
  </si>
  <si>
    <t>ML-HEMS1000R5YKYHD-34</t>
  </si>
  <si>
    <t>HEMS-1000R-5Y-KYHD-34</t>
  </si>
  <si>
    <t>5 Years Keep Your Hard Drive (KYHD) - 1000R-34</t>
  </si>
  <si>
    <t>ML-HEMS1800R5Y4HMC-34</t>
  </si>
  <si>
    <t>HEMS-1800R-5Y-4HMC-34</t>
  </si>
  <si>
    <t>5 Years 4H Mission Critical w/ KYHD - 1800R-34</t>
  </si>
  <si>
    <t>ML-HEMS1800R5YKYHD-34</t>
  </si>
  <si>
    <t>HEMS-1800R-5Y-KYHD-34</t>
  </si>
  <si>
    <t>5 Years Keep Your Hard Drive (KYHD) - 1800R-34</t>
  </si>
  <si>
    <t>OMN-ARNIE</t>
  </si>
  <si>
    <t>BOSCH - DICENTIS - Interfaccia di Comunicazione ARNI Enterprise</t>
  </si>
  <si>
    <t>OMN-ARNIS</t>
  </si>
  <si>
    <t>BOSCH - DICENTIS - Interfaccia di Comunicazione ARNI Standard</t>
  </si>
  <si>
    <t>BH-AUC-OMN-ARNIE</t>
  </si>
  <si>
    <t>BH-AUC-OMN-ARNIS</t>
  </si>
  <si>
    <t>PNM-C7083RVD</t>
  </si>
  <si>
    <t>HANWHA - IP Wisenet P camera AI multidirezionale 2 sensori,da esterno,2x2MP@25/30fps, 360 gradi 25m IR,ottica motorizzata 3-6mm.</t>
  </si>
  <si>
    <t>PNM-C12083RVD</t>
  </si>
  <si>
    <t>HANWHA - IP Wisenet P camera AI multidirezionale 2 sensori,da esterno,2x6MP@15fps,360 gradi 25mIR,ottica motorizzata 3.54-6.99mm</t>
  </si>
  <si>
    <t>PNM-12082RVD</t>
  </si>
  <si>
    <t>HANWHA - IP camera multidirezionale due sensori, da esterno, 2x6MP@15fps, 360gradi, 25m IR, varifoc motorizzato 3.54-6.69mm</t>
  </si>
  <si>
    <t>PNM-7082RVD</t>
  </si>
  <si>
    <t>HANWHA - IP camera multidirezionale doppio sensore, da esterno, 2x2MP@25/30fps,360 gradi 25m IR, varifocal motorizzata 3~6mm</t>
  </si>
  <si>
    <t>SPE-420</t>
  </si>
  <si>
    <t>HANWHA - 4CH Network Video, 12fps@5MP, 15fps@4MP, 30fps@2MP, Bi-directional Audio, PoE/12VDC</t>
  </si>
  <si>
    <t>HRX-1634</t>
  </si>
  <si>
    <t>HANWHA - DVR 16CH Pentabrid (AHD, HDTVI, HDCVI, CVBS, IP) Recorder</t>
  </si>
  <si>
    <t>HRX-1635</t>
  </si>
  <si>
    <t>SBV-215WCW</t>
  </si>
  <si>
    <t>HANWHA -  Weather Cap, Bianco, alluminio, plastic cap, compatibile con PNM-C7083RVD, PNM-C12083RVD, PNM-7082RVD, PNM-12082RVD</t>
  </si>
  <si>
    <t>SBP-215HMW</t>
  </si>
  <si>
    <t>HANWHA - Hanging Mount, Bianco, compatibi con PNM-C7083RVD, PNM-C12083RVD, PNM-7082RVD, PNM-12082RVD</t>
  </si>
  <si>
    <t>SBB-300PMW1</t>
  </si>
  <si>
    <t>HANWHA - Adattatore staffa a palo, alluminio, compatibile con SHB-4200H, SHB-4300HP, SHB-4301H2, SBP-300PMW1, Bianco</t>
  </si>
  <si>
    <t>SBV-180BW</t>
  </si>
  <si>
    <t>SU-VIP-PNM-C7083RVD</t>
  </si>
  <si>
    <t>SU-VIP-PNM-C12083RVD</t>
  </si>
  <si>
    <t>SU-VIP-PNM-12082RVD</t>
  </si>
  <si>
    <t>SU-VIP-PNM-7082RVD</t>
  </si>
  <si>
    <t>SU-VDR-SPE-420</t>
  </si>
  <si>
    <t>SU-VDR-HRX-1634</t>
  </si>
  <si>
    <t>SU-VDR-HRX-1635</t>
  </si>
  <si>
    <t>SU-VAC-SBV-215WCW</t>
  </si>
  <si>
    <t>SU-VAC-SBP-215HMW</t>
  </si>
  <si>
    <t>SU-VAC-SBB-300PMW1</t>
  </si>
  <si>
    <t>SU-VAC-SBV-180BW</t>
  </si>
  <si>
    <t>Cables, adaptors</t>
  </si>
  <si>
    <t>CO-INT-41FULL0001</t>
  </si>
  <si>
    <t>02415-001</t>
  </si>
  <si>
    <t>AXIS - P4705-PLVE Panoramic Camera</t>
  </si>
  <si>
    <t>02416-001</t>
  </si>
  <si>
    <t>AXIS - P4707-PLVE Panoramic Camera</t>
  </si>
  <si>
    <t>02463-001</t>
  </si>
  <si>
    <t>AXIS - Q3538-SLVE dome camera</t>
  </si>
  <si>
    <t>QRN-830S</t>
  </si>
  <si>
    <t>HANWHA - NVR 8CH, max 8MP a canale, Plug &amp; play tramite 8 porte PoE, 1 HDD SATA interno, nessun HDD incluso</t>
  </si>
  <si>
    <t>QRN-830S-4TB-S</t>
  </si>
  <si>
    <t>HANWHA - NVR 8CH 8MP, 8CH @8MP ognuno,Plug &amp; play 8 PoE porte,1 HDD SATA interno, HDD Seagate SKyHawk 4 TB incluso (ST4000VX015)</t>
  </si>
  <si>
    <t>SPE-1630</t>
  </si>
  <si>
    <t>HANWHA - 16CH Network Video Encoder, risoluzione max 5MP</t>
  </si>
  <si>
    <t>SMT-2431</t>
  </si>
  <si>
    <t>HANWHA - 24" LED Monitor, Frameless Design, 1920 x 1080, Response Time 14ms, Video Input HDMI e VGA</t>
  </si>
  <si>
    <t>SU-VDR-QRN-830S</t>
  </si>
  <si>
    <t>SU-VDR-QRN-830S-4TB-S</t>
  </si>
  <si>
    <t>SU-VDR-SPE-1630</t>
  </si>
  <si>
    <t>SU-VAC-SMT-2431</t>
  </si>
  <si>
    <t>Arteco LPR</t>
  </si>
  <si>
    <t>AS-LPR-CH-A-SRV</t>
  </si>
  <si>
    <t>AI-VDR-EVERY-8IO-P-D</t>
  </si>
  <si>
    <t>Easy-Traffic</t>
  </si>
  <si>
    <t>AI-VSW-ETBASE-CH</t>
  </si>
  <si>
    <t>ARTECO - Easy traffic  canale versione base</t>
  </si>
  <si>
    <t>AI-VSW-ETADV-CH</t>
  </si>
  <si>
    <t>ARTECO - Easy traffic  canale versione avanzata</t>
  </si>
  <si>
    <t>AI-VSW-ETMTR</t>
  </si>
  <si>
    <t>ARTECO - Easy traffic plug  in canale  assicurazione/revisione</t>
  </si>
  <si>
    <t>AI-VSW-ETIMM-PROV</t>
  </si>
  <si>
    <t>ARTECO - Easy traffic  plugin immatricolazione per  provincia</t>
  </si>
  <si>
    <t>AI-VSW-ET-TRAFFIC-AD</t>
  </si>
  <si>
    <t>EASY-TRAFFIC-AD</t>
  </si>
  <si>
    <t>ARTECO - Easy Traffic  Integrazione Microsoft  Active Directory</t>
  </si>
  <si>
    <t>AI-VSW-ETVMS-MIL</t>
  </si>
  <si>
    <t>ARTECO - Easy traffic  integrazione vms milestone</t>
  </si>
  <si>
    <t>SCNTT</t>
  </si>
  <si>
    <t>AI-VSW-ETSCNTT-SRV</t>
  </si>
  <si>
    <t>ARTECO - Licenza server  gateway SCNTT</t>
  </si>
  <si>
    <t>AI-VSW-ETSCNTT-CL</t>
  </si>
  <si>
    <t>ARTECO - Licenza per  singolo lettore targhe SCNTT</t>
  </si>
  <si>
    <t>Servizi Installazione-Manutenzione</t>
  </si>
  <si>
    <t>AI-VSW-ETTS-INST</t>
  </si>
  <si>
    <t>ARTECO - Easy traffic setup  da remoto o presso  laboratorio 25% valore  licenze (obbligatorio e a  pagamento fino a 10 canali)</t>
  </si>
  <si>
    <t>AI-VSW-ETSW-MAINT-12</t>
  </si>
  <si>
    <t>ARTECO - Easy traffic agg.  software e assistenza  remota 1 anno (facoltativo)  15% valore licenze</t>
  </si>
  <si>
    <t>HANWHA - IP Wisenet X AI vandal dome IR da interno, 8MP@30fps, 4.4-9.3mm,IR 50mt, AI Analytics ,PoE/12VDC</t>
  </si>
  <si>
    <t>HANWHA - IP Wisenet X AI vandal dome IR da interno, 8MP@30fps, 4.4-9.3mm, IR 40m, AI Analytics,PoE/12VDC</t>
  </si>
  <si>
    <t>HANWHA - IP Wisenet X AI bullet camera, 8MP@30fps, 4.4-9.3mm, IR 40m, Cybersecurity, AI Analytics, PoE/12VDC</t>
  </si>
  <si>
    <t>HANWHA - IP Wisenet X AI bullet camera, 8MP@30fps, 4.4-9.3mm, IR 50m, Cybersecurity, AI Analytics, PoE/12VDC</t>
  </si>
  <si>
    <t>HANWHA - IP Wisenet X AI vandal dome IR da esterno, 6MP@30fps, 4.4-9.3mm, IR 50m, AI Analytics, PoE+/12VDC</t>
  </si>
  <si>
    <t>HANWHA - IP Wisenet X AI vandal dome IR da esterno, 6MP@30fps, 4.4-9.3mm, IR 40m, AI Analytics, PoE+/12VDC</t>
  </si>
  <si>
    <t>XNV-9083RZ</t>
  </si>
  <si>
    <t xml:space="preserve">HANWHA - IP Wisenet AI Dome Antivandalo X PLUS, 8MP, ottica 4.4-9.3mm, IR 30mt, WDR 120dB, algoritmi AI. </t>
  </si>
  <si>
    <t>HANWHA - IP Wisenet X AI vandal Dome IR da interno, 6MP@30fps, 4.4-9.3mm, IR 50m, AI Analytics, PoE+/12VDC</t>
  </si>
  <si>
    <t>HANWHA - IP Wisenet X AI vandal dome IR da interno, 6MP@30fps, 10.9-29.0mm, IR 70m, AI Analytics, PoE+/12VDC</t>
  </si>
  <si>
    <t>HANWHA - IP Wisenet X AI vandal dome IR da interno, 6MP@30fps, 4.4-9.3mm, IR 40m, AI Analytics, PoE/12VDC</t>
  </si>
  <si>
    <t>HANWHA -IP Wisenet X AI bullet da esterno, 6MP@30fps, 4.4-9.3mm, IR 50m, Cybersecurity, AI Analytics,PoE+/12VDC</t>
  </si>
  <si>
    <t>HANWHA - IP Wisenet X AI bullet da esterno, 6MP@30fps, 4.4-9.3mm, IR 40m, Cybersecurity,AI Analytics,PoE+/12VDC</t>
  </si>
  <si>
    <t>XNV-8083RZ</t>
  </si>
  <si>
    <t xml:space="preserve">HANWHA - IP Wisenet AI Dome Antivandalo X PLUS, 6MP, varifocal 4.4-9.3mm,IR 30m, Cupola in materiale antigraffio </t>
  </si>
  <si>
    <t>XNV-8083Z</t>
  </si>
  <si>
    <t xml:space="preserve">HANWHA - IP Wisenet AI Dome Antivandalo X PLUS, 6MP, varifocal 4.4-9.3mm, Cupola in materiale antigraffio </t>
  </si>
  <si>
    <t>HANWHA - IP Wisenet X AI vandal dome IR da esterno, 6MP @30fps, 10.9-29mm, IR 70m, AI Analytics, PoE+/12VDC</t>
  </si>
  <si>
    <t>HANWHA - IP Wisenet X AI vandal dome IR da esterno, 6MP@30fps, 4.4-9.3mm, IR 40m, AI Analytics, PoE/12VDC</t>
  </si>
  <si>
    <t>HANWHA - IP Wisenet X AI vandal dome IR da interno, 4MP@60fps, 2.8-10.0mm, IR 40m, AI Analytics, PoE/12VDC</t>
  </si>
  <si>
    <t>HANWHA - IP Wisenet X AI bullet da esterno, 4MP@60fps, 2.8-10mm, IR 40m, Cybersecurity, AI Analytics,PoE+/12VDC</t>
  </si>
  <si>
    <t>HANWHA - IP Wisenet X AI vandal dome IR da esterno, 4MP@60fps, 2.8-10.0mm, IR 40m, AI Analytics, PoE/12VDC</t>
  </si>
  <si>
    <t>HANWHA - IP Wisenet X AI box camera, 1/1.8", 8MP@30fps, AI Analytics, PoE/12VDC</t>
  </si>
  <si>
    <t>HANWHA - IP Wisenet X AI box camera, 1/2.8", 2MP@120fps, AI Analytics, PoE/12VDC</t>
  </si>
  <si>
    <t>HANWHA - IP Wisenet X AI vandal dome IR da interno,2MP@60fps, 2.8-12.0mm, IR 50m, AI Analytics, PoE+/12VDC</t>
  </si>
  <si>
    <t>HANWHA - IP Wisenet X AI vandal dome IR da interno, 2MP@60fps, 2.8-12.0mm, IR 40m, AI Analytics, PoE/12VDC</t>
  </si>
  <si>
    <t>HANWHA - IP Wisenet X AI bullet camera, 2MP@120fps, 2.8-12mm, IR 50m, Cybersecurity, AI Analytics, PoE+/12VDC</t>
  </si>
  <si>
    <t>HANWHA - IP Wisenet X AI bullet camera, 2MP@60fps, 2.8-12mm, IR 40m, Cybersecurity, AI Analytics, PoE/12VDC</t>
  </si>
  <si>
    <t>HANWHA -IP Wisenet X Bullet Camera da esterno IR, 2MP@60fps, 5.2~62.4mm zoom, 150dB WDR, D&amp;N, IR 90m</t>
  </si>
  <si>
    <t>HANWHA - IP Wisenet X AI vandal dome IR da esterno, 2MP@120fps, 2.8-12.0mm, IR 50m, AI Analytics, PoE+/12VDC</t>
  </si>
  <si>
    <t>HANWHA - IP Wisenet X AI vandal dome IR da esterno, 2MP@60fps, 2.8-12.0mm, IR 40m, AIAnalytics, PoE/12VDC</t>
  </si>
  <si>
    <t>XNV-6083RZ</t>
  </si>
  <si>
    <t>HANWHA - 2MP AI IR Vandal Dome P/T/R motorizzato Cupola hard-coated</t>
  </si>
  <si>
    <t>XNV-6083Z</t>
  </si>
  <si>
    <t>HANWHA - 2MP AI Vandal Dome P/T/R motorizzato Cupola hard-coated</t>
  </si>
  <si>
    <t>XNV-C6083</t>
  </si>
  <si>
    <t>HANWHA - 2MP AI Vandal Dome - Cupola hard-coated</t>
  </si>
  <si>
    <t>QRN-430S</t>
  </si>
  <si>
    <t>HANWHA - 4CH PoE NVR</t>
  </si>
  <si>
    <t>QRN-430S-4TB-S</t>
  </si>
  <si>
    <t>HANWHA - 4CH PoE NVR - 4TB HDD</t>
  </si>
  <si>
    <t>QRN-1630S</t>
  </si>
  <si>
    <t>HANWHA - NVR PoE 16CH,16 porte PoE, ARB (Automatic Recovery Backup), 2 slot HDD SATA interno (20 TB max), No HDD</t>
  </si>
  <si>
    <t>QRN-1630S-4TB-S</t>
  </si>
  <si>
    <t>HANWHA - 16CH 2 Bay PoE NVR - 4TB HDD</t>
  </si>
  <si>
    <t>XRN-815S</t>
  </si>
  <si>
    <t>HANWHA - NVR 8CH 12MP 100Mbps 2 Bay PoE</t>
  </si>
  <si>
    <t>XRN-815S-4TB-S</t>
  </si>
  <si>
    <t>HANWHA - NVR 8CH 12MP 100Mbps 2 Bay PoE - 4TB HDD</t>
  </si>
  <si>
    <t>PoE Injectors</t>
  </si>
  <si>
    <t>SPO-6011</t>
  </si>
  <si>
    <t>HANWHA - PoE injector - 60W</t>
  </si>
  <si>
    <t>SPO-8315</t>
  </si>
  <si>
    <t>HANWHA - PoE injector - 83W</t>
  </si>
  <si>
    <t>Alimentatori &amp; PoE Injectors AMG</t>
  </si>
  <si>
    <t>AMGPSU-I24-P60</t>
  </si>
  <si>
    <t>HANWHA - AMGPSU-I24-P60 60W AC/DC 85-264Vin, 24Vout Power Supply, DIN-Rail mount</t>
  </si>
  <si>
    <t xml:space="preserve">HANWHA - 48 VDC, 240W (5A) Industrial Power Supply, DIN-Rail Mounting, -40°C to +70°C, Fault Relay Output </t>
  </si>
  <si>
    <t>SU-VIP-XNV-9083RZ</t>
  </si>
  <si>
    <t>SU-VIP-XNV-8083RZ</t>
  </si>
  <si>
    <t>SU-VIP-XNV-8083Z</t>
  </si>
  <si>
    <t>SU-VIP-XNV-6083RZ</t>
  </si>
  <si>
    <t>SU-VIP-XNV-6083Z</t>
  </si>
  <si>
    <t>SU-VIP-XNV-C6083</t>
  </si>
  <si>
    <t>SU-VDR-QRN-430S</t>
  </si>
  <si>
    <t>SU-VDR-QRN-430S-4TB-S</t>
  </si>
  <si>
    <t>SU-VDR-QRN-1630S</t>
  </si>
  <si>
    <t>SU-VDR-QRN-1630S-4TBS</t>
  </si>
  <si>
    <t>SU-VDR-XRN-815S</t>
  </si>
  <si>
    <t>SU-VDR-XRN-815S-4TB-S</t>
  </si>
  <si>
    <t>SU-VDR-SPO-6011</t>
  </si>
  <si>
    <t>SU-VDR-SPO-8315</t>
  </si>
  <si>
    <t>SU-VIP-PSUI24P60</t>
  </si>
  <si>
    <t>02368-001</t>
  </si>
  <si>
    <t>AXIS - A1210 network door controller</t>
  </si>
  <si>
    <t>02369-001</t>
  </si>
  <si>
    <t>AXIS - A1210-B network door controller</t>
  </si>
  <si>
    <t>02420-001</t>
  </si>
  <si>
    <t>AXIS - Q1656-DLE Radar-Video Fusion Camera</t>
  </si>
  <si>
    <t>02173-001</t>
  </si>
  <si>
    <t>AXIS - Q1961-TE 7mm 8.3 fps</t>
  </si>
  <si>
    <t>02174-001</t>
  </si>
  <si>
    <t>AXIS - Q1961-TE 7mm 30 fps</t>
  </si>
  <si>
    <t>02175-001</t>
  </si>
  <si>
    <t>AXIS - Q1961-TE 13mm 8.3 fps</t>
  </si>
  <si>
    <t>02380-001</t>
  </si>
  <si>
    <t>AXIS - C1610-VE</t>
  </si>
  <si>
    <t>01990-001</t>
  </si>
  <si>
    <t>AXIS - F9111 MAIN UNIT</t>
  </si>
  <si>
    <t>02363-001</t>
  </si>
  <si>
    <t>AXIS - F7225-RE Pinhole</t>
  </si>
  <si>
    <t>02364-001</t>
  </si>
  <si>
    <t>AXIS - F4105-LRE</t>
  </si>
  <si>
    <t>02639-001</t>
  </si>
  <si>
    <t>AXIS - F2115-R VARIFOCAL SENSOR</t>
  </si>
  <si>
    <t>02640-001</t>
  </si>
  <si>
    <t>AXIS - F2105-RE STANDARD SENSOR</t>
  </si>
  <si>
    <t>02641-001</t>
  </si>
  <si>
    <t>AXIS - F2135-RE FISHEYE SENSOR</t>
  </si>
  <si>
    <t>DIVAR IP 4000 All-in-one (max.32ch)</t>
  </si>
  <si>
    <t>DIP-442IIG-2HD</t>
  </si>
  <si>
    <t>DIP-4428IG-2HD</t>
  </si>
  <si>
    <t>DIP-4424IG-2HD</t>
  </si>
  <si>
    <t>DIP-4420IG-00N</t>
  </si>
  <si>
    <t>DIVAR IP 6000 All-in-one (max.64ch)</t>
  </si>
  <si>
    <t>DIP-644IIG-4HD</t>
  </si>
  <si>
    <t>DIP-6448IG-4HD</t>
  </si>
  <si>
    <t>BOSCH - Divar IP 6000 All-in-one, Management appliance, 1U 4x8TB</t>
  </si>
  <si>
    <t>DIP-6444IG-4HD</t>
  </si>
  <si>
    <t>BOSCH - Divar IP 6000 All-in-one, Management appliance, 1U 4x4TB</t>
  </si>
  <si>
    <t>DIP-6440IG-00N</t>
  </si>
  <si>
    <t>BOSCH - Divar IP 6000 All-in-one, Management appliance, 1U w/o HDD</t>
  </si>
  <si>
    <t>DIP-AIO18-HDD</t>
  </si>
  <si>
    <t>BOSCH - 18TB HDD DIVAR IP all-in-one</t>
  </si>
  <si>
    <t>Workstation HP</t>
  </si>
  <si>
    <t>Serie Z2G9</t>
  </si>
  <si>
    <t>MHW-WZ2G9-GPU</t>
  </si>
  <si>
    <t>BOSCH - Z2 G9 Management Workstation, Small Form Factor G9, Intel Core i7‑12700, 16 GB, NVidia T400 3 uscite monitor mini-DP 1.4</t>
  </si>
  <si>
    <t>MHW-WZ4G4-HEN2</t>
  </si>
  <si>
    <t>BOSCH - Z4 G4 Intel Xeon W-2123 8 GB 500GB GPU NVIDIA Quadro P2000 (4 out DP 1.4, 8GB), 2 adattatori DisplayPort passivi DP-DVI.</t>
  </si>
  <si>
    <t>BOSCH - Z4 G4 Intel Xeon W-2123 8 GB 500GB GPU NVIDIA Quadro P4000 con 8 GB OS W 10 Pro 3 anni di supp. Next Business Day.</t>
  </si>
  <si>
    <t>BH-VDR-DIP-442IIG-2HD</t>
  </si>
  <si>
    <t>BH-VDR-DIP-4428IG-2HD</t>
  </si>
  <si>
    <t>BH-VDR-DIP-4424IG-2HD</t>
  </si>
  <si>
    <t>BH-VDR-DIP-4420IG-00N</t>
  </si>
  <si>
    <t>BH-VDR-DIP-644IIG-4HD</t>
  </si>
  <si>
    <t>BH-VDR-DIP-6448IG-4HD</t>
  </si>
  <si>
    <t>BH-VDR-DIP-6444IG-4HD</t>
  </si>
  <si>
    <t>BH-VDR-DIP-6440IG-00N</t>
  </si>
  <si>
    <t>BH-VAC-DIP-AIO18-HDD</t>
  </si>
  <si>
    <t>BH-VAC-MHW-WZ2G9-GPU</t>
  </si>
  <si>
    <t>BH-VAC-MHW-WZ4G4-HEN2</t>
  </si>
  <si>
    <t>AMS-BLIT</t>
  </si>
  <si>
    <t>BOSCH - Access Management System LITE license, AMS 5.0, software controllo accessi stand-alone o in combinazione con BVMS.</t>
  </si>
  <si>
    <t>AMS-BPLU</t>
  </si>
  <si>
    <t>BOSCH - Access Management System PLUS license, AMS 5.0, software controllo accessi stand-alone o in combinazione con BVMS.</t>
  </si>
  <si>
    <t>AMS-BPRO</t>
  </si>
  <si>
    <t>BOSCH - Access Management System PRO license, AMS 5.0, software controllo accessi stand-alone o in combinazione con BVMS.</t>
  </si>
  <si>
    <t>AMS-FVISLIT</t>
  </si>
  <si>
    <t>BOSCH - AMS - Licenza per Gestione Visitatori - AMS-BLIT</t>
  </si>
  <si>
    <t>AMS-XCLILIT</t>
  </si>
  <si>
    <t>BOSCH - AMS - Licenza per 1 operator client - AMS-BLIT</t>
  </si>
  <si>
    <t>AMS-X32DORLIT</t>
  </si>
  <si>
    <t>BOSCH - AMS - Licenza per 32 porte - AMS-BLIT</t>
  </si>
  <si>
    <t>AMS-X100CRDLIT</t>
  </si>
  <si>
    <t>BOSCH - AMS - Licenza per 100 ID card - AMS-BLIT</t>
  </si>
  <si>
    <t>AMS-X1KCRDLIT</t>
  </si>
  <si>
    <t>BOSCH - AMS - Licenza per 1.000 ID card - AMS-BLIT</t>
  </si>
  <si>
    <t>AMS-FVISPLU</t>
  </si>
  <si>
    <t>BOSCH - AMS - Licenza per Gestione Visitatori - AMS-BPLU</t>
  </si>
  <si>
    <t>AMS-XCLIPLU</t>
  </si>
  <si>
    <t>BOSCH - AMS - Licenza per 1 operator client - AMS-BPLU</t>
  </si>
  <si>
    <t>AMS-XDIVPLU</t>
  </si>
  <si>
    <t>BOSCH - AMS - Licenza per 1 divisione - AMS-BPLU</t>
  </si>
  <si>
    <t>AMS-X32DORPLU</t>
  </si>
  <si>
    <t>BOSCH - AMS - Licenza per 32 porte - AMS-BPLU</t>
  </si>
  <si>
    <t>AMS-X128DORPLU</t>
  </si>
  <si>
    <t>BOSCH - AMS - Licenza per 128 porte - AMS-BPLU</t>
  </si>
  <si>
    <t>AMS-X1KCRDPLU</t>
  </si>
  <si>
    <t>BOSCH - AMS - Licenza per 1.000 ID card - AMS-BPLU</t>
  </si>
  <si>
    <t>AMS-X10KCRDPLU</t>
  </si>
  <si>
    <t>BOSCH - AMS - Licenza per 10.000 ID card - AMS-BPLU</t>
  </si>
  <si>
    <t>AMS-XMACPLU</t>
  </si>
  <si>
    <t>BOSCH - AMS - Licenza per 1 MAC server - AMS-BPLU</t>
  </si>
  <si>
    <t>AMS-X25OFFPLU</t>
  </si>
  <si>
    <t>BOSCH - AMS - Licenza per 25 Pegasys Doors - AMS-BPLU</t>
  </si>
  <si>
    <t>AMS-X25OSOPLU</t>
  </si>
  <si>
    <t>BOSCH - AMS - Licenza per 25 OSO Offline Doors - AMS-BPLU</t>
  </si>
  <si>
    <t>AMS-XCLIPRO</t>
  </si>
  <si>
    <t>BOSCH - AMS - Licenza per 1 operator client - AMS-BPRO</t>
  </si>
  <si>
    <t>AMS-X5CLIPRO</t>
  </si>
  <si>
    <t>BOSCH - AMS - Licenza per 5 operator client - AMS-BPRO</t>
  </si>
  <si>
    <t>AMS-XDIVPRO</t>
  </si>
  <si>
    <t>BOSCH - AMS - Licenza per 1 divisione - AMS-BPRO</t>
  </si>
  <si>
    <t>AMS-X32DORPRO</t>
  </si>
  <si>
    <t>BOSCH - AMS - Licenza per 32 porte - AMS-BPRO</t>
  </si>
  <si>
    <t>AMS-X128DORPRO</t>
  </si>
  <si>
    <t>BOSCH - AMS - Licenza per 128 porte - AMS-BPRO</t>
  </si>
  <si>
    <t>AMS-X512DORPRO</t>
  </si>
  <si>
    <t>BOSCH - AMS - Licenza per 512 porte - AMS-BPRO</t>
  </si>
  <si>
    <t>AMS-X10KCRDPRO</t>
  </si>
  <si>
    <t>BOSCH - AMS - Licenza per 10.000 ID card - AMS-BPRO</t>
  </si>
  <si>
    <t>AMS-X50KCRDPRO</t>
  </si>
  <si>
    <t>BOSCH - AMS - Licenza per 50.000 ID card - AMS-BPRO</t>
  </si>
  <si>
    <t>AMS-XMACPRO</t>
  </si>
  <si>
    <t>BOSCH - AMS - Licenza per 1 MAC server - AMS-BPRO</t>
  </si>
  <si>
    <t>AMS-XKEYPRO</t>
  </si>
  <si>
    <t>BOSCH - AMS - Licenza per 1 Key Management - AMS-BPRO</t>
  </si>
  <si>
    <t>AMS-X25OFFPRO</t>
  </si>
  <si>
    <t>BOSCH - AMS - Licenza per 25 Pegasys Doors - AMS-BPRO</t>
  </si>
  <si>
    <t>AMS-X25OSOPRO</t>
  </si>
  <si>
    <t>BOSCH - AMS - Licenza per 25 OSO Offline Doors - AMS-BPRO</t>
  </si>
  <si>
    <t>AMS-X25SIOPRO</t>
  </si>
  <si>
    <t>BOSCH - AMS - Licenza per 25 SmartIntego Doors - AMS-BPRO</t>
  </si>
  <si>
    <t>AMS 4.0</t>
  </si>
  <si>
    <t>SMA per versioni AMS da 1.0 a 4.0</t>
  </si>
  <si>
    <t>Lettori LECTUS select (13,56 MHz)</t>
  </si>
  <si>
    <t>BH-INT-AMS-BLIT</t>
  </si>
  <si>
    <t>BH-INT-AMS-BPLU</t>
  </si>
  <si>
    <t>BH-INT-AMS-BPRO</t>
  </si>
  <si>
    <t>BH-INT-AMS-FVISLIT</t>
  </si>
  <si>
    <t>BH-INT-AMS-XCLILIT</t>
  </si>
  <si>
    <t>BH-INT-AMS-X32DORLIT</t>
  </si>
  <si>
    <t>BH-INT-AMS-X100CRDLIT</t>
  </si>
  <si>
    <t>BH-INT-AMS-X1KCRDLIT</t>
  </si>
  <si>
    <t>BH-INT-AMS-FVISPLU</t>
  </si>
  <si>
    <t>BH-INT-AMS-XCLIPLU</t>
  </si>
  <si>
    <t>BH-INT-AMS-XDIVPLU</t>
  </si>
  <si>
    <t>BH-INT-AMS-X32DORPLU</t>
  </si>
  <si>
    <t>BH-INT-AMS-X128DORPLU</t>
  </si>
  <si>
    <t>BH-INT-AMS-X1KCRDPLU</t>
  </si>
  <si>
    <t>BH-INT-AMS-X10KCRDPLU</t>
  </si>
  <si>
    <t>BH-INT-AMS-XMACPLU</t>
  </si>
  <si>
    <t>BH-INT-AMS-X25OFFPLU</t>
  </si>
  <si>
    <t>BH-INT-AMS-X25OSOPLU</t>
  </si>
  <si>
    <t>BH-INT-AMS-XCLIPRO</t>
  </si>
  <si>
    <t>BH-INT-AMS-X5CLIPRO</t>
  </si>
  <si>
    <t>BH-INT-AMS-XDIVPRO</t>
  </si>
  <si>
    <t>BH-INT-AMS-X32DORPRO</t>
  </si>
  <si>
    <t>BH-INT-AMS-X128DORPRO</t>
  </si>
  <si>
    <t>BH-INT-AMS-X512DORPRO</t>
  </si>
  <si>
    <t>BH-INT-AMS-X10KCRDPRO</t>
  </si>
  <si>
    <t>BH-INT-AMS-X50KCRDPRO</t>
  </si>
  <si>
    <t>BH-INT-AMS-XMACPRO</t>
  </si>
  <si>
    <t>BH-INT-AMS-XKEYPRO</t>
  </si>
  <si>
    <t>BH-INT-AMS-X25OFFPRO</t>
  </si>
  <si>
    <t>BH-INT-AMS-X25OSOPRO</t>
  </si>
  <si>
    <t>BH-INT-AMS-X25SIOPRO</t>
  </si>
  <si>
    <t>MPIPSU35BX</t>
  </si>
  <si>
    <t>HONEYWELL - Kit Contenitore Alimentatore Supplementare (MPIBXM35 + MPIPSU35)</t>
  </si>
  <si>
    <t>MPIP2KIT03</t>
  </si>
  <si>
    <t>HONEYWELL - KIT MPIP2000E con armadio, tastiera prox e modulo 4G  (MPI2000E + MPIKTSMF + MPICLTEE)</t>
  </si>
  <si>
    <t>Telecamere IP 35 Series</t>
  </si>
  <si>
    <t>Eyeball</t>
  </si>
  <si>
    <t>HC35WE3R2</t>
  </si>
  <si>
    <t xml:space="preserve">HONEYWELL - Eyeball IP da esterno IP66/IP67, IK10 (Antivandalo), 3Mp, WDR 120 dB, 2,7-13,5 mm MFZ, IR LED 50m, Alim. DC12V, PoE
</t>
  </si>
  <si>
    <t>HC35WE5R2</t>
  </si>
  <si>
    <t>HONEYWELL - Eyeball IP da esterno Antivandalo, 5Mp, 2,7-13,5 mm MFZ, IR LED 50m, Funzioni di Video Analisi, DC12V, PoE.</t>
  </si>
  <si>
    <t>HC35WE8R2</t>
  </si>
  <si>
    <t xml:space="preserve">HONEYWELL - Eyeball IP da esterno Antivandalo, 8Mp (4K), 2,7-13,5 mm MFZ, IR LED 50m, DC12V, PoE
</t>
  </si>
  <si>
    <t>HC35WE3R3</t>
  </si>
  <si>
    <t xml:space="preserve">HONEYWELL - Eyeball IP da esterno Antivandalo, 3Mp, ottica 2,8 mm, IR LED 40m, DC12V, PoE.
</t>
  </si>
  <si>
    <t>HC35WE5R3</t>
  </si>
  <si>
    <t xml:space="preserve">HONEYWELL - Eyeball IP da esterno Antivandalo, 5Mp, ottica 2,8 mm, IR LED 40m, Funzioni di Video Analisi, DC12V, PoE.
</t>
  </si>
  <si>
    <t>HC35WE8R3</t>
  </si>
  <si>
    <t xml:space="preserve">HONEYWELL - Eyeball IP da esterno Antivandalo, 8Mp (4K), ottica 2,8 mm, IR LED 40m, Funzioni di Video Analisi, DC12V, PoE.
</t>
  </si>
  <si>
    <t>Microdome</t>
  </si>
  <si>
    <t>HC35W25R3</t>
  </si>
  <si>
    <t>HONEYWELL - Micro Dome IP da esterno Antivandalo, 5Mp, ottica 2,8 mm, IR LED 30m, Funzioni di Video Analisi, DC12V, PoE.</t>
  </si>
  <si>
    <t>Minidome</t>
  </si>
  <si>
    <t>HC35W43R2</t>
  </si>
  <si>
    <t>HONEYWELL - Mini Dome IP da esterno Antivandalo, 3Mp, Obiettivo 2,7 - 13,5 mm MFZ, IR LED 50m, DC12V, PoE.</t>
  </si>
  <si>
    <t>HC35W45R2</t>
  </si>
  <si>
    <t xml:space="preserve">HONEYWELL - Mini Dome IP da esterno Antivandalo, 5Mp, 2,7-13,5mm MFZ, IR LED 50m, Funzioni di Video Analisi, DC12V, PoE
</t>
  </si>
  <si>
    <t>HC35W48R2</t>
  </si>
  <si>
    <t xml:space="preserve">HONEYWELL - Mini Dome IP da esterno Antivandalo, 8Mp (4K), 2,7-13,5 mm MFZ, IR LED 50m, Funzioni di Video Analisi, DC12V, PoE.
</t>
  </si>
  <si>
    <t>HC35W43R3</t>
  </si>
  <si>
    <t xml:space="preserve">HONEYWELL - Mini Dome IP da esterno Antivandalo, 3Mp, ottica 2,8 mm, IR LED 40m, DC12V, PoE.
</t>
  </si>
  <si>
    <t>HC35W45R3</t>
  </si>
  <si>
    <t xml:space="preserve">HONEYWELL - Mini Dome IP da esterno Antivandalo, 5Mp, ottica 2,8 mm, IR LED 40m, Funzioni di Video Analisi, DC12V, PoE.
</t>
  </si>
  <si>
    <t>HC35W48R3</t>
  </si>
  <si>
    <t xml:space="preserve">HONEYWELL - Mini Dome IP da esterno Antivandalo, 8Mp (4K), ottica 2,8 mm, IR LED 40m, Funzioni di Video Analisi, DC12V, PoE.
</t>
  </si>
  <si>
    <t>Bullet</t>
  </si>
  <si>
    <t>HC35WB3R2</t>
  </si>
  <si>
    <t xml:space="preserve">HONEYWELL - Bullet IP da esterno Antivandalo, 3Mp, 2,7-13,5 mm MFZ, IR LED 60m, DC12V, PoE.
</t>
  </si>
  <si>
    <t>HC35WB5R2</t>
  </si>
  <si>
    <t xml:space="preserve">HONEYWELL - Bullet IP da esterno Antivandalo, 5Mp , 2,7 - 13,5 mm MFZ, IR LED 60m, Funzioni di Video Analisi, DC12V, PoE.
</t>
  </si>
  <si>
    <t>HC35WB8R2</t>
  </si>
  <si>
    <t xml:space="preserve">HONEYWELL - Bullet IP da esterno Antivandalo, 8Mp (4K), 2,7-13,5 mm MFZ, IR LED 60m, Funzioni di Video Analisi, DC12V, PoE.
</t>
  </si>
  <si>
    <t>HC35WB3R3</t>
  </si>
  <si>
    <t xml:space="preserve">HONEYWELL - Bullet IP da esterno Antivandalo, 3Mp, ottica 2,8 mm, IR LED 40m,DC12V, PoE.
</t>
  </si>
  <si>
    <t>HC35WB5R3</t>
  </si>
  <si>
    <t xml:space="preserve">HONEYWELL - Bullet IP da esterno Antivandalo, 5Mp, ottica 2,8 mm, IR LED 50m, Funzioni di Video Analisi, DC12V, PoE.
</t>
  </si>
  <si>
    <t>HC35WB8R3</t>
  </si>
  <si>
    <t>HONEYWELL - Bullet IP da esterno Antivandalo, 8Mp (4K), ottica 2,8 mm, IR LED 40, Funzioni di Video Analisi, DC12V, PoE.</t>
  </si>
  <si>
    <t>Speed Dome</t>
  </si>
  <si>
    <t>HC35WZ2R25</t>
  </si>
  <si>
    <t>HONEYWELL - Speed Dome PTZ IP da esterno Antivandalo, 2Mp, Zoom 25x, IR LED 150m, Funzioni di Video Analisi AC24V, 3A, PoE+</t>
  </si>
  <si>
    <t>HC35WZ5R30</t>
  </si>
  <si>
    <t>HONEYWELL - Speed Dome PTZ IP antivandalo, 5Mp, Zoom 30x, IR LED 150m, Funzioni di Video Analisi, AC24V, 3A, PoE+.</t>
  </si>
  <si>
    <t>Accessori Serie 35</t>
  </si>
  <si>
    <t>HONEYWELL - Junction Box per Mini Dome Varifocali 35 Series, compatibile con HC35W43R2, HC35W45R2, HC35W48R2</t>
  </si>
  <si>
    <t>HA35JCBHDF</t>
  </si>
  <si>
    <t>HONEYWELL - Junction Box per Mini Dome Ottica Fissa 35 Series, compatibile con HC35W43R3, HC35W45R3, HC35W48R3</t>
  </si>
  <si>
    <t>HA35JCBHBA</t>
  </si>
  <si>
    <t>HONEYWELL - Junction Box per Bullet 35 Series, compatibile con HC35WB3R3, HC35WB5R3, HC35WB8R3, HC35WB3R2, HC35WB5R2, HC35WB8R2</t>
  </si>
  <si>
    <t>HA35JCBHA1</t>
  </si>
  <si>
    <t>HONEYWELL - Junction Box per Eyeball/Micro Dome 35 (HC35WE3R2, HC35WE5R2, HC35WE8R2, HC35WE3R3, HC35WE5R3, HC35WE8R3, HC35W25R3)</t>
  </si>
  <si>
    <t>HA60JCBH1</t>
  </si>
  <si>
    <t>HONEYWELL - Junction Box compatibile con la gamma di telecamere 35 Series (escluse telecamere Speed Dome)</t>
  </si>
  <si>
    <t>HA60WLMB1</t>
  </si>
  <si>
    <t>HONEYWELL - Supporto per montaggio a parete per Eyeball e Mini Dome 35 Series in abbinamento ad accessorio HA35PMC02, HA35PMC03</t>
  </si>
  <si>
    <t>HA35PMC02</t>
  </si>
  <si>
    <t>HONEYWELL - Adattatore a parete/pendente per Eyeball/MiniDome (Varifocale 35 Series) da abbinare a HA60WLMB1,HA35CLM01,HA35CLM02</t>
  </si>
  <si>
    <t>HA35PMC03</t>
  </si>
  <si>
    <t>HONEYWELL - Adattatore a parete/pendente per Eyeball/MiniDome (Ott. Fissa 35 Series) da abbinare a HA60WLMB1,HA35CLM01,HA35CLM02</t>
  </si>
  <si>
    <t>HA35CLM01</t>
  </si>
  <si>
    <t>HONEYWELL - Supporto per montaggio a pendente per Eyeball e Mini Dome 35 Series in abbinamento ad accessorio HA35PMC02,HA35PMC03</t>
  </si>
  <si>
    <t>HA35CLM02</t>
  </si>
  <si>
    <t>HONEYWELL - Adattatore per estensione montaggio a pendente in abbinamento ad accessorio HA35CLM01, HA35PMC02, HA35PMC03</t>
  </si>
  <si>
    <t>HA354SC01</t>
  </si>
  <si>
    <t>HONEYWELL - Coperchio Adattatore 4S per Mini Dome ad Ottica Varifocale 35 Series</t>
  </si>
  <si>
    <t>HONEYWELL - Adattatore per montaggio ad angolo in abbinamento ad accessorio HA60JCBH1, HA60WLMB1, HA60WLMZ</t>
  </si>
  <si>
    <t>NVR 35 Series</t>
  </si>
  <si>
    <t>NVR SERIE 35 - 4 Canali</t>
  </si>
  <si>
    <t>HN35040100</t>
  </si>
  <si>
    <t>HONEYWELL - NVR 4 Canali 4K (8 Mp), H.265/H.264, 4 Canali POE, Stream Encryption, 0 TB, 1SATA, NDAA.</t>
  </si>
  <si>
    <t>HN35040101</t>
  </si>
  <si>
    <t>HONEYWELL - NVR 4 Canali 4K (8 Mp) Support, H.265/H.264, 4 Canali  POE, Stream Encryption, 1 TB, 1SATA, NDAA.</t>
  </si>
  <si>
    <t>HN35040102</t>
  </si>
  <si>
    <t>HONEYWELL - NVR 4 Canali 4K (8 Mp) Support, H.265/H.264, 4 Canali  POE, Stream Encryption, 2 TB, 1SATA, NDAA.</t>
  </si>
  <si>
    <t>HN35040104</t>
  </si>
  <si>
    <t>HONEYWELL - NVR 4 Canali 4K (8 Mp) Support, H.265/H.264, 4 Canali POE, Stream Encryption, 4 TB, 1SATA, NDAA.</t>
  </si>
  <si>
    <t>HN35040108</t>
  </si>
  <si>
    <t>HONEYWELL - NVR 4 Canali 4K (8 Mp) Support, H.265/H.264, 4 Canali POE, Stream Encryption, 8 TB, 1SATA, NDAA.</t>
  </si>
  <si>
    <t>NVR SERIE 35 - 8 Canali</t>
  </si>
  <si>
    <t>HN35080200</t>
  </si>
  <si>
    <t>HONEYWELL - NVR 8 Canali 4K (8 MP), H.265/H.264, 8 Canali POE, Stream Encryption, 0 TB, 2SATA, NDAA.</t>
  </si>
  <si>
    <t>NVR SERIE 35 - 16 Canali</t>
  </si>
  <si>
    <t>HN35160200</t>
  </si>
  <si>
    <t>HONEYWELL - NVR 16 Canali 4K (8 MP), H.265/H.264, 16 Canali POE, Stream Encryption, 0 TB, 2SATA, NDAA.</t>
  </si>
  <si>
    <t>NVR SERIE 35 - 32 Canali</t>
  </si>
  <si>
    <t>HN35320400</t>
  </si>
  <si>
    <t>HONEYWELL - NVR 32 Canali 4K (8 MP), H.265/H.264, 16 Canali POE, Stream Encryption, 0 TB, 4SATA, NDAA.</t>
  </si>
  <si>
    <t>NVR 35 Series - Maxpro Cloud Ready</t>
  </si>
  <si>
    <t>NVR SERIE 35 compatibili con Maxpro Cloud - 8 Canali</t>
  </si>
  <si>
    <t>HN35080200C</t>
  </si>
  <si>
    <t>HONEYWELL - NVR 8 Canali 4K (8 MP), H.265/H.264, 8 Canali POE, Stream Encryption, 0 TB, 2SATA, NDAA, compatibile Maxpro Cloud</t>
  </si>
  <si>
    <t>NVR SERIE 35 compatibili con Maxpro Cloud - 16 Canali</t>
  </si>
  <si>
    <t>HN35160200C</t>
  </si>
  <si>
    <t>HONEYWELL - NVR 16 Canali 4K (8 MP), H.265/H.264, 16 Canali POE, Stream Encryption, 0 TB, 2SATA,  NDAA, compatibile Maxpro Cloud</t>
  </si>
  <si>
    <t>HN35160400C</t>
  </si>
  <si>
    <t>HONEYWELL - NVR 16 Canali 4K (8 MP), H.265/H.264, 16 Canali POE, Stream Encryption, 0 TB, 4SATA,  NDAA, compatibile Maxpro Cloud</t>
  </si>
  <si>
    <t>HC30W25R3</t>
  </si>
  <si>
    <t>HONEYWELL - Telecamera microdome IP da esterno IP66/IP67, IK10, - 5Mp, Obiettivo 2,8 mm, IR LED 20m, PoE</t>
  </si>
  <si>
    <t>WPG49</t>
  </si>
  <si>
    <t xml:space="preserve">HONEYWELL - Software WIN-PAK 4.9 per gestione centrali Galaxy, 1 server database WIN-PAK, 1 Comm. Server, 1 operatore simult.
</t>
  </si>
  <si>
    <t>SSAWPG</t>
  </si>
  <si>
    <t>HONEYWELL - WIN-PAK for Galaxy STD 1YR SSA</t>
  </si>
  <si>
    <t>SSAWPXE</t>
  </si>
  <si>
    <t>HONEYWELL - WIN-PAK ExpEd STD Annual SSA</t>
  </si>
  <si>
    <t>SSAWPSG</t>
  </si>
  <si>
    <t>HONEYWELL - WIN-PAK Standard Edition w/ Galaxy STAND</t>
  </si>
  <si>
    <t>SSAWPPG</t>
  </si>
  <si>
    <t>HONEYWELL - WIN-PAK Professional Edition w/ Galaxy S</t>
  </si>
  <si>
    <t>LU4700BHONA</t>
  </si>
  <si>
    <t>HONEYWELL - Lettore di prossimità LuminAXS MifareD OSDP, necessario LU45USBCONF per indirizzamento e configurazione.</t>
  </si>
  <si>
    <t>LU4716BHONA</t>
  </si>
  <si>
    <t>HONEYWELL - Lettore di prossimità LuminAXS MifareD OSDP con tastiera, necessario LU45USBCONF per indirizzamento e configurazione</t>
  </si>
  <si>
    <t>HW-INT-MPIPSU35BX</t>
  </si>
  <si>
    <t>HW-INT-MPIP2KIT03</t>
  </si>
  <si>
    <t>HW-VIP-HC35WE3R2</t>
  </si>
  <si>
    <t>HW-VIP-HC35WE5R2</t>
  </si>
  <si>
    <t>HW-VIP-HC35WE8R2</t>
  </si>
  <si>
    <t>HW-VIP-HC35WE3R3</t>
  </si>
  <si>
    <t>HW-VIP-HC35WE5R3</t>
  </si>
  <si>
    <t>HW-VIP-HC35WE8R3</t>
  </si>
  <si>
    <t>HW-VIP-HC35W25R3</t>
  </si>
  <si>
    <t>HW-VIP-HC35WB3R2</t>
  </si>
  <si>
    <t>HW-VIP-HC35WB5R2</t>
  </si>
  <si>
    <t>HW-VIP-HC35WB8R2</t>
  </si>
  <si>
    <t>HW-VIP-HC35WB3R3</t>
  </si>
  <si>
    <t>HW-VIP-HC35WB5R3</t>
  </si>
  <si>
    <t>HW-VIP-HC35WB8R3</t>
  </si>
  <si>
    <t>HW-VIP-HC35WZ2R25</t>
  </si>
  <si>
    <t>HW-VIP-HC35WZ5R30</t>
  </si>
  <si>
    <t xml:space="preserve">HW-VAC-HA35JCBHDV </t>
  </si>
  <si>
    <t>HW-VAC-HA35JCBHDF</t>
  </si>
  <si>
    <t>HW-VAC-HA35JCBHBA</t>
  </si>
  <si>
    <t>HW-VAC-HA35JCBHA1</t>
  </si>
  <si>
    <t>HW-VIP-HA60JCBH1</t>
  </si>
  <si>
    <t>HW-VIP-HA60WLMB1</t>
  </si>
  <si>
    <t>HW-VIP-HA35PMC02</t>
  </si>
  <si>
    <t>HW-VIP-HA35PMC03</t>
  </si>
  <si>
    <t>HW-VIP-HA35CLM01</t>
  </si>
  <si>
    <t>HW-VIP-HA35CLM02</t>
  </si>
  <si>
    <t>HW-VIP-HA354SC01</t>
  </si>
  <si>
    <t>HW-VIP-HA60CNMZ</t>
  </si>
  <si>
    <t>HW-VDR-HN35040100</t>
  </si>
  <si>
    <t>HW-VDR-HN35040101</t>
  </si>
  <si>
    <t>HW-VDR-HN35040102</t>
  </si>
  <si>
    <t>HW-VDR-HN35040104</t>
  </si>
  <si>
    <t>HW-VDR-HN35040108</t>
  </si>
  <si>
    <t>HW-VDR-HN35080200</t>
  </si>
  <si>
    <t>HW-VDR-HN35160200</t>
  </si>
  <si>
    <t>HW-VDR-HN35320400</t>
  </si>
  <si>
    <t>HW-VDR-HN35080200C</t>
  </si>
  <si>
    <t>HW-VDR-HN35160200C</t>
  </si>
  <si>
    <t>HW-VDR-HN35160400C</t>
  </si>
  <si>
    <t>HW-VIP-HC30W25R3</t>
  </si>
  <si>
    <t>HW-CAS-WPG49</t>
  </si>
  <si>
    <t>HW-CAS-SSAWPG</t>
  </si>
  <si>
    <t>HW-CAS-SSAWPXE</t>
  </si>
  <si>
    <t>HW-CAS-SSAWPSG</t>
  </si>
  <si>
    <t>HW-CAS-SSAWPPG</t>
  </si>
  <si>
    <t>HW-CAS-WPS49G</t>
  </si>
  <si>
    <t>HW-CAS-WPP49G</t>
  </si>
  <si>
    <t>HW-CAS-UX49P49G</t>
  </si>
  <si>
    <t>HW-CAS-UX49S49G</t>
  </si>
  <si>
    <t>HW-CAS-UG49P49G</t>
  </si>
  <si>
    <t>HW-CAS-UG49S49G</t>
  </si>
  <si>
    <t>HW-CAS-US49GP49G</t>
  </si>
  <si>
    <t>HW-CAS-SRVWPPAPI</t>
  </si>
  <si>
    <t>HW-CAL-LU4700BHONA</t>
  </si>
  <si>
    <t>HW-CAL-LU4716BHONA</t>
  </si>
  <si>
    <t>HW-CAL-HON-TCM10-FSF2</t>
  </si>
  <si>
    <t>HW-CAL-HON-TCM10FSF2O</t>
  </si>
  <si>
    <t>HW-VDR-60040020</t>
  </si>
  <si>
    <t>HW-VDR-60041520</t>
  </si>
  <si>
    <t>HW-VDR-60081620</t>
  </si>
  <si>
    <t>HW-VDR-60081820</t>
  </si>
  <si>
    <t>HW-VDR-60081020</t>
  </si>
  <si>
    <t>HW-VDR-60045710</t>
  </si>
  <si>
    <t>HW-VDR-60045410</t>
  </si>
  <si>
    <t>HW-VDR-60045720</t>
  </si>
  <si>
    <t>HW-VDR-60086720</t>
  </si>
  <si>
    <t>HW-VDR-63082620</t>
  </si>
  <si>
    <t>HW-VDR-63081020</t>
  </si>
  <si>
    <t>HW-VDR-63045720</t>
  </si>
  <si>
    <t>HW-VDR-63086720</t>
  </si>
  <si>
    <t>PNM-C9022RV</t>
  </si>
  <si>
    <t>HANWHA - IP Wisenet P Vandal Dome Panoramica da esterno, AI, 8MP,  IR</t>
  </si>
  <si>
    <t>SPB-VAN89W</t>
  </si>
  <si>
    <t>HANWHA - Backbox per dome Antivandalo XNV-6083RZ/8083RZ/9083RZ/8083Z/6083Z</t>
  </si>
  <si>
    <t>SBP-160HMW1</t>
  </si>
  <si>
    <t>HANWHA - Supporto a sospensione in alluminio/plastica per telecamere, verificare compatibilità per modelli specifici-</t>
  </si>
  <si>
    <t>SBP-180HMW1</t>
  </si>
  <si>
    <t>SMT-3240</t>
  </si>
  <si>
    <t>HANWHA - 32" LED Monitor, 4K UHD (3840 x 2160), HDMI, DP, 16:9, connettore Audio, compatibile VESA DPM</t>
  </si>
  <si>
    <t>SU-VIP-PNM-C9022RV</t>
  </si>
  <si>
    <t>SU-VAC-SPB-VAN89W</t>
  </si>
  <si>
    <t>SU-VAC-SBP-160HMW1</t>
  </si>
  <si>
    <t>SU-VAC-SBP-180HMW1</t>
  </si>
  <si>
    <t>SU-VAC-SMT-3240</t>
  </si>
  <si>
    <t>400001FULL-0001</t>
  </si>
  <si>
    <t>XNF-9013RV</t>
  </si>
  <si>
    <t>HANWHA - IP 4K IR indoor fisheye stainless steel vandal dome camera, 12MP @30fps, 1.08mm fixed lens, IR , PoE/12VDC</t>
  </si>
  <si>
    <t>XNB-6002</t>
  </si>
  <si>
    <t>HANWHA - IP Remote Head Cam, 2MP, PoE/12VDC, compatibile con SLA-T2480FA, SLA-T2480A, SLA-T2480VA, SLA-T4680A, SLA-T4680VA</t>
  </si>
  <si>
    <t>TNO-L4030T</t>
  </si>
  <si>
    <t>HANWHA - IP Thermal bullet camera da esterno, VGA @8fps, 13mm, IP66, IK10, Nema 4X, PoE/12VDC/24VAC</t>
  </si>
  <si>
    <t>TNO-L4030TR</t>
  </si>
  <si>
    <t>HANWHA - IP Thermal Radiometric Bullet camera da esterno, VGA @8fps, 13mm, IP66, IK10, Nema 4X, PoE/12VDC/24VAC</t>
  </si>
  <si>
    <t>TNO-L3030T</t>
  </si>
  <si>
    <t>HANWHA - IP Thermal Bullet camera da esterno, VGA @8fps, 13.7mm, IP66, IK10, Nema 4X, PoE/12VDC/24VAC</t>
  </si>
  <si>
    <t>SPD-152</t>
  </si>
  <si>
    <t xml:space="preserve">HANWHA - 64CH Network Video Decoder, Dual HDMI display port(HDMI#1 UHD, HDMI#2 FHD), Max. 8M resolution, PoE/12VDC </t>
  </si>
  <si>
    <t>SLA-T4680DA</t>
  </si>
  <si>
    <t>HANWHA - 2MP Door Jamb Pinhole modulo, ottica fissa 4.6mm fixed lens, compatibile con XNB-6002, colore nero</t>
  </si>
  <si>
    <t>SLA-T4680DSA</t>
  </si>
  <si>
    <t>HANWHA - 2MP Door Jamb Pinhole modulo, ottica fissa 4.6mm fixed lens, compatibile con XNB-6002, colore argento</t>
  </si>
  <si>
    <t>SHP-1520FW</t>
  </si>
  <si>
    <t>HANWHA - TCustodia per montaggio a controsoffitto per XNP-6320/XNP-6321/QNP-6230, Bianca</t>
  </si>
  <si>
    <t>SBC-160BF</t>
  </si>
  <si>
    <t>HANWHA - Copertura da esterno in colore nero, compatibile con XNF-9013RV, XNF-9010RV TBD, XNF-8010RV TBD</t>
  </si>
  <si>
    <t>SBF-100BW1</t>
  </si>
  <si>
    <t>HANWHA - Back box  per camere Fish-Eye compatibile con SNF-8010/VM, XNF-8010R/RV/RVM, PNF-9010R/RV/RVM</t>
  </si>
  <si>
    <t>SBP-156WA</t>
  </si>
  <si>
    <t>HANWHA - Adattatore PTZ. Compatibile con XNP-6400RW, XNP-8300RW, XNP-9300RW</t>
  </si>
  <si>
    <t>SMT-2212</t>
  </si>
  <si>
    <t>HANWHA - 22" FHD LED Monitor, Frameless Design, fino a rus. 1920 x 1080, Contrast ratio 3000:1, Video Input HDMI and VGA</t>
  </si>
  <si>
    <t>SBM-4343</t>
  </si>
  <si>
    <t>HANWHA - Monitor Stand Compatibile con SMT-4343, 3234, 3240</t>
  </si>
  <si>
    <t>ST4000VX016-HW</t>
  </si>
  <si>
    <t>HANWHA - Seagate SkyHawk HDD 4TB (ST4000VX016)</t>
  </si>
  <si>
    <t>ST10000VE001-HW</t>
  </si>
  <si>
    <t>HANWHA - Seagate SkyHawk AI HDD 10TB (ST10000VE001)</t>
  </si>
  <si>
    <t>ST2000NM000B-HW</t>
  </si>
  <si>
    <t>HANWHA - Seagate EXOS Enterprise HDD 2TB (ST2000NM000B)</t>
  </si>
  <si>
    <t>LH55VMBUBGBXEN</t>
  </si>
  <si>
    <t>HANWHA - 55" FHD LED Samsung Videowall Display, 1080p (1920x1080), 16:9 aspect ratio, 2xHDMI, VGA, Display Port, VESA</t>
  </si>
  <si>
    <t>SU-VIP-XNF-9013RV</t>
  </si>
  <si>
    <t>SU-VIP-XNB-6002</t>
  </si>
  <si>
    <t>SU-VIP-TNO-L4030T</t>
  </si>
  <si>
    <t>SU-VIP-TNO-L4030TR</t>
  </si>
  <si>
    <t>SU-VIP-TNO-L3030T</t>
  </si>
  <si>
    <t>SU-VDR-SPD-152</t>
  </si>
  <si>
    <t>SU-VIP-SLA-T4680DA</t>
  </si>
  <si>
    <t>SU-VIP-SLA-T4680DSA</t>
  </si>
  <si>
    <t>SU-VAC-SHP-1520FW</t>
  </si>
  <si>
    <t>SU-VAC-SBC-160BF</t>
  </si>
  <si>
    <t>SU-VAC-SBF-100BW1</t>
  </si>
  <si>
    <t>SU-VAC-SBP-156WA</t>
  </si>
  <si>
    <t>SU-VAC-SMT-2212</t>
  </si>
  <si>
    <t>SU-VAC-SBM-4343</t>
  </si>
  <si>
    <t>SU-VIP-PSUI48P240</t>
  </si>
  <si>
    <t>SU-VAC-ST4000VX016-HW</t>
  </si>
  <si>
    <t>SU-VAC-ST10000VE001HW</t>
  </si>
  <si>
    <t>SU-VAC-ST2000NM000B</t>
  </si>
  <si>
    <t>SU-VAC-LH55VMBUBGBXEN</t>
  </si>
  <si>
    <t>MILESTONE - XProtect Rapid REVIEW Device License-20</t>
  </si>
  <si>
    <t>MILESTONE - XProtect Rapid REVIEW Device License-30</t>
  </si>
  <si>
    <t>MILESTONE - XProtect Management Server Failover Server License-30</t>
  </si>
  <si>
    <t>MILESTONE - XProtect Rapid REVIEW Device License-34</t>
  </si>
  <si>
    <t>MILESTONE - XProtect Management Server Failover Server License-34</t>
  </si>
  <si>
    <t>BOSCH - Management appliance, tower 2x18TB</t>
  </si>
  <si>
    <t>BOSCH - Management appliance, tower 2x8TB</t>
  </si>
  <si>
    <t>BOSCH - Management appliance, tower 2x4TB</t>
  </si>
  <si>
    <t>BOSCH - Management appliance, tower w/o HDD</t>
  </si>
  <si>
    <t>BOSCH - Divar IP 6000 All-in-one 1HU 4x18TB, licenziato 8ch espandibile a 64ch.</t>
  </si>
  <si>
    <t>DSA High Performance 1-controller</t>
  </si>
  <si>
    <t>DSA High Performance 2-controllers</t>
  </si>
  <si>
    <t>Licenze Remote Portal</t>
  </si>
  <si>
    <t>Licenze</t>
  </si>
  <si>
    <t>Licenze telecamera</t>
  </si>
  <si>
    <t>Licenze DIVAR IP AIO</t>
  </si>
  <si>
    <t>CBS-RM-DIP4</t>
  </si>
  <si>
    <t>BOSCH - Gestione remota DIVAR IP 4000 AIO tramite Bosch Remote Portal, Licenza annuale per n. 1 DIVAR IP 4000 AIO.</t>
  </si>
  <si>
    <t>CBS-RM-DIP6</t>
  </si>
  <si>
    <t>BOSCH - Gestione remota DIVAR IP 6000 AIO tramite Bosch Remote Portal , Licenza annuale per n. 1 DIVAR IP 4000 AIO.</t>
  </si>
  <si>
    <t>CBS-RM-DIP7</t>
  </si>
  <si>
    <t>BOSCH - Gestione remota DIVAR IP 7000 AIO (DIP-72xx e DIP-73xx) tramite Bosch Remote Portal.</t>
  </si>
  <si>
    <t>CBS-RM-DIP5</t>
  </si>
  <si>
    <t xml:space="preserve">BOSCH - Gestione remota DIVAR IP 5000 AIO tramite Bosch Remote Portal. .. Prevista disponibilità Aprile 2023. </t>
  </si>
  <si>
    <t>BH-VSW-CBS-RM-DIP4</t>
  </si>
  <si>
    <t>BH-VSW-CBS-RM-DIP6</t>
  </si>
  <si>
    <t>BH-VSW-CBS-RM-DIP7</t>
  </si>
  <si>
    <t>BH-VSW-CBS-RM-DIP5</t>
  </si>
  <si>
    <t>AI-SMA</t>
  </si>
  <si>
    <t>AITECH -Licenza di attivazione  1 app tra AI-People, Heat,  Retail, Intrusion, Lost, Fire, Smoke, FaceDetect, Spill, Masking</t>
  </si>
  <si>
    <t>AI-SMA-P</t>
  </si>
  <si>
    <t xml:space="preserve">AITECH -Licenza di attivazione 1 app, verificare elenco completo </t>
  </si>
  <si>
    <t>APPS FOR PEOPLE MONITORING (FOR RETAIL, SMART CITY, SMART BUILDING)</t>
  </si>
  <si>
    <t>AITECH - Plugin deep monitoraggio flussi pedonali e analisi comportamentali.</t>
  </si>
  <si>
    <t>AI-BIO</t>
  </si>
  <si>
    <t>AITECH - Plugin deep learning rilevamento e analisi volto, riconoscimento genere, etnia, stima età ed emozione</t>
  </si>
  <si>
    <t>APPS FOR SMART SECURITY</t>
  </si>
  <si>
    <t>AITECH - Plugin mascheramento del flusso live basato sul movimento</t>
  </si>
  <si>
    <t>AI-INT</t>
  </si>
  <si>
    <t xml:space="preserve">AITECH - Plugin rilevamento intrusioni (attraversamento linea virtuale/multiple, permanenza in area sterile, vagabondaggio). </t>
  </si>
  <si>
    <t>AI-FIRE</t>
  </si>
  <si>
    <t>AITECH - Plugin deep leaning consente il rilevamento precoce di fiamme tramite l'utilizzo di videocamere tradizionali.</t>
  </si>
  <si>
    <t>AI-SMO</t>
  </si>
  <si>
    <t>AITECH - Plugin deep leaning consente il rilevamento precode di fumo tramite l'utilizzo di videocamere tradizionali.</t>
  </si>
  <si>
    <t>AI-FLO</t>
  </si>
  <si>
    <t>AITECH - Plugin deep learning, genera un'allarme nel caso sia rilevato un'allagamento della sede stradale.</t>
  </si>
  <si>
    <t>AI-FD</t>
  </si>
  <si>
    <t>AITECH - Plugin deep learning face detection (con e senza volto mascherato). Richiede l'impiego di una telecamera frontale.</t>
  </si>
  <si>
    <t>AI-SPI</t>
  </si>
  <si>
    <t>AITECH - Plugin basato su algoritmi di deep learning consente il rilevamento delle cadute di persone.</t>
  </si>
  <si>
    <t>AI-PPE</t>
  </si>
  <si>
    <t>AITECH - Plugin deep learning che generare un allarme se un lavoratore non indossa i dispositivi di protezione individuale (DPI)</t>
  </si>
  <si>
    <t>BUNDLES (DUE O PIU' PLUGINS PER SINGOLA INSTALLAZIONE PER SINGOLA CAMERA)</t>
  </si>
  <si>
    <t>AI-SEC</t>
  </si>
  <si>
    <t>AITECH - bundle, basato su algoritmi di deep learning, comprende le applicazioni: AI-INTRUSION, AI-LOST, AI-FIRE, AI-SMOKE</t>
  </si>
  <si>
    <t>AI-FIRE-P</t>
  </si>
  <si>
    <t>AITECH - bundle che comprende AI-FIRE e AI-SMOKE</t>
  </si>
  <si>
    <t>APPS per AID, TRAFFIC MONITORING, SMART CITIES e SMART PARKING</t>
  </si>
  <si>
    <t>PLUGINS</t>
  </si>
  <si>
    <t>AI-LPR</t>
  </si>
  <si>
    <t>AITECH - Plugin deep learning consente il rilevamento e riconoscimento delle targhe (Italia, Spagna, Grecia)</t>
  </si>
  <si>
    <t>AI-ROA</t>
  </si>
  <si>
    <t>AITECH - Plugin deep learning conteggio e classificazione dei veicoli, rilevamento della velocità media e sopra soglia, colore.</t>
  </si>
  <si>
    <t>AITECH - Plugin deep learning rilevamento presenza pedone, congestioni,  veicoli contromano.</t>
  </si>
  <si>
    <t>AI-VIO</t>
  </si>
  <si>
    <t>AITECH - Plugin deep learning rilevamento/identificazione veicoli che attraversano la linea di arresto con semaforo è rosso.</t>
  </si>
  <si>
    <t xml:space="preserve">AITECH - Bundle che comprende AI-ROAD3D-DEEP e AI-INCIDENT-DEEP, con detector e classificazione dei veicoli basato su deep learning </t>
  </si>
  <si>
    <t>APPS per SERVIZIO LPR (AI-ROAD3D-DEEP o AI-TRAFFIC + LPR SERVICE PER SINGOLA INSTALLAZIONE PER SINGOLA CAMERA)</t>
  </si>
  <si>
    <t>AI-LPR-SER</t>
  </si>
  <si>
    <t>AITECH - App di servizio,in combinazione AI-ROAD3D-DEEP ed AI-TRAFFIC-DEEP, per rilevamento targhe veicoli (singolo dispositivo)</t>
  </si>
  <si>
    <t xml:space="preserve"> Video analytic Plugins Embedded Side</t>
  </si>
  <si>
    <t>AI-APP-1-D-EM</t>
  </si>
  <si>
    <t>AITECH - AI-APPLIANCE-DEEP1 (Embedded HW+SW)</t>
  </si>
  <si>
    <t>AI-APP-2-D-EM</t>
  </si>
  <si>
    <t>AITECH - AI-APPLIANCE-DEEP2 (Embedded HW+SW)</t>
  </si>
  <si>
    <t>AI-APP-4-D-EM</t>
  </si>
  <si>
    <t>AITECH - AI-APPLIANCE-DEEP4 (Embedded HW+SW)</t>
  </si>
  <si>
    <t>AI-APP-5-D-EM</t>
  </si>
  <si>
    <t>AITECH - AI-APPLIANCE-DEEP5 (Embedded HW+SW)</t>
  </si>
  <si>
    <t>AI-APP-TRA-DEEP1</t>
  </si>
  <si>
    <t>AITECH - AI-APPLIANCE-DEEP-TRAFFIC1(Embedded HW+SW)</t>
  </si>
  <si>
    <t>AI-APP-TRA-DEEP</t>
  </si>
  <si>
    <t>AITECH - AI-APPLIANCE-DEEP-TRAFFIC4 (Embedded HW+SW)</t>
  </si>
  <si>
    <t>AI-APP-DS</t>
  </si>
  <si>
    <t>AITECH - AI-APPLIANCE-DIGITALSIGNAGE (Embedded HW+SW)</t>
  </si>
  <si>
    <t xml:space="preserve">AI-APPLIANCE-DEEP (Solo Hardware. Le Licenze software devono essere acquistate separatamente) </t>
  </si>
  <si>
    <t>AI-APP-M</t>
  </si>
  <si>
    <t xml:space="preserve">AITECH - AI-APPLIANCE-DEEP-M box hardware (sistema embedded equipaggiato con GPU NVIDIA JETSON)
</t>
  </si>
  <si>
    <t>AI-APP-L</t>
  </si>
  <si>
    <t xml:space="preserve">AI-APPLIANCE-DEEP-S box hardware (sistema embedded equipaggiato con GPU NVIDIA JETSON)
</t>
  </si>
  <si>
    <t>AI-SUP-12T</t>
  </si>
  <si>
    <t xml:space="preserve">AITECH - AI-SUP-24T nr. 12 ticket per supporto remoto effettuato dal personale A.I.Tech.
</t>
  </si>
  <si>
    <t>AI-SUP-24T</t>
  </si>
  <si>
    <t xml:space="preserve">AITECH - AI-SUP-24T nr. 24 ticket per supporto remoto effettuato dal personale A.I.Tech.
</t>
  </si>
  <si>
    <t>AI-SUP-HR</t>
  </si>
  <si>
    <t>AITECH - AI-SUP-HR è la tariffa oraria per il supporto remoto svolto dal personale A.I.Tech.</t>
  </si>
  <si>
    <t>AITECH - Ottimizzazione dei parametri su un singolo flusso del plugin video (l'attività si protrae per 1 mese, con 2 interventi settimanali)</t>
  </si>
  <si>
    <t>AITECH - Ottimizzazione dei parametri su un singolo flusso del plugin video (l'attività si protrae per 2 mesi, con 2 interventi settimanali)</t>
  </si>
  <si>
    <t>AI-SUP-LOC</t>
  </si>
  <si>
    <t>AITECH - Supporto in presenza presso il sito da parte di un tecnico specializzato A.I. Tech.</t>
  </si>
  <si>
    <t>AI-DASH (Precedentemente BASIC version)</t>
  </si>
  <si>
    <t>AI-DA-4CH</t>
  </si>
  <si>
    <t>AITECH -  Pacchetto gestione sino a 4 dispositivi. Include 1 anno  s/w evolution plan e vertical SMART SECURITY.</t>
  </si>
  <si>
    <t>AI-DASH-PRO (Precedentemente Enterprise version)</t>
  </si>
  <si>
    <t>AI-DA-P-OPEX</t>
  </si>
  <si>
    <t>AITECH -  Cruscotto dashboard per la gestione di un dispositivo. La licenza è valida per 1 anno (OPEX)</t>
  </si>
  <si>
    <t>AI-DA-P-CAPEX</t>
  </si>
  <si>
    <t>AITECH -  Cruscotto dashboard per la gestione di un dispositivo. La licenza è perpetua (CAPEX)</t>
  </si>
  <si>
    <t>SERVIZI ADDIZIONALI DASHBOARD (SOLO AI-DASH-PRO)</t>
  </si>
  <si>
    <t>AI-DA-LPR-SER</t>
  </si>
  <si>
    <t xml:space="preserve">AITECH -  Servizio aggiuntivo dashboard consente rilevamento targhe veicoli rilevati dalle app AI-ROAD3D-DEEP e AI-TRAFFIC-DEEP
</t>
  </si>
  <si>
    <t>AI-DA-CRO-SER</t>
  </si>
  <si>
    <t>AITECH -  Servizio aggiuntivo a dashboard per gestione attributi genere, colore vestiti  presenza borsa/cappello</t>
  </si>
  <si>
    <t>AH-VAV-AI-SMA</t>
  </si>
  <si>
    <t>AH-VAV-AI-SMA-P</t>
  </si>
  <si>
    <t>AH-VAV-AI-PEO</t>
  </si>
  <si>
    <t>AH-VAV-AI-HEA</t>
  </si>
  <si>
    <t>AH-VAV-AI-CRO</t>
  </si>
  <si>
    <t>AH-VAV-AI-BIO</t>
  </si>
  <si>
    <t>AH-VAV-AI-MASK</t>
  </si>
  <si>
    <t>AH-VAV-AI-INT</t>
  </si>
  <si>
    <t>AH-VAV-AI-LOS</t>
  </si>
  <si>
    <t>AH-VAV-AI-FIRE</t>
  </si>
  <si>
    <t>AH-VAV-AI-SMO</t>
  </si>
  <si>
    <t>AH-VAV-AI-FLO</t>
  </si>
  <si>
    <t>AH-VAV-AI-FD</t>
  </si>
  <si>
    <t>AH-VAV-AI-SPI</t>
  </si>
  <si>
    <t>AH-VAV-AI-PPE</t>
  </si>
  <si>
    <t>AH-VAV-AI-SEC</t>
  </si>
  <si>
    <t>AH-VAV-AI-FIRE-P</t>
  </si>
  <si>
    <t>AH-VAV-AI-PAR</t>
  </si>
  <si>
    <t>AH-VAV-AI-LPR</t>
  </si>
  <si>
    <t>AH-VAV-AI-ROA</t>
  </si>
  <si>
    <t>AH-VAV-AI-INC</t>
  </si>
  <si>
    <t>AH-VAV-AI-VIO</t>
  </si>
  <si>
    <t>AH-VAV-AI-TRA</t>
  </si>
  <si>
    <t>AH-VAV-AI-LPR-SER</t>
  </si>
  <si>
    <t>AH-VAV-AI-APP-1-D-EM</t>
  </si>
  <si>
    <t>AH-VAV-AI-APP-2-D-EM</t>
  </si>
  <si>
    <t>AH-VAV-AI-APP-4-D-EM</t>
  </si>
  <si>
    <t>AH-VAV-AI-APP-5-D-EM</t>
  </si>
  <si>
    <t>AH-VAV-AI-APPTRADEEP1</t>
  </si>
  <si>
    <t>AH-VAV-AI-APPTRADEEP</t>
  </si>
  <si>
    <t>AH-VAV-AI-APP-DS</t>
  </si>
  <si>
    <t>AH-VAV-AI-APP-M</t>
  </si>
  <si>
    <t>AH-VAV-AI-APP-L</t>
  </si>
  <si>
    <t>AH-VAV-AI-SUP-12T</t>
  </si>
  <si>
    <t>AH-VAV-AI-SUP-24T</t>
  </si>
  <si>
    <t>AH-VAV-AI-SUP-HR</t>
  </si>
  <si>
    <t>AH-VAV-AI-SUP-LOC</t>
  </si>
  <si>
    <t>AH-VAV-AI-DA-4CH</t>
  </si>
  <si>
    <t>AH-VAV-AI-DA-P-OPEX</t>
  </si>
  <si>
    <t>AH-VAV-AI-DA-P-CAPEX</t>
  </si>
  <si>
    <t>AH-VAV-AI-DA-LPR-SER</t>
  </si>
  <si>
    <t>AH-VAV-AI-DA-CRO-SER</t>
  </si>
  <si>
    <t>Richiedere</t>
  </si>
  <si>
    <t>AI-VDR-A7-00-4U</t>
  </si>
  <si>
    <t>A7-00-4U</t>
  </si>
  <si>
    <t>DINION IP 3000i IR EVA</t>
  </si>
  <si>
    <t>BOSCH - DINION IP 3000i Bullet 5,3MP@20Fps,Essential Video Analytics(VCA),3,2-10 mm,IR 30m,IK10,IP66, 12VDC,PoE.</t>
  </si>
  <si>
    <t>DINION IP 5000i IR EVA</t>
  </si>
  <si>
    <t>DINION 7000i IR Starlight X IVA Pro</t>
  </si>
  <si>
    <t>NBE-7702-ALX</t>
  </si>
  <si>
    <t>BOSCH - Bullet 2MP HDR X 4.4-10mm CPP14 IP67 </t>
  </si>
  <si>
    <t>NBE-7702-ALXT</t>
  </si>
  <si>
    <t>BOSCH - Bullet 2MP HDR X 10.5-47mm CPP14 IP67 </t>
  </si>
  <si>
    <t>NBE-7703-ALX</t>
  </si>
  <si>
    <t>BOSCH - Bullet 4MP HDR X 4.4-10mm CPP14 IP67 </t>
  </si>
  <si>
    <t>NBE-7703-ALXT</t>
  </si>
  <si>
    <t>BOSCH - Bullet 4MP HDR X 10.5-47mm CPP14 IP67 </t>
  </si>
  <si>
    <t>NBE-7704-AL</t>
  </si>
  <si>
    <t>BOSCH - Bullet 8MP HDR 4.4-10mm CPP14 IP67 </t>
  </si>
  <si>
    <t>NBE-7704-ALT</t>
  </si>
  <si>
    <t>BOSCH - Bullet 8MP HDR 10.5-47mm CPP14 IP67 </t>
  </si>
  <si>
    <t>NBE-7704-ALX</t>
  </si>
  <si>
    <t>BOSCH - Bullet 8MP HDR X 5.9-13mm CPP14 IP67 </t>
  </si>
  <si>
    <t>DINION IP Box</t>
  </si>
  <si>
    <t>Dinion IP 6000 Starlight EVA</t>
  </si>
  <si>
    <t>NBN-63013-B</t>
  </si>
  <si>
    <t>BOSCH - TLC starlight 6000 HD, 720p60, Essential Video Analytics, True Day/Night, sensore CMOS 1/2,8" progressive scan</t>
  </si>
  <si>
    <t>NBN-63023-B</t>
  </si>
  <si>
    <t>BOSCH - TLC starlight 6000 HD, 1080p60, Essential Video Analytics, True Day/Night, sensore CMOS 1/2,8" progressive scan</t>
  </si>
  <si>
    <t>NBN-65023-B</t>
  </si>
  <si>
    <t>BOSCH - TLC starlight 6000, 1080p60, Essential Video Analytics, True Day/Night. Alimentazione 24Vac o 12 VDC e/o PoE 7,2W</t>
  </si>
  <si>
    <t>DINION IP 7000 Starlight IVA CT</t>
  </si>
  <si>
    <t>NBN-73013-BA</t>
  </si>
  <si>
    <t>BOSCH - Dinion IP starlight 7000 HD,720p,IVA</t>
  </si>
  <si>
    <t>NBN-73023-BA</t>
  </si>
  <si>
    <t>BOSCH - Dinion IP starlight 7000 HD,1080p,IVA</t>
  </si>
  <si>
    <t>NBN-75023-BA</t>
  </si>
  <si>
    <t>DINION IP 8000 Starlight IVA CT</t>
  </si>
  <si>
    <t>DINION IP 8000 Ultra HD IVA CT</t>
  </si>
  <si>
    <t>Obiettivi</t>
  </si>
  <si>
    <t>LVF-5005C-S1803</t>
  </si>
  <si>
    <t>BOSCH - Obiettivo 1/2,5" Varifocal 1.8-3mm SR-Iris, CS-mount. 5MP, IR corrected.</t>
  </si>
  <si>
    <t>LVF-5003C-P2713</t>
  </si>
  <si>
    <t>BOSCH - Obiettivo 1/2,7" Varifocal 2.7-13mm P-Iris, CS-mount, 3MP, IR-Corrected.</t>
  </si>
  <si>
    <t>LVF-5005C-S0940</t>
  </si>
  <si>
    <t>BOSCH - Obiettivo 1/2.5" Varifocal 9-40mm, SR-Iris, CS-mount 5MP, IR corrected.</t>
  </si>
  <si>
    <t>LVF-8008C-P0413</t>
  </si>
  <si>
    <t>BOSCH - Obiettivo Ultra Mega Pixel 1/1,8" Varifocal 4-13mm, P-Iris, F1.5 - infinito, IR-corrected</t>
  </si>
  <si>
    <t>LFF-8012C-D35</t>
  </si>
  <si>
    <t>LFF-8012C-D50</t>
  </si>
  <si>
    <t>Custodie</t>
  </si>
  <si>
    <t>UHO-POE-10</t>
  </si>
  <si>
    <t>BOSCH - Custodia POE+ in alluminio grigio con tettuccio parasole, x tlc fino a 70 x 80 x 268 mm,termost IP67,POE+ /12VDC</t>
  </si>
  <si>
    <t>UHO-HBGS-11</t>
  </si>
  <si>
    <t>BOSCH - Custodia in alluminio grigio ad apert laterale x tlc fino a 91x81x262 mm,termost e ventilata,IP66,24 VAC con AC/DC</t>
  </si>
  <si>
    <t>UHO-HBGS-51</t>
  </si>
  <si>
    <t>BOSCH - Custodia in alluminio grigio ad apert laterale x tlc fino a 91x81x262 mm,termost e ventilata,IP66,230VAC con AC/DC</t>
  </si>
  <si>
    <t>UHI-OG-0</t>
  </si>
  <si>
    <t>BOSCH - Custodia per interno in alluminio con vetro auto pulente per gruppi camera fino a 317mm.</t>
  </si>
  <si>
    <t>UHI-OGS-0</t>
  </si>
  <si>
    <t>BOSCH - Custodia per interno in alluminio con vetro auto pulente per gruppi camera fino a 317mm dotata di tettuccio para</t>
  </si>
  <si>
    <t>VSP-UHO-POE-10</t>
  </si>
  <si>
    <t>BOSCH - Custodia PoE+ antivandalo in all. grigio ap. laterale IP67. Con tettuccio, staffa da muro non fornita. MOQ 25 pezzi</t>
  </si>
  <si>
    <t>Staffe</t>
  </si>
  <si>
    <t>TC9208</t>
  </si>
  <si>
    <t>BOSCH - Staffa da interno per installazione a muro o soffitto.</t>
  </si>
  <si>
    <t>MTC-S1001</t>
  </si>
  <si>
    <t>BOSCH - Staffa da muro/soffitto per serie DinionXF, grigio.</t>
  </si>
  <si>
    <t>LTC 9215/00</t>
  </si>
  <si>
    <t>BOSCH - Staffa da muro per custodie serie UHO/UHI, passaggio cavi all'interno,</t>
  </si>
  <si>
    <t>LTC 9210/01</t>
  </si>
  <si>
    <t>BOSCH - feed through column mount 20CM (8 inch)</t>
  </si>
  <si>
    <t>LTC 9215/00S</t>
  </si>
  <si>
    <t>LTC 9219/01</t>
  </si>
  <si>
    <t>BOSCH - Staffa "J-mount" da soffitto per custodie seri UHO/UHI, passaggio cavi       all'interno.</t>
  </si>
  <si>
    <t>LTC 9213/01</t>
  </si>
  <si>
    <t>BOSCH - Accessorio per installazione a palo per le staffe LTC9215.</t>
  </si>
  <si>
    <t>TC9210U</t>
  </si>
  <si>
    <t>BOSCH - CAMERA MT 6 IN. INDOOR</t>
  </si>
  <si>
    <t>Telecamere DINION IP Thermal</t>
  </si>
  <si>
    <t>DINION IP 8000 QVGA Thermal IVA</t>
  </si>
  <si>
    <t>DINION IP 8000 VGA Thermal IVA</t>
  </si>
  <si>
    <t>FLEXIDOME IP</t>
  </si>
  <si>
    <t>FLEXIDOME IP 3000i EVA</t>
  </si>
  <si>
    <t>FLEXIDOME IP 5000 (interno)</t>
  </si>
  <si>
    <t>FLEXIDOME IP 5000</t>
  </si>
  <si>
    <t>FLEXIDOME IP 4000i EVA</t>
  </si>
  <si>
    <t>FLEXIDOME IP 5000i Starlight EVA</t>
  </si>
  <si>
    <t xml:space="preserve">FLEXIDOME IP 5000i EVA </t>
  </si>
  <si>
    <t>NDE-5503-AL</t>
  </si>
  <si>
    <t>BOSCH - Telec. FLEXIDOME IP 5000i (esterno), 5MP (16:9)30FPS, EssentialVideoAnalytics, TrueDay/Night, sensCMOS 1/2,9'' con IR</t>
  </si>
  <si>
    <t>FLEXIDOME 5100i Starlight IVA Pro</t>
  </si>
  <si>
    <t>NDV-5703-AL</t>
  </si>
  <si>
    <t>BOSCH - FLEXIDOME 5100i Starlight IVA Pro (interno), 5MP HDR 3.4-10.2mm IR I/O</t>
  </si>
  <si>
    <t>NDV-5703-A</t>
  </si>
  <si>
    <t>BOSCH - FLEXIDOME 5100i Starlight IVA Pro (interno), 5MP HDR 3.4-10.2mm</t>
  </si>
  <si>
    <t>NDV-5702-AL</t>
  </si>
  <si>
    <t>BOSCH - FLEXIDOME 5100i Starlight IVA Pro (interno), 2MP HDR 3.4-10.2mm IR I/O</t>
  </si>
  <si>
    <t>NDV-5702-A</t>
  </si>
  <si>
    <t>BOSCH - FLEXIDOME 5100i Starlight IVA Pro (interno), 2MP HDR 3.4-10.2mm  </t>
  </si>
  <si>
    <t>NDV-5704-AL</t>
  </si>
  <si>
    <t>BOSCH - FLEXIDOME Fixed dome 8MP HDR 3.4-10.2mm IR I/O  </t>
  </si>
  <si>
    <t>NDV-5704-A</t>
  </si>
  <si>
    <t>BOSCH - FLEXIDOME Fixed dome 8MP HDR 3.4-10.2mm  </t>
  </si>
  <si>
    <t>NDE-5702-A</t>
  </si>
  <si>
    <t>BOSCH - FLEXIDOME 5100i Starlight IVA Pro, 2MP HDR 3.4-10.2mm IP66  </t>
  </si>
  <si>
    <t>NDE-5702-AL</t>
  </si>
  <si>
    <t>BOSCH - FLEXIDOME 5100i Starlight IVA Pro, 2MP HDR 3.4-10.2mm IR I/O IP66 </t>
  </si>
  <si>
    <t>NDE-5703-A</t>
  </si>
  <si>
    <t>BOSCH - FLEXIDOME 5100i Starlight IVA Pro, 5MP HDR 3.4-10.2mm IP66</t>
  </si>
  <si>
    <t>NDE-5703-AL</t>
  </si>
  <si>
    <t>BOSCH - FLEXIDOME 5100i Starlight IVA Pro, 5MP HDR 3.4-10.2mm IR I/O IP66</t>
  </si>
  <si>
    <t>NDE-5704-A</t>
  </si>
  <si>
    <t>BOSCH - FLEXIDOME Fixed dome 8MP HDR 3.4-10.2mm IP66 </t>
  </si>
  <si>
    <t>NDE-5704-AL</t>
  </si>
  <si>
    <t>BOSCH - FLEXIDOME Fixed dome 8MP HDR 3.4-10.2mm IR I/O IP66 </t>
  </si>
  <si>
    <t>FLEXIDOME IP 6000 Starlight EVA</t>
  </si>
  <si>
    <t>FLEXIDOME IP 7000 Starlight IVA CT</t>
  </si>
  <si>
    <t>FLEXIDOME IP 8000i Starlight IVA CT</t>
  </si>
  <si>
    <t>NDV-8502-R</t>
  </si>
  <si>
    <t>BOSCH - FLEXIDOME IP starlight 8000i interno, 1080p60, Intelligent Video Analytics</t>
  </si>
  <si>
    <t>NDV-8503-R</t>
  </si>
  <si>
    <t>BOSCH - FLEXIDOME IP starlight 8000i interno, 6Mpx p30, Intelligent Video Analytics</t>
  </si>
  <si>
    <t>NDV-8504-R</t>
  </si>
  <si>
    <t>BOSCH - FLEXIDOME IP starlight 8000i interno, UHD/4K 8Mpx p30, Intelligent Video Analytics</t>
  </si>
  <si>
    <t>NDE-8512-RT</t>
  </si>
  <si>
    <t>BOSCH - FLEXIDOME IP starlight 8000i, 1080p 60p VCA D/N CMOS 1/2,8" 10-23mm 134dB 12VDC-PoE7,2W,IP66, IK10+, no WIFI service</t>
  </si>
  <si>
    <t>FLEXIDOME IP 8000i Starlight X series IVA CT</t>
  </si>
  <si>
    <t>NDV-8503-RX</t>
  </si>
  <si>
    <t>BOSCH - FLEXIDOME IP starlight 8000i X series, 4Mpx p60, Intelligent Video Analytics</t>
  </si>
  <si>
    <t>NDV-8502-RX</t>
  </si>
  <si>
    <t>BOSCH - FLEXIDOME IP starlight 8000i X series, 1080p60, Intelligent Video Analytics</t>
  </si>
  <si>
    <t>FLEXIDOME IP 7000 Rugged VCA</t>
  </si>
  <si>
    <t>Telecamere FLEXIDOME Micro</t>
  </si>
  <si>
    <t>BOSCH - FLEXIDOME IP micro 3000i da esterno, 1080p30, Essential Video Analytics (VCA), D&amp;N, 2,3 mm, IK10, 12 VDC,PoE.</t>
  </si>
  <si>
    <t>Telecamere FLEXIDOME IP Turret</t>
  </si>
  <si>
    <t>FLEXIDOME IP turret 3000i IR EVA (interno)</t>
  </si>
  <si>
    <t>FLEXIDOME IP turret 3000i IR EVA</t>
  </si>
  <si>
    <t>FLEXIDOME Multi</t>
  </si>
  <si>
    <t>FLEXIDOME Multi 7000i IVA CT</t>
  </si>
  <si>
    <t>NDM-7703-A</t>
  </si>
  <si>
    <t>BOSCH - FLEXIDOME multi 7000i, 20 Mpx (4x5 Mpx), Intelligent Video Analytics</t>
  </si>
  <si>
    <t>NDM-7702-A</t>
  </si>
  <si>
    <t>BOSCH - FLEXIDOME multi 7000i, 12 Mpx (4x3 Mpx), Intelligent Video Analytics</t>
  </si>
  <si>
    <t>FLEXIDOME Multi 7000i IR IVA CT</t>
  </si>
  <si>
    <t>NDM-7703-AL</t>
  </si>
  <si>
    <t>BOSCH - FLEXIDOME multi 7000i IR, 20 Mpx (4x5 Mpx), Intelligent Video Analytics</t>
  </si>
  <si>
    <t>NDM-7702-AL</t>
  </si>
  <si>
    <t>BOSCH - FLEXIDOME multi 7000i IR, 12 Mpx (4x3 Mpx), Intelligent Video Analytics</t>
  </si>
  <si>
    <t>Telecamere FLEXIDOME Panoramic</t>
  </si>
  <si>
    <t>FLEXIDOME panoramic 5100i IVA (interno)</t>
  </si>
  <si>
    <t>NDS-5704-F360</t>
  </si>
  <si>
    <t>BOSCH - FLEXIDOME 5100i panoramic, sensore 12 MP 360°, Intelligent Video Analytics</t>
  </si>
  <si>
    <t>NDS-5703-F360</t>
  </si>
  <si>
    <t>BOSCH - FLEXIDOME 5100i panoramic, sensore 6 MP 360°, Intelligent Video Analytics</t>
  </si>
  <si>
    <t>FLEXIDOME panoramic 5100i IR IVA</t>
  </si>
  <si>
    <t>NDS-5704-F360LE</t>
  </si>
  <si>
    <t>BOSCH - FLEXIDOME 5100i IR panoramic, sensore 12 MP 360°, Intelligent Video Analytics</t>
  </si>
  <si>
    <t>NDS-5703-F360LE</t>
  </si>
  <si>
    <t>BOSCH - FLEXIDOME 5100i IR panoramic, sensore 6 MP 360°, Intelligent Video Analytics</t>
  </si>
  <si>
    <t>Telecamere AUTODOME</t>
  </si>
  <si>
    <t>AUTODOME IP 4000i EVA</t>
  </si>
  <si>
    <t>NDP-4502-Z12C</t>
  </si>
  <si>
    <t>BOSCH - AUTODOME IP4000i, 1080p60,EssentialVideoAnalytics, TrueDay/Night, da incasso,progressive scan 2,13 MP, zoom12x</t>
  </si>
  <si>
    <t>AUTODOME IP 5000i Starlight EVA</t>
  </si>
  <si>
    <t>AUTODOME IP 5100i Starlight EVA</t>
  </si>
  <si>
    <t>AutoDome IP 5000 HD</t>
  </si>
  <si>
    <t>AUTODOME IP 7000i Starlight VCA CT</t>
  </si>
  <si>
    <t>NDP-7512-Z30CT</t>
  </si>
  <si>
    <t>BOSCH - Autodome IP 7000i Starlight, 1080p30,720p60, ntelligent Video Analytics,D/N,zoom ottico 30x. Da incasso.</t>
  </si>
  <si>
    <t>AUTODOME 7100i Starlight IVA Pro</t>
  </si>
  <si>
    <t>NDP-7602-Z40</t>
  </si>
  <si>
    <t>BOSCH - AUTODOME 7100i Starlight, 1080p60, IVA Pro Building Pack e IVA Pro Perimeter Pack, zoom 40x, IP66</t>
  </si>
  <si>
    <t>NDP-7602-Z40L</t>
  </si>
  <si>
    <t>BOSCH - AUTODOME 7100i Starlight con IR, 1080p60, IVA Pro Building Pack e IVA Pro Perimeter Pack, zoom 40x (4,25 - 170mm), IP66.</t>
  </si>
  <si>
    <t>NDP-7604-Z12L</t>
  </si>
  <si>
    <t>BOSCH - AUTODOME 7100i Ultra 4K con IR, 1080p60, IVA Pro Building Pack e IVA Pro Perimeter Pack, 8MPp30, zoom 12x, IP66.</t>
  </si>
  <si>
    <t>Telecamere MIC IP</t>
  </si>
  <si>
    <t>MIC IP 7100i starlight VCA CT</t>
  </si>
  <si>
    <t>MIC-7522-Z30B</t>
  </si>
  <si>
    <t>BOSCH - MIC IP Starlight 7100i nero, 1080p60, da esterno, D/N, zoom ottico 30x, Intelligent Video Analytics (VCA).</t>
  </si>
  <si>
    <t>MIC-7522-Z30W</t>
  </si>
  <si>
    <t>BOSCH - MIC IP Starlight 7100i bianco, 1080p60, da esterno, D/N, zoom ottico 30x, Intelligent Video Analytics (VCA).</t>
  </si>
  <si>
    <t>MIC-7522-Z30G</t>
  </si>
  <si>
    <t>BOSCH - MIC IP Starlight 7100i grigio, 1080p60, da esterno, D/N, zoom ottico 30x, Intelligent Video Analytics (VCA).</t>
  </si>
  <si>
    <t>MIC-7522-Z30BR</t>
  </si>
  <si>
    <t>BOSCH - MIC IP Starlight 7100i Enhanced nero, 1080p60, D/N, zoom ottico 30x, Intelligent Video Analytics., Camera Trainer.</t>
  </si>
  <si>
    <t>MIC-7522-Z30WR</t>
  </si>
  <si>
    <t>BOSCH - MIC IP Starlight 7100i Enhanced bianco, 1080p60, D/N, zoom ottico 30x, Intelligent Video Analytics., Camera Trainer.</t>
  </si>
  <si>
    <t>MIC-7522-Z30GR</t>
  </si>
  <si>
    <t>BOSCH - MIC IP Starlight 7100i Enhanced grigio, 1080p60, D/N, zoom ottico 30x, Intelligent Video Analytics., Camera Trainer.</t>
  </si>
  <si>
    <t>MIC IP 7100i Ultra 4K IVA CT</t>
  </si>
  <si>
    <t>MIC-7504-Z12BR</t>
  </si>
  <si>
    <t>BOSCH - MIC IP Starlight 7100i 4K nero, UHD p30, da esterno,D/N, zoom ottico 12x, Intelligent Video Analytics, Camera Trainer.</t>
  </si>
  <si>
    <t>MIC-7504-Z12WR</t>
  </si>
  <si>
    <t>BOSCH - MIC IP Starlight 7100i 4K bianco, UHD p30, da esterno,D/N, zoom ottico 12x, Intelligent Video Analytics, Camera Trainer.</t>
  </si>
  <si>
    <t>MIC-7504-Z12GR</t>
  </si>
  <si>
    <t>BOSCH - MIC IP Starlight 7100i 4K grigio, UHD p30, da esterno,D/N, zoom ottico 12x, Intelligent Video Analytics, Camera Trainer.</t>
  </si>
  <si>
    <t>MIC Inteox 7100i Starlight IVA Pro</t>
  </si>
  <si>
    <t>MIC-7602-Z30WR</t>
  </si>
  <si>
    <t>BOSCH - MIC Inteox Starlight 7100i enhanced, bianco, 1080p60. Funzionalità aggiuntive tramite l'installazione di app.</t>
  </si>
  <si>
    <t>MIC-7602-Z30BR</t>
  </si>
  <si>
    <t>BOSCH - MIC Inteox Starlight 7100i enhanced, nero, 1080p60. Funzionalità aggiuntive tramite l'installazione di app.</t>
  </si>
  <si>
    <t>MIC-7602-Z30G</t>
  </si>
  <si>
    <t>BOSCH - MIC Inteox Starlight 7100i, grigio, 1080p60. Funzionalità aggiuntive tramite l'installazione di app.</t>
  </si>
  <si>
    <t>MIC-7602-Z30W</t>
  </si>
  <si>
    <t>BOSCH - MIC Inteox Starlight 7100i, bianco, 1080p60. Funzionalità aggiuntive tramite l'installazione di app.</t>
  </si>
  <si>
    <t>MIC-7602-Z30B</t>
  </si>
  <si>
    <t>BOSCH - MIC Inteox Starlight 7100i, nero, 1080p60. Funzionalità aggiuntive tramite l'installazione di app.</t>
  </si>
  <si>
    <t>MIC-7602-Z30GR</t>
  </si>
  <si>
    <t>BOSCH - MIC Inteox Starlight 7100i enhanced, grigio, 1080p60. Funzionalità aggiuntive tramite l'installazione di app.</t>
  </si>
  <si>
    <t>MIC Inteox 7100i Ultra 4K IVA Pro</t>
  </si>
  <si>
    <t>MIC-7604-Z12GR</t>
  </si>
  <si>
    <t>BOSCH - MIC Inteox Starlight 7100i Ultra 4K VCA, colore grigio 8MPp30, funzionalità aggiuntive tramite l'installazione di app.</t>
  </si>
  <si>
    <t>MIC-7604-Z12WR</t>
  </si>
  <si>
    <t>BOSCH - MIC Inteox Starlight 7100i Ultra 4K VCA, colore bianco 8MPp30, funzionalità aggiuntive tramite l'installazione di app.</t>
  </si>
  <si>
    <t>MIC-7604-Z12BR</t>
  </si>
  <si>
    <t>BOSCH - MIC Inteox Starlight 7100i Ultra 4K VCA, colore nero, 8MPp30, funzionalità aggiuntive tramite l'installazione di app.</t>
  </si>
  <si>
    <t>MIC IP 9000i fusion QVGA IVA CT</t>
  </si>
  <si>
    <t>BH-VIP-MIC-9502Z30WQS</t>
  </si>
  <si>
    <t>MIC-9502-Z30WQS</t>
  </si>
  <si>
    <t>BOSCH - PTZ thermal QVGA-19mm 2MP 30x 9Hz, white</t>
  </si>
  <si>
    <t>BH-VIP-MIC-9502Z30BQS</t>
  </si>
  <si>
    <t>MIC-9502-Z30BQS</t>
  </si>
  <si>
    <t>BOSCH - PTZ thermal QVGA-19mm 2MP 30x 9Hz, black</t>
  </si>
  <si>
    <t>BH-VIP-MIC-9502Z30GQS</t>
  </si>
  <si>
    <t>MIC-9502-Z30GQS</t>
  </si>
  <si>
    <t>BOSCH - PTZ thermal QVGA-19mm 2MP 30x 9Hz, gray</t>
  </si>
  <si>
    <t>MIC IP 9000i fusion VGA IVA CT</t>
  </si>
  <si>
    <t>MIC-9502-Z30WVS9</t>
  </si>
  <si>
    <t>BOSCH - PTZ thermal VGA-9mm 2MP 30x 9Hz, white</t>
  </si>
  <si>
    <t>MIC-9502-Z30BVS9</t>
  </si>
  <si>
    <t>BOSCH - PTZ thermal VGA-9mm 2MP 30x 9Hz, black</t>
  </si>
  <si>
    <t>MIC-9502-Z30WVF9</t>
  </si>
  <si>
    <t>BOSCH - PTZ thermal VGA-9mm 2MP 30x 30Hz, white</t>
  </si>
  <si>
    <t>MIC-9502-Z30BVF9</t>
  </si>
  <si>
    <t>BOSCH - PTZ thermal VGA-9mm 2MP 30x 30Hz, black</t>
  </si>
  <si>
    <t>MIC-9502-Z30GVF9</t>
  </si>
  <si>
    <t>BOSCH - PTZ thermal VGA-9mm 2MP 30x 30Hz, gray</t>
  </si>
  <si>
    <t>BH-VIP-MIC-9502Z30WVS</t>
  </si>
  <si>
    <t>MIC-9502-Z30WVS</t>
  </si>
  <si>
    <t>BOSCH - PTZ thermal VGA-50mm 2MP 30x 9Hz, white</t>
  </si>
  <si>
    <t>BH-VIP-MIC-9502Z30BVS</t>
  </si>
  <si>
    <t>MIC-9502-Z30BVS</t>
  </si>
  <si>
    <t>BOSCH - PTZ thermal VGA-50mm 2MP 30x 9Hz, black</t>
  </si>
  <si>
    <t>BH-VIP-MIC-9502Z30WVF</t>
  </si>
  <si>
    <t>MIC-9502-Z30WVF</t>
  </si>
  <si>
    <t>BOSCH - PTZ thermal VGA-50mm 2MP 30x 30Hz, white</t>
  </si>
  <si>
    <t>BH-VIP-MIC-9502Z30BVF</t>
  </si>
  <si>
    <t>MIC-9502-Z30BVF</t>
  </si>
  <si>
    <t>BOSCH - PTZ thermal VGA-50mm 2MP 30x 30Hz, black</t>
  </si>
  <si>
    <t>BH-VIP-MIC-9502Z30GVF</t>
  </si>
  <si>
    <t>MIC-9502-Z30GVF</t>
  </si>
  <si>
    <t>BOSCH - PTZ thermal VGA-50mm 2MP 30x 30Hz, gray</t>
  </si>
  <si>
    <t>Accessori testa palo</t>
  </si>
  <si>
    <t>MIC-DCA-HW</t>
  </si>
  <si>
    <t>BOSCH - MIC 7000 HD: spessore in alluminio colore bianco da installare sotto la telecamera MIC 7000 HD su testa palo</t>
  </si>
  <si>
    <t>MIC-DCA-HB</t>
  </si>
  <si>
    <t>BOSCH - MIC 7000 HD: spessore in alluminio colore nero da installare sotto la telecamera MIC 7000 HD su testa palo</t>
  </si>
  <si>
    <t>MIC-DCA-HG</t>
  </si>
  <si>
    <t>BOSCH - MIC 7000 HD: spessore in alluminio colore grigio da installare sotto la telecamera MIC 7000 HD su testa palo</t>
  </si>
  <si>
    <t>Accessori muro e palo</t>
  </si>
  <si>
    <t>MIC-WMB-WD</t>
  </si>
  <si>
    <t>BOSCH - Staffa da muro, alluminio sabbiato RAL9010</t>
  </si>
  <si>
    <t>MIC-SCA-WD</t>
  </si>
  <si>
    <t>BOSCH - Mini spessore,x ingr.cavo laterale,alluminio sabbiato RAL9010</t>
  </si>
  <si>
    <t>MIC-SPR-WD</t>
  </si>
  <si>
    <t>BOSCH - Piastra per fissaggio a muro, adatt. x MIC-WMB-WD</t>
  </si>
  <si>
    <t>MIC-CMB-WD</t>
  </si>
  <si>
    <t>BOSCH - Adattatore angolare, alluminio sabbiato RAL9010</t>
  </si>
  <si>
    <t>MIC-SCA-BD</t>
  </si>
  <si>
    <t>BOSCH - Mini spessore,x ingr.cavo laterale,alluminio sabbiato RAL9005</t>
  </si>
  <si>
    <t>MIC-WMB-BD</t>
  </si>
  <si>
    <t>BOSCH - Staffa da muro, alluminio sabbiato RAL9005</t>
  </si>
  <si>
    <t>MIC-SPR-BD</t>
  </si>
  <si>
    <t>BOSCH - Piastra per fissaggio a muro, adatt. x MIC-WMB-BD</t>
  </si>
  <si>
    <t>MIC-CMB-BD</t>
  </si>
  <si>
    <t>BOSCH - Adattatore angolare, alluminio sabbiato RAL9005</t>
  </si>
  <si>
    <t>MIC-SCA-MG</t>
  </si>
  <si>
    <t>BOSCH - Mini-spessore in alluminio grigio sand</t>
  </si>
  <si>
    <t>MIC-SPR-MG</t>
  </si>
  <si>
    <t>BOSCH - WALL MT SPREADER PLATE GREY RAL7001 SAND</t>
  </si>
  <si>
    <t>MIC-CMB-MG</t>
  </si>
  <si>
    <t>BOSCH - CORNER MOUNT BRACKET GREY RAL7001 SAND</t>
  </si>
  <si>
    <t>MIC-PMB</t>
  </si>
  <si>
    <t>BOSCH - Adattatore da palo per MIC-WMB-x</t>
  </si>
  <si>
    <t>MIC-WMB-MG</t>
  </si>
  <si>
    <t>BOSCH - WALL MOUNT BRACKET GREY RAL7001 SAND</t>
  </si>
  <si>
    <t>Accessori lavavetro</t>
  </si>
  <si>
    <t>MIC-WKT-IR</t>
  </si>
  <si>
    <t>BOSCH - Kit pulizia tergivetro per METALMIC con IR</t>
  </si>
  <si>
    <t>MIC-ALM-WAS-24</t>
  </si>
  <si>
    <t>BOSCH - Interfaccia allarmi e pompa, MIC 7000 HD, 4 ingressi di allarme ed 1 supervisionato</t>
  </si>
  <si>
    <t>MIC-9K-SNSHLD-W</t>
  </si>
  <si>
    <t>BOSCH - Tettuccio parasole MIC9000i.</t>
  </si>
  <si>
    <t>MIC-7100I-SNSHLD-W</t>
  </si>
  <si>
    <t>BOSCH - Tettuccio parasole MIC7100i colore bianco. Scelta tra 2 tipi di tettucci per installazione normale ed invertita.</t>
  </si>
  <si>
    <t>MIC-M25XNPT34</t>
  </si>
  <si>
    <t>BOSCH - Adattatore da M25 a 3/4 di pollice, STS</t>
  </si>
  <si>
    <t>MIC-IP67-5PK</t>
  </si>
  <si>
    <t>BOSCH - MIC7000 IP67 CONNECTOR KIT, 5 PK</t>
  </si>
  <si>
    <t>MIC-9K-IP67-5PK</t>
  </si>
  <si>
    <t>BOSCH - Kit connettore IP 67 per MIC9000i.</t>
  </si>
  <si>
    <t>MIC IP Starlight 7000 HD</t>
  </si>
  <si>
    <t>Illuminatori MIC IP 7100i</t>
  </si>
  <si>
    <t>MIC-ILB-400</t>
  </si>
  <si>
    <t>BOSCH - Illuminatore per serie MIC7100i colore nero, infrarosso IR a 850nm, a 940nm e a luce bianca.</t>
  </si>
  <si>
    <t>MIC-ILW-400</t>
  </si>
  <si>
    <t>BOSCH - Illuminatore per serie MIC7100i colore bianco, infrarosso IR a 850nm, a 940nm e a luce bianca</t>
  </si>
  <si>
    <t>MIC-ILG-400</t>
  </si>
  <si>
    <t>BOSCH - Illuminatore per serie MIC7100i colore grigio, infrarosso IR a 850nm, a 940nm e a luce bianca</t>
  </si>
  <si>
    <t>Video Content Analysis (VCA)</t>
  </si>
  <si>
    <t>Analisi Video a bordo camera</t>
  </si>
  <si>
    <t>MFT-CM</t>
  </si>
  <si>
    <t>BOSCH - Configuration Manager</t>
  </si>
  <si>
    <t>MVC-IVA-BLD</t>
  </si>
  <si>
    <t>BOSCH - IVA Pro Builing Pack</t>
  </si>
  <si>
    <t>MVC-IVA-PER</t>
  </si>
  <si>
    <t>BOSCH - IVA Pro Perimeter Pack</t>
  </si>
  <si>
    <t>MVC-IVA-TRA</t>
  </si>
  <si>
    <t>BOSCH - IVA Pro Traffic Pack</t>
  </si>
  <si>
    <t>MVC-IVA-IT</t>
  </si>
  <si>
    <t>BOSCH - IVA Pro Intelligent Tracking Pack</t>
  </si>
  <si>
    <t>Analisi Audio a bordo camera</t>
  </si>
  <si>
    <t>MVC-IAA-GUN</t>
  </si>
  <si>
    <t>BOSCH - Licenza elettronica perpetua - Rilevamento di spari e rilevamento di allarme T3 / T4. Prevista disponibilità Giugno.</t>
  </si>
  <si>
    <t>MVC-IAA-GUN5Y</t>
  </si>
  <si>
    <t>BOSCH - Licenza elettronica 5 anni - Rilevamento di spari e rilevamento di allarme T3 / T4. Prevista disponibilità Giugno.</t>
  </si>
  <si>
    <t>MVC-IAA-GUN3Y</t>
  </si>
  <si>
    <t>BOSCH - Licenza elettronica 3 anni - Rilevamento di spari e rilevamento di allarme T3 / T4. Prevista disponibilità Giugno.</t>
  </si>
  <si>
    <t>MVC-IAA-GUN1Y</t>
  </si>
  <si>
    <t>BOSCH - Licenza elettronica 1 anno - Rilevamento di spari e rilevamento di allarme T3 / T4. Prevista disponibilità Giugno.</t>
  </si>
  <si>
    <t>Altoparlanti IP</t>
  </si>
  <si>
    <t>Altoparlanti IP a tromba</t>
  </si>
  <si>
    <t>LHN-UC15W-SIP</t>
  </si>
  <si>
    <t>BOSCH - Altoparlante IP a tromba compatto in acciao inox, ampio raggio, potenza 8W (PoE) 15W (PoE+), IP 66, staffa in dotazione.</t>
  </si>
  <si>
    <t>LHN-UC15L-SIP</t>
  </si>
  <si>
    <t>BOSCH - Altoparlante IP a tromba compatto in acciao inox, lungo raggio, potenza 8W (PoE) 15W (PoE+), IP 66, staffa in dotazione.</t>
  </si>
  <si>
    <t>Amplificatore IP</t>
  </si>
  <si>
    <t>AMN-P15-SIP</t>
  </si>
  <si>
    <t>BOSCH - Modulo amplificatore IP SIP, potenza 8W (PoE) 15W (PoE+), 1 ingresso/1 uscita di linea, 1 ingresso/1 uscita digitale.</t>
  </si>
  <si>
    <t>Illuminatori LED</t>
  </si>
  <si>
    <t>Small Range (SR)</t>
  </si>
  <si>
    <t>IIR-50850-SR</t>
  </si>
  <si>
    <t>BOSCH - Illuminatori serie 5000 (SR) 850nm</t>
  </si>
  <si>
    <t>IIR-50940-SR</t>
  </si>
  <si>
    <t>BOSCH - Illuminatori serie 5000 (SR) 940nm</t>
  </si>
  <si>
    <t>Medium Range (MR)</t>
  </si>
  <si>
    <t>IIR-50850-MR</t>
  </si>
  <si>
    <t>BOSCH - Illuminatori serie 5000 (MR) 850nm</t>
  </si>
  <si>
    <t>IIR-50940-MR</t>
  </si>
  <si>
    <t>BOSCH - Illuminatori serie 5000 (MR) 940nm</t>
  </si>
  <si>
    <t>Long Range (LR)</t>
  </si>
  <si>
    <t>IIR-50850-LR</t>
  </si>
  <si>
    <t>BOSCH - Illuminatori serie 5000 (LR) 850nm</t>
  </si>
  <si>
    <t>IIR-50940-LR</t>
  </si>
  <si>
    <t>BOSCH - Illuminatori serie 5000 (LR) 940nm</t>
  </si>
  <si>
    <t>Extra Range (XR)</t>
  </si>
  <si>
    <t>IIR-50850-XR</t>
  </si>
  <si>
    <t>BOSCH - Illuminatori serie 5000 (XR) 850nm</t>
  </si>
  <si>
    <t>IIR-50940-XR</t>
  </si>
  <si>
    <t>BOSCH - Illuminatori serie 5000 (XR) 940nm</t>
  </si>
  <si>
    <t>Cavi e collari</t>
  </si>
  <si>
    <t>IIR-MNT-SLB</t>
  </si>
  <si>
    <t>BOSCH - Staffa L N.1 IR serie 5000</t>
  </si>
  <si>
    <t>IIR-MNT-DLB</t>
  </si>
  <si>
    <t>BOSCH - Staffa L N.2 IR serie 5000</t>
  </si>
  <si>
    <t>IIR-MNT-PMB</t>
  </si>
  <si>
    <t>BOSCH - Collare per IIR-MNT-xLB</t>
  </si>
  <si>
    <t>PSU-IIR-35</t>
  </si>
  <si>
    <t>BOSCH - PSU 24VDC 1.25A</t>
  </si>
  <si>
    <t>PSU-IIR-60</t>
  </si>
  <si>
    <t>BOSCH - PSU 24VDC 2.5A</t>
  </si>
  <si>
    <t>PSU-IIR-100</t>
  </si>
  <si>
    <t>BOSCH - PSU 24VDC 4.2A</t>
  </si>
  <si>
    <t>Encoder - Decoder</t>
  </si>
  <si>
    <t>Encoder 2ch e 4ch</t>
  </si>
  <si>
    <t>Decoder</t>
  </si>
  <si>
    <t>VJD-IPM-X8C</t>
  </si>
  <si>
    <t>BOSCH - Licenza IP Matrix per espandere di 8 telecamere</t>
  </si>
  <si>
    <t>MVS-FCOM-PRCL</t>
  </si>
  <si>
    <t>BOSCH - Licenza MIC 7000 IP per gestione seriale</t>
  </si>
  <si>
    <t>VJD-VOCS-1D</t>
  </si>
  <si>
    <t>BOSCH - Licenza Decoder VOCS per 1 display</t>
  </si>
  <si>
    <t>High performance</t>
  </si>
  <si>
    <t>24 Pollici</t>
  </si>
  <si>
    <t>UML-245-90</t>
  </si>
  <si>
    <t>BOSCH - Monitor professionale per sala controllo  23,8", risol. FHD 1920x1080, 16:9, 16,7 milioni di colori, ingressi HDMI, DP.</t>
  </si>
  <si>
    <t>27 Pollici</t>
  </si>
  <si>
    <t>UML-275-90</t>
  </si>
  <si>
    <t>BOSCH - Monitor per sala controllo 27", risoluzione 4K 3840x2160, 16:9, ingressi HDMI, DP.</t>
  </si>
  <si>
    <t>32 Pollici</t>
  </si>
  <si>
    <t>UML-324-90</t>
  </si>
  <si>
    <t>BOSCH - Monitor 32" Full HD 1920 x 1080</t>
  </si>
  <si>
    <t>43 Pollici</t>
  </si>
  <si>
    <t>UML-434-90</t>
  </si>
  <si>
    <t>BOSCH - Monitor 43" Full HD 1920 x 1080</t>
  </si>
  <si>
    <t>55 Pollici</t>
  </si>
  <si>
    <t>UML-554-90</t>
  </si>
  <si>
    <t>BOSCH - Monitor 55" 4K</t>
  </si>
  <si>
    <t>UMM-LW-20B</t>
  </si>
  <si>
    <t>BOSCH - Accessorio x inst. a muro monitor LCD fino a 20".</t>
  </si>
  <si>
    <t>UMM-LW-30B</t>
  </si>
  <si>
    <t>BOSCH - Accessorio x inst. a muro monitor LCD fino a 20". Con snodo.</t>
  </si>
  <si>
    <t>UMM-LED27-SD</t>
  </si>
  <si>
    <t>BOSCH - Stand da tavolo regolabile per UML-274-90.</t>
  </si>
  <si>
    <t>UMM-LCDUB-RM</t>
  </si>
  <si>
    <t>BOSCH - Accessorio per installazione rack monitor LCD serie UML</t>
  </si>
  <si>
    <t>UMM-WMT-32</t>
  </si>
  <si>
    <t>BOSCH - Accessorio per l'installazione a muro di monitor serie UML da 27" a 32"</t>
  </si>
  <si>
    <t>ST650</t>
  </si>
  <si>
    <t>BOSCH - Wall mount da 37" a 75"</t>
  </si>
  <si>
    <t>Telecamere fisse e PTZ</t>
  </si>
  <si>
    <t>AUTODOME IP 4000i - 5000i</t>
  </si>
  <si>
    <t>BOSCH - Tinted bubble for PTZ dome</t>
  </si>
  <si>
    <t>NDA-5020-PTBL</t>
  </si>
  <si>
    <t>AUTODOME IP 7000i</t>
  </si>
  <si>
    <t>VG4-A-PA2</t>
  </si>
  <si>
    <t>BOSCH - Staffa per versione pendente muro 230VAC (VGx-xxx-xxx2W).</t>
  </si>
  <si>
    <t>VG4-A-PA0</t>
  </si>
  <si>
    <t>BOSCH - Staffa per versione pendente muro 24VAC (VGx-xxx-xxx0W).</t>
  </si>
  <si>
    <t>VG4-A-9541</t>
  </si>
  <si>
    <t>BOSCH - Adat.palo in agg.al pendente muro x VGx-xxx-xxx0M o VGx-xxx-xxx2M</t>
  </si>
  <si>
    <t>VG4-A-9542</t>
  </si>
  <si>
    <t>BOSCH - Adat.angolare in agg.al pendente muro x VGx-xxx-xxx0M o VGx-xxx-xxx2M</t>
  </si>
  <si>
    <t>VG4-A-9543</t>
  </si>
  <si>
    <t>BOSCH - Staffa x vers.pendente soffitto 24VAC tubo escl.filett.1''1/2 NPT</t>
  </si>
  <si>
    <t>HAC-PIPE30</t>
  </si>
  <si>
    <t>BOSCH - Tubo filettato di lunghezza 30cm per versione pendente soffitto.</t>
  </si>
  <si>
    <t>VGA-IC-SP</t>
  </si>
  <si>
    <t>BOSCH - Kit per installazione ad incasso VG5 per soffitti sospesi</t>
  </si>
  <si>
    <t>AUTODOME 7100i</t>
  </si>
  <si>
    <t>NDA-7100-PEN</t>
  </si>
  <si>
    <t>BOSCH - Staffa pendente muro per AUTODOME 7100i.</t>
  </si>
  <si>
    <t>NDA-7100-PENF</t>
  </si>
  <si>
    <t>BOSCH - Staffa pendente muro con modulo fibra per AUTODOME 7100i.</t>
  </si>
  <si>
    <t>NDA-PEND-WPLATE</t>
  </si>
  <si>
    <t>BOSCH - Piastra fissaggio a muro di AUTODOME 7100i per NDA-7100-PEN/PENF.</t>
  </si>
  <si>
    <t>NDA-7100-PIPE</t>
  </si>
  <si>
    <t>BOSCH - Staffa adattatore per tubo pendente soffito per AUTODOME 7100i.</t>
  </si>
  <si>
    <t>NDA-7100-PIPEF</t>
  </si>
  <si>
    <t>BOSCH - Staffa adattatore con modulo fibra per tubo pendente soffito per AUTODOME 7100i.</t>
  </si>
  <si>
    <t>DINION IP - FLEXIDOME IP - Turret 3000i</t>
  </si>
  <si>
    <t>DINION 7000i IR</t>
  </si>
  <si>
    <t>NBA-7070-LI</t>
  </si>
  <si>
    <t>BOSCH - Illuminator module invisible 940nm wide. Prevista disponibilità Giugno 2023.</t>
  </si>
  <si>
    <t>NBA-7070-LIT</t>
  </si>
  <si>
    <t>BOSCH - Illuminator module invisible 940nm tele. Prevista disponibilità Luglio 2023.</t>
  </si>
  <si>
    <t>NBA-7070-LW</t>
  </si>
  <si>
    <t>BOSCH - Illuminator kit white light wide  Prevista disponibilità Giugno 2023.</t>
  </si>
  <si>
    <t>NBA-7070-LWT</t>
  </si>
  <si>
    <t>BOSCH - Illuminator kit white light tele  Prevista disponibilità Luglio 2023.</t>
  </si>
  <si>
    <t>NBA-7070-PFT</t>
  </si>
  <si>
    <t>BOSCH - Polarizing filter kit IK08 tele  Prevista disponibilità Luglio 2023.</t>
  </si>
  <si>
    <t>NDA-3082-PIP</t>
  </si>
  <si>
    <t>BOSCH - Piastra interfaccia pendente compatibile con serie FLEXIDOME IP micro 3000i da esterno (NDE-xxx-Fxx).</t>
  </si>
  <si>
    <t>NDA-3081-4S</t>
  </si>
  <si>
    <t>BOSCH - 4S adapter plate NDV-3000 micro dome</t>
  </si>
  <si>
    <t>NDA-5080-CMB</t>
  </si>
  <si>
    <t>FLEXIDOME IP 4000i e 5000i</t>
  </si>
  <si>
    <t>NDA-5031-PIP</t>
  </si>
  <si>
    <t>BOSCH - Piastra inter. NDI-4/5000</t>
  </si>
  <si>
    <t>NDA-5030-PIP</t>
  </si>
  <si>
    <t>BOSCH - Piastra inter. NDE-4/5000</t>
  </si>
  <si>
    <t>NDA-FMT-DOME</t>
  </si>
  <si>
    <t>BOSCH - Kit per flush mount Flexidome IP 4/5000</t>
  </si>
  <si>
    <t>NDA-LWMT-DOME</t>
  </si>
  <si>
    <t>BOSCH - Staffa ad L per wall mount Flexidome</t>
  </si>
  <si>
    <t>FLEXIDOME 5100i</t>
  </si>
  <si>
    <t>NDA-5070-PIPW</t>
  </si>
  <si>
    <t>BOSCH - Piastra interfaccia pendente compatibile FLEXIDOME 5100i da esterno con o senza IR, diametro 178mm, per uso esterno.</t>
  </si>
  <si>
    <t>NDA-5070-PIP</t>
  </si>
  <si>
    <t>BOSCH - Piastra interfaccia pendente compatibile FLEXIDOME 5100i da esterno con o senza IR, diametro 148mm, per uso esterno.</t>
  </si>
  <si>
    <t>NDA-5070-LWMT</t>
  </si>
  <si>
    <t>BOSCH - Staffa da muro per FLEXIDOME 5100i e FLEXIDOME IP 3000i.</t>
  </si>
  <si>
    <t>NDA-5070-IC</t>
  </si>
  <si>
    <t>BOSCH - Kit per installazione ad incasso per telecamere FLEXIDOME 5100i, colore bianco.</t>
  </si>
  <si>
    <t>NDA-5070-PLEN</t>
  </si>
  <si>
    <t>BOSCH - Kit per installazione plenium certificato UL ad incasso per telecamere FLEXIDOME 5100i, colore bianco.</t>
  </si>
  <si>
    <t>NDA-MCSMB-03M</t>
  </si>
  <si>
    <t>BOSCH - Cavo per segnale video analogico per FLEXIDOME 5100i, connettore SMB femmina - BNC femmina, lunghezza 30 cm.</t>
  </si>
  <si>
    <t>NDA-MCSMB-30M</t>
  </si>
  <si>
    <t>BOSCH - Cavo per segnale video analogico per FLEXIDOME 5100i, connettore SMB femmina - BNC femmina, lunghezza 3 m.</t>
  </si>
  <si>
    <t>NDA-5070-PC</t>
  </si>
  <si>
    <t>BOSCH - Copertura verniciabile (4 pz.) per Flexidome 5100i.</t>
  </si>
  <si>
    <t>NDA-5070-TBL</t>
  </si>
  <si>
    <t>BOSCH - Cupola oscurata per FLEXIDOME 5100i senza IR.</t>
  </si>
  <si>
    <t>NDA-5070-TBLI</t>
  </si>
  <si>
    <t>BOSCH - Cupola oscurata per FLEXIDOME 5100i con IR.</t>
  </si>
  <si>
    <t>NDA-5070-CBL</t>
  </si>
  <si>
    <t>BOSCH - Cupola trasparente per FLEXIDOME 5100i senza IR.</t>
  </si>
  <si>
    <t>NDA-5070-CBLI</t>
  </si>
  <si>
    <t>BOSCH - Cupola trasparente per FLEXIDOME 5100i con IR.</t>
  </si>
  <si>
    <t>FLEXIDOME panoramic 5100i</t>
  </si>
  <si>
    <t>BH-VAC-NDA-5080-PIP</t>
  </si>
  <si>
    <t>NDA-5080-PIP</t>
  </si>
  <si>
    <t>BOSCH - Piastra interfaccia pendente FLEXIDOME 4000i e 5000i da interno ed esterno e FLEXIDOME IP panoramic 5100i.</t>
  </si>
  <si>
    <t>NDA-5081-PIP</t>
  </si>
  <si>
    <t>BOSCH - Piastra interfaccia pendente, diametro 110mm, compatibile con serie FLEXIDOME panoramic 5100i.</t>
  </si>
  <si>
    <t>NDA-5081-PLEN</t>
  </si>
  <si>
    <t>NDA-5080-TM</t>
  </si>
  <si>
    <t>NDA-5081-TM</t>
  </si>
  <si>
    <t>NDA-U-CBB</t>
  </si>
  <si>
    <t>NDA-5080-PIPW</t>
  </si>
  <si>
    <t>BOSCH - iastra interfaccia pendente, diametro 148mm, compatibile con serie FLEXIDOME panoramic 5100i IR in esterno.</t>
  </si>
  <si>
    <t>NDA-5080-PC</t>
  </si>
  <si>
    <t>BOSCH - Custodia verniciabile, diametro 148mm, per FLEXIDOME panoramic 5100i IR, confezione 4 pz.</t>
  </si>
  <si>
    <t>NDA-5081-PC</t>
  </si>
  <si>
    <t>BOSCH - Custodia verniciabile, diametro 110mm, per FLEXIDOME panoramic 5100i, confezione 4 pz.</t>
  </si>
  <si>
    <t>FLEXIDOME multi 7000i</t>
  </si>
  <si>
    <t>NDA-7051-PIPW</t>
  </si>
  <si>
    <t>BOSCH - Piastra interfaccia pendente compatibile con serie FLEXIDOME IP multi 7000i senza IR, diametro 220m, per uso esterno.</t>
  </si>
  <si>
    <t>NDA-7050-PIPW</t>
  </si>
  <si>
    <t>BOSCH - Piastra interfaccia pendente serie FLEXIDOME IP multi 7000i con IR, diametro 275m, per uso esterno.</t>
  </si>
  <si>
    <t>NDA-7051-CA</t>
  </si>
  <si>
    <t>BOSCH - Adattatore per modelli da esterno FLEXIDOME IP multi 7000i, per ingresso con passacavo M25 tubo esterno (confez. 5 pz.).</t>
  </si>
  <si>
    <t>FLEXIDOME IP 8000i</t>
  </si>
  <si>
    <t>NDA-8000-PIP</t>
  </si>
  <si>
    <t>BOSCH - Piastra interfaccia pendente compatibile con serie FLEXIDOME 8000i per uso interno ed esterno.</t>
  </si>
  <si>
    <t>NDA-8000-PIPW</t>
  </si>
  <si>
    <t>BOSCH - Piastra interfaccia pendente compatibile con serie FLEXIDOME 8000i per uso esterno.</t>
  </si>
  <si>
    <t>NDA-8000-WP</t>
  </si>
  <si>
    <t>BOSCH - Tettuccio parasole e pioggia per Flexidome IP 8000i.</t>
  </si>
  <si>
    <t>NDA-8000-SP</t>
  </si>
  <si>
    <t>BOSCH - Supporto per soffitti sospesi Flexidome IP 8000i.</t>
  </si>
  <si>
    <t>NDA-8001-PLEN</t>
  </si>
  <si>
    <t>BOSCH - Accessorio incasso tipo "Plenum" per Flexidome IP 8000i.</t>
  </si>
  <si>
    <t>NDA-8001-IC</t>
  </si>
  <si>
    <t>BOSCH - Accessorio incasso Flexidome IP 8000i.</t>
  </si>
  <si>
    <t>NDA-8000-CBL</t>
  </si>
  <si>
    <t>BOSCH - Cupola trasparente Flexidome IP 8000i.</t>
  </si>
  <si>
    <t>NDA-8000-TBL</t>
  </si>
  <si>
    <t>BOSCH - Cupola oscurata Flexidome IP 8000i.</t>
  </si>
  <si>
    <t>NDA-8000-PC</t>
  </si>
  <si>
    <t>BOSCH - Copertura verniciabile (4 pz.) per Flexidome IP 8000i.</t>
  </si>
  <si>
    <t>NDA-8001-IP</t>
  </si>
  <si>
    <t>BOSCH - Kit di protezione IP54 per telecamere FLEXIDOME IP 8000i da interno (3 pezzi).</t>
  </si>
  <si>
    <t>Pendenti universali</t>
  </si>
  <si>
    <t>NDA-U-WMT</t>
  </si>
  <si>
    <t>BOSCH -  Pendente muro</t>
  </si>
  <si>
    <t>NDA-U-PMT</t>
  </si>
  <si>
    <t>BOSCH -  Pendente soffitto</t>
  </si>
  <si>
    <t>NDA-U-PMTS</t>
  </si>
  <si>
    <t>BOSCH - Tubo pendente soffitto, lunghezza 11cm, compatibile con tutte le piastre interfaccia pendente in opzione 1(NDA-xxxx-PIP)</t>
  </si>
  <si>
    <t>NDA-U-PMTE</t>
  </si>
  <si>
    <t>BOSCH -  Estensione tubo pendente soffitto, 50cm</t>
  </si>
  <si>
    <t>NDA-U-RMT</t>
  </si>
  <si>
    <t>BOSCH -  Staffa parapetto</t>
  </si>
  <si>
    <t>LTC 9230/01</t>
  </si>
  <si>
    <t>BOSCH - Adattatore per installazione su tetto</t>
  </si>
  <si>
    <t>NDA-U-PSMB</t>
  </si>
  <si>
    <t>BOSCH -  Box SMB per pendente muro/soffitto</t>
  </si>
  <si>
    <t>NDA-U-DWMT</t>
  </si>
  <si>
    <t>BOSCH - Adattatore per 2 x NDA-U-WMT ed installazione angolare.</t>
  </si>
  <si>
    <t>Alimentatori universali</t>
  </si>
  <si>
    <t>NDA-U-PA2</t>
  </si>
  <si>
    <t>BOSCH -  Surveillance cabinet 230VAC</t>
  </si>
  <si>
    <t>NDA-U-PA1</t>
  </si>
  <si>
    <t>BOSCH -  Surveillance cabinet 120VAC</t>
  </si>
  <si>
    <t>NDA-U-PA0</t>
  </si>
  <si>
    <t>BOSCH -  Surveillance cabinet 24VAC</t>
  </si>
  <si>
    <t>Collari</t>
  </si>
  <si>
    <t>NDA-U-WMP</t>
  </si>
  <si>
    <t>BOSCH -  Piastra parete</t>
  </si>
  <si>
    <t>NDA-U-PMAS</t>
  </si>
  <si>
    <t>BOSCH -  Adattatore da palo S</t>
  </si>
  <si>
    <t>NDA-U-PMAL</t>
  </si>
  <si>
    <t>BOSCH -  Adattatore da palo L</t>
  </si>
  <si>
    <t>NDA-U-CMT</t>
  </si>
  <si>
    <t>BOSCH -  Adattatore angolare</t>
  </si>
  <si>
    <t>Alimentatori e midspan</t>
  </si>
  <si>
    <t>Midspan</t>
  </si>
  <si>
    <t>NPD-6001C</t>
  </si>
  <si>
    <t>BOSCH - Midspan PoE assorbimento fino a 60W, alimentazione su 4 coppie, 100-230Vac, uso in interno.</t>
  </si>
  <si>
    <t>NPD-6001C-E</t>
  </si>
  <si>
    <t>BOSCH - Midspan PoE assorbimento fino a 60W, protez. sovratensioni, aliment. su 4 coppie,100-230Vac, -40°+65°, uso esterno IP67.</t>
  </si>
  <si>
    <t>NPD-9001-E</t>
  </si>
  <si>
    <t>BOSCH - Midspan PoE assorbimento fino a 90W, protez. Sovratensioni, aliment. su 4 coppie,100-230Vac, -40°+60°, uso esterno IP67.</t>
  </si>
  <si>
    <t>NDA-6090-PMA</t>
  </si>
  <si>
    <t>BOSCH - Collare da palo compatibile con: NPD-6001C-E / NPD-6001C-EBT e NPD-9001-E / NPD-9001-EBT.</t>
  </si>
  <si>
    <t>NPD-6001-I</t>
  </si>
  <si>
    <t>BOSCH - Midspan PoE industrial barra DIN, assorb. fino a 60W, aliment. su 4 coppie, PoE IEEE 802.3 bt, 20-60 Vdc 4A, -40° +75°.</t>
  </si>
  <si>
    <t>NPD-5001-POE</t>
  </si>
  <si>
    <t>BOSCH - Midspan singola porta 15,4W, POE, AC</t>
  </si>
  <si>
    <t>NPD-5004-POE</t>
  </si>
  <si>
    <t>BOSCH - Midspan 4 porte 15,4W, POE, AC</t>
  </si>
  <si>
    <t>NPD-9501A</t>
  </si>
  <si>
    <t>BOSCH - Midspan singola porta 95W, High POE, AC</t>
  </si>
  <si>
    <t>NPD-6001B</t>
  </si>
  <si>
    <t>BOSCH - Midspan singola porta 60W, High POE, AC</t>
  </si>
  <si>
    <t>NPD-9501-E</t>
  </si>
  <si>
    <t>BOSCH - Midspan singola porta 95W, High PoE, AC 230Vac, IP 67,  -40°C +60°C (non compatibile con AUTODOME IP 5100i).</t>
  </si>
  <si>
    <t>NDA-9501-PMA</t>
  </si>
  <si>
    <t>BOSCH - Collare da palo per NPD-9501-E</t>
  </si>
  <si>
    <t>UPA-1220-50</t>
  </si>
  <si>
    <t>BOSCH - Alimentatore 230VAC in, 12VDC 1A Out (per telecamere megapixel)</t>
  </si>
  <si>
    <t>UPA-2450-50</t>
  </si>
  <si>
    <t>BOSCH - Alimentatore 230VAC in, 24VAC 50VA Out.</t>
  </si>
  <si>
    <t>TC8235GIT</t>
  </si>
  <si>
    <t>BOSCH - Trasformatore video di isolamento 1:1.</t>
  </si>
  <si>
    <t>Tastiere Videoregistratori e Software</t>
  </si>
  <si>
    <t>KBD-UXF</t>
  </si>
  <si>
    <t>KBD-220PS</t>
  </si>
  <si>
    <t>BOSCH - Alimentatore per Tastiera KBD-Digital/Universal</t>
  </si>
  <si>
    <t>S1385</t>
  </si>
  <si>
    <t>BOSCH - Cavo di controllo RS232 per System4</t>
  </si>
  <si>
    <t>Convertitori fibra</t>
  </si>
  <si>
    <t>Ethernet</t>
  </si>
  <si>
    <t>SFP-2</t>
  </si>
  <si>
    <t>BOSCH - Modulo SFP MM 2LC, 1310nm, 2Km</t>
  </si>
  <si>
    <t>SFP-3</t>
  </si>
  <si>
    <t>BOSCH - Modulo SFP SM 2LC, 1310nm, 2Km</t>
  </si>
  <si>
    <t>SFP-25</t>
  </si>
  <si>
    <t>BOSCH - Modulo SFP MM 1SC, 1310/1550nm, 2Km</t>
  </si>
  <si>
    <t>SFP-26</t>
  </si>
  <si>
    <t>BOSCH - Modulo SFP MM 1SC, 1550/1310nm, 2Km</t>
  </si>
  <si>
    <t>C1-IN</t>
  </si>
  <si>
    <t>BOSCH - Kit per installazione a rack di media converter CNFE2MC, max 14 moduli</t>
  </si>
  <si>
    <t>C1-BP</t>
  </si>
  <si>
    <t>BOSCH - Tappi per C1-IN</t>
  </si>
  <si>
    <t>VG4-SFPSCKT</t>
  </si>
  <si>
    <t>BOSCH - Media converter SFP a ethernet per AD</t>
  </si>
  <si>
    <t>CNFE2MC/IN</t>
  </si>
  <si>
    <t>BOSCH - Media Converter SFP a Ethernet 10/100 Mbit/s</t>
  </si>
  <si>
    <t>FE2MC-B</t>
  </si>
  <si>
    <t>BOSCH - MEDIA CONVERTER BOARD WITH SFP SOCKET</t>
  </si>
  <si>
    <t>Tools</t>
  </si>
  <si>
    <t>NBN-MCSMB-03M</t>
  </si>
  <si>
    <t>BOSCH - Cavo per monitor, jack - BNC femina, per l'uscita video analogica delle telecamere Dinion IP e Flexidome IP</t>
  </si>
  <si>
    <t>NBN-MCSMB-30M</t>
  </si>
  <si>
    <t>S1460</t>
  </si>
  <si>
    <t>BOSCH - Cavo Jack-BNC per la taratura a monitor di tutti i modelli di telecamera FlexiDome.</t>
  </si>
  <si>
    <t>NCA-WLAN-EU</t>
  </si>
  <si>
    <t>BOSCH - Wifi dongle per  configurazione telecamera IP BOSCH tramite Project Assistant app.</t>
  </si>
  <si>
    <t>TC9311PM3T</t>
  </si>
  <si>
    <t xml:space="preserve">BOSCH - Tendireggia per modello TC9311PM3 </t>
  </si>
  <si>
    <t>Accessori (Obsoleti)</t>
  </si>
  <si>
    <t>Software &amp; VSaaS</t>
  </si>
  <si>
    <t>BVMS sblocco DIVAR IP 4000/6000/7000</t>
  </si>
  <si>
    <t>DIVAR IP 4000/6000/7000 AIO con BVMS 11 o sup.</t>
  </si>
  <si>
    <t>MBV-BLIT-DIP</t>
  </si>
  <si>
    <t>BOSCH - Licenza per DIVAR IP 5000 All-in-one che abilita l'unità DIVAR IP a 32ch (compresi 8ch presenti nel pacchetto base).</t>
  </si>
  <si>
    <t>MBV-BPLU-DIP</t>
  </si>
  <si>
    <t>BOSCH - Licenza per DIVAR IP 6000/7000 All-in-one che abilita l'unità DIVAR IP a 32ch (compresi 8ch presenti nel pacchetto base)</t>
  </si>
  <si>
    <t>DIVAR IP 5000/7000 con BVMS &lt;11</t>
  </si>
  <si>
    <t>DIVAR IP 7000 (DIP-71xx) con BVMS &lt;11</t>
  </si>
  <si>
    <t>BVMS Lite ed espansioni DIVAR IP 4000 (max.42ch)</t>
  </si>
  <si>
    <t>BVMS Lite 11 e sup.</t>
  </si>
  <si>
    <t>MBV-BLIT</t>
  </si>
  <si>
    <t>BOSCH - Licenza BVMS Lite base ver. 11 o superiore.</t>
  </si>
  <si>
    <t>MBV-XCHANLIT</t>
  </si>
  <si>
    <t>BOSCH - La licenza elettronica permette di aggiungere n° 1 canale al software BVMS Lite base ver. 11 o superiore.</t>
  </si>
  <si>
    <t>MBV-XDURLIT</t>
  </si>
  <si>
    <t>BOSCH - La licenza elettronica permette di aggiungere n° 1 canale dual recording al software BVMS Lite base ver. 11 o superiore.</t>
  </si>
  <si>
    <t>MBV-XFOVLIT</t>
  </si>
  <si>
    <t>BOSCH - La licenza elettronica permette di aggiungere n° 1 canale di failover al software BVMS Lite base ver. 11 o superiore.</t>
  </si>
  <si>
    <t>MBV-XLPRLIT</t>
  </si>
  <si>
    <t>BOSCH - La licenza elettronica permette di aggiungere n° 1 telecamera LPR Tattile Vega a BVMS Lite base ver. 11 o superiore.</t>
  </si>
  <si>
    <t>MBV-XWSTLIT</t>
  </si>
  <si>
    <t>BOSCH - La licenza elettronica permette di aggiungere n° 1 workstation al software BVMS Lite base ver. 11 o superiore.</t>
  </si>
  <si>
    <t>MBV-FMAPLIT</t>
  </si>
  <si>
    <t>BOSCH - Licenza elettronica per Online map di BVMS Lite ver. 11 o superiore.</t>
  </si>
  <si>
    <t>MBV-FOBJLIT</t>
  </si>
  <si>
    <t>BOSCH - Licenza elettronica per Map-based tracking assistant di BVMS Lite ver. 11 o superiore.</t>
  </si>
  <si>
    <t>BVMS Lite 10.1</t>
  </si>
  <si>
    <t>BVMS Lite 10.0</t>
  </si>
  <si>
    <t>BVMS Plus ed espansioni DIVAR IP 6000/7000 (max.256ch)</t>
  </si>
  <si>
    <t>BVMS Plus 11 s sup.</t>
  </si>
  <si>
    <t>MBV-BPLU</t>
  </si>
  <si>
    <t>BOSCH - Licenza BVMS Plus base ver. 11 o superiore.</t>
  </si>
  <si>
    <t>MBV-XCHANPLU</t>
  </si>
  <si>
    <t>BOSCH - La licenza elettronica permette di aggiungere n° 1 canale al software BVMS Plus base ver. 11 o superiore.</t>
  </si>
  <si>
    <t>MBV-XDURPLU</t>
  </si>
  <si>
    <t>BOSCH - La licenza elettronica permette di aggiungere n° 1 canale di dual recording a BVMS Plus base ver. 11 o superiore.</t>
  </si>
  <si>
    <t>MBV-XFOVPLU</t>
  </si>
  <si>
    <t>BOSCH - La licenza elettronica permette di aggiungere n° 1 canale di failover al software BVMS Plus base ver. 11 o superiore.</t>
  </si>
  <si>
    <t>MBV-XLPRPLU</t>
  </si>
  <si>
    <t>BOSCH - La licenza elettronica permette di aggiungere n° 1 telecamera LPR Tattile Vega a BVMS Plus base ver. 11 o superiore.</t>
  </si>
  <si>
    <t>MBV-XWSTPLU</t>
  </si>
  <si>
    <t xml:space="preserve">BOSCH - La licenza elettronica permette di aggiungere n° 1 workstation al software BVMS Plus base ver. 11 o superiore. </t>
  </si>
  <si>
    <t>MBV-FMAPPLU</t>
  </si>
  <si>
    <t>BOSCH - Licenza elettronica per Online map di BVMS Plus ver. 11 o superiore</t>
  </si>
  <si>
    <t>MBV-FOBJPLU</t>
  </si>
  <si>
    <t>BOSCH - Licenza elettronica per Map-based tracking assistant di BVMS Plus ver. 11 o superiore.</t>
  </si>
  <si>
    <t>MBV-XSITEPLU</t>
  </si>
  <si>
    <t>BOSCH - La licenza elettronica permette di aggiungere n° 1 Sito al software BVMS Plus base ver. 11 o superiore.</t>
  </si>
  <si>
    <t>MBV-XSUBPLU</t>
  </si>
  <si>
    <t>BOSCH - La licenza elettronica permette di aggiungere n° 1 sotto-sistema al software BVMS Plus ver. 11 o superiore.</t>
  </si>
  <si>
    <t>BVMS Plus 10.1</t>
  </si>
  <si>
    <t>BVMS Plus 10.0</t>
  </si>
  <si>
    <t>BVMS Professional (max.2.000ch)</t>
  </si>
  <si>
    <t>BVMS Pro 11 e sup.</t>
  </si>
  <si>
    <t>MBV-BPRO</t>
  </si>
  <si>
    <t>BOSCH - Licenza BVMS Professional base ver. 11 o superiore.</t>
  </si>
  <si>
    <t>MBV-XCHANPRO</t>
  </si>
  <si>
    <t>BOSCH - La licenza elettronica permette di aggiungere n° 1 canale al software BVMS Professional base ver. 11 o superiore.</t>
  </si>
  <si>
    <t>MBV-XDURPRO</t>
  </si>
  <si>
    <t>BOSCH - La licenza elettronica permette di aggiungere n° 1 canale di dual recording a BVMS Professional base ver.11 o superiore.</t>
  </si>
  <si>
    <t>MBV-XFOVPRO</t>
  </si>
  <si>
    <t>BOSCH - La licenza elettronica permette di aggiungere n° 1 canale di failover a BVMS Professional base ver. 11 o superiore.</t>
  </si>
  <si>
    <t>MBV-XLPRPRO</t>
  </si>
  <si>
    <t>BOSCH - La licenza elettronica permette di aggiungere n° 1 telecamera LPR Tattile Vega a BVMS Professional base ver. 11 o super.</t>
  </si>
  <si>
    <t>MBV-XWSTPRO</t>
  </si>
  <si>
    <t>BOSCH - La licenza elettronica permette di aggiungere n° 1 workstation al software BVMS Professional base ver. 11 o superiore.</t>
  </si>
  <si>
    <t>MBV-FMAPPRO</t>
  </si>
  <si>
    <t>BOSCH - Licenza elettronica per Online map di BVMS Professional ver. 11 o superiore.</t>
  </si>
  <si>
    <t>MBV-FOBJPRO</t>
  </si>
  <si>
    <t>BOSCH - Licenza elettronica per Map-based tracking assistant di BVMS Professional ver. 11 o superiore.</t>
  </si>
  <si>
    <t>MBV-XSITEPRO</t>
  </si>
  <si>
    <t>BOSCH - La licenza elettronica permette di aggiungere n° 1 Sito al software BVMS Professional base ver. 11 o superiore.</t>
  </si>
  <si>
    <t>MBV-XSUBPRO</t>
  </si>
  <si>
    <t>BOSCH - La licenza elettronica permette di aggiungere n° 1 sotto-sistema al software BVMS Professional ver. 11 o superiore.</t>
  </si>
  <si>
    <t>MBV-X100WSTPRO</t>
  </si>
  <si>
    <t>BOSCH - La licenza elettronica permette di aggiungere n° 100 workstation al software BVMS Professional base ver. 11 o superiore.</t>
  </si>
  <si>
    <t>BVMS Pro 10.1</t>
  </si>
  <si>
    <t>BVMS Pro 10.0</t>
  </si>
  <si>
    <t>BVMS Enterprise (max.10.000ch)</t>
  </si>
  <si>
    <t>BVMS Ent 10.0</t>
  </si>
  <si>
    <t>BVMS Viewer</t>
  </si>
  <si>
    <t>MBV-BVWR</t>
  </si>
  <si>
    <t>BOSCH - Base license BVMS viewer</t>
  </si>
  <si>
    <t>MBV-XDVRVWR</t>
  </si>
  <si>
    <t>BOSCH - BVMS Viewer DVR expansion &gt; 11</t>
  </si>
  <si>
    <t>MBV-XSITEVWR</t>
  </si>
  <si>
    <t>BOSCH - BVMS Viewer Site expansion &gt; 11</t>
  </si>
  <si>
    <t>MBV-XCHANVWR</t>
  </si>
  <si>
    <t>BOSCH - BVMS Viewer Camera/decoder expansion &gt; 11</t>
  </si>
  <si>
    <t>Espansioni versioni BVMS &lt; 11</t>
  </si>
  <si>
    <t>BVMS altre licenze</t>
  </si>
  <si>
    <t>BVMS monitor wall</t>
  </si>
  <si>
    <t>MVS-MW-2D</t>
  </si>
  <si>
    <t>BOSCH - Licenza elettronica per software Monitor Wall per 2 uscite monitor. Compatibile con BVMS 4.5.5 o superiore.</t>
  </si>
  <si>
    <t>MVS-MW-4D</t>
  </si>
  <si>
    <t>BOSCH - Licenza elettronica per software Monitor Wall per 4 uscite monitor. Compatibile con BVMS 4.5.5 o superiore.</t>
  </si>
  <si>
    <t>BVMS upgrade</t>
  </si>
  <si>
    <t>BVMS Assurance Pro (SMA)</t>
  </si>
  <si>
    <t>BVMS DIVAR IP SMA 1 anno</t>
  </si>
  <si>
    <t>MBV-MLIT-DIP</t>
  </si>
  <si>
    <t xml:space="preserve">BOSCH - Manutenzione BVMS Lite su DIVAR IP 5000 AIO, 1 anno. </t>
  </si>
  <si>
    <t>MBV-MPLU-DIP</t>
  </si>
  <si>
    <t>BOSCH - Manutenzione BVMS Plus su DIVAR IP 7000 AIO, 1 anno.</t>
  </si>
  <si>
    <t>BVMS Viewer SMA 1 anno</t>
  </si>
  <si>
    <t>MBV-MVWR</t>
  </si>
  <si>
    <t>BOSCH - BVMS Software Maintenance License per MBV-BVWR-*,1 anno</t>
  </si>
  <si>
    <t>BVMS Lite SMA 1 anno</t>
  </si>
  <si>
    <t>MBV-MLIT</t>
  </si>
  <si>
    <t>BOSCH - Maintenance BVMS 10 Lite o sup. Edition, 1 anno</t>
  </si>
  <si>
    <t>MBV-MCHANLIT</t>
  </si>
  <si>
    <t>BOSCH - Maintenance licenza CH (1) per BVMS 10 Lite o sup. Edition, 1 anno</t>
  </si>
  <si>
    <t>MBV-MWSTLIT</t>
  </si>
  <si>
    <t>BOSCH - BVMS Software Maintenance, License for MBV-XWSTLIT-*, 1yr</t>
  </si>
  <si>
    <t>MBV-MFOVLIT</t>
  </si>
  <si>
    <t>BOSCH - BVMS Software Maintenance, License for MBV-XFOVLIT-*, 1yr</t>
  </si>
  <si>
    <t>MBV-MDURLIT</t>
  </si>
  <si>
    <t>BOSCH - BVMS Software Maintenance, License for MBV-XDURLIT-*, 1yr</t>
  </si>
  <si>
    <t>MBV-MMAPLIT</t>
  </si>
  <si>
    <t>BOSCH - BVMS licenza SMA per MBV-FMAPLIT, 1 anno</t>
  </si>
  <si>
    <t>MBV-MLPRLIT</t>
  </si>
  <si>
    <t>BOSCH - BVMS Software Maintenance License for MBV-XLPRLIT-*,1yr</t>
  </si>
  <si>
    <t>MBV-MOBJLIT</t>
  </si>
  <si>
    <t>BOSCH - BVMS licenza SMA per MBV-FOBJLIT, 1 anno</t>
  </si>
  <si>
    <t>BVMS Plus SMA 1 anno</t>
  </si>
  <si>
    <t>MBV-MPLU</t>
  </si>
  <si>
    <t>BOSCH - BVMS Software Maintenance, License for MBV-BPLU-*, 1yr</t>
  </si>
  <si>
    <t>MBV-MCHANPLU</t>
  </si>
  <si>
    <t>BOSCH - BVMS Software Maintenance, License for MBV-XCHANPLU-*, 1yr</t>
  </si>
  <si>
    <t>MBV-MWSTPLU</t>
  </si>
  <si>
    <t>BOSCH - BVMS Software Maintenance, License for MBV-XWSTPLU-*, 1yr</t>
  </si>
  <si>
    <t>MBV-MMVSPLU</t>
  </si>
  <si>
    <t>BOSCH - BVMS Software Maintenance, License for MBV-XMVSPLU-*, 1yr</t>
  </si>
  <si>
    <t>MBV-MFOVPLU</t>
  </si>
  <si>
    <t>BOSCH - BVMS Software Maintenance, License for MBV-XFOVPLU-*, 1yr</t>
  </si>
  <si>
    <t>MBV-MDURPLU</t>
  </si>
  <si>
    <t>BOSCH - BVMS Software Maintenance, License for MBV-XDURPLU-*, 1yr</t>
  </si>
  <si>
    <t>MBV-MSITEPLU</t>
  </si>
  <si>
    <t>BOSCH - BVMS Software Maintenance, License for MBV-XSITEPLU-*, 1yr</t>
  </si>
  <si>
    <t>MBV-MSUBPLU</t>
  </si>
  <si>
    <t>BOSCH - BVMS Software Maintenance License for MBV-XSUBPLU-*,1yr</t>
  </si>
  <si>
    <t>MBV-MLPRPLU</t>
  </si>
  <si>
    <t>BOSCH - BVMS Software Maintenance License for MBV-XLPRPLU-*,1yr</t>
  </si>
  <si>
    <t>MBV-MOBJPLU</t>
  </si>
  <si>
    <t>BOSCH - BVMS Licenza SMA per MBV-FOBJPLU, 1 anno</t>
  </si>
  <si>
    <t>MBV-MMAPPLU</t>
  </si>
  <si>
    <t>BOSCH - BVMS licenza SMA per MBV-FMAPPLU, 1 anno</t>
  </si>
  <si>
    <t>BVMS Professional SMA 1 anno</t>
  </si>
  <si>
    <t>MBV-MPRO</t>
  </si>
  <si>
    <t>BOSCH - Maintenance BVMS Pro Edition, 1 yr</t>
  </si>
  <si>
    <t>MBV-MCHANPRO</t>
  </si>
  <si>
    <t>BOSCH - Maintenance BVMS canale (Encoder/Decoder), 1 anno.</t>
  </si>
  <si>
    <t>MBV-MWSTPRO</t>
  </si>
  <si>
    <t>BOSCH - Maintenance BVMS Workstation, 1 anno.</t>
  </si>
  <si>
    <t>MBV-MMVSPRO</t>
  </si>
  <si>
    <t>BOSCH - Maintenance BVMS Mobile device service, 1 anno.</t>
  </si>
  <si>
    <t>MBV-MDURPRO</t>
  </si>
  <si>
    <t>BOSCH - Maintenance BVMS Dual Recording VRM Exp (1Ch), 1 anno.</t>
  </si>
  <si>
    <t>MBV-M100WSTPRO</t>
  </si>
  <si>
    <t>BOSCH - BVMS Software Maintenance, License for MBV-100WST-*, 1yr</t>
  </si>
  <si>
    <t>MBV-MMAPPRO</t>
  </si>
  <si>
    <t>BOSCH - BVMS licenza SMA per MBV-FMAPPRO, 1 anno</t>
  </si>
  <si>
    <t>MBV-MSITEPRO</t>
  </si>
  <si>
    <t>BOSCH - BVMS Site Exp SMA Ext 1 anno</t>
  </si>
  <si>
    <t>MBV-MLPRPRO</t>
  </si>
  <si>
    <t>BOSCH - BVMS Software Maintenance, License for MBV-XLPR-*,1yr</t>
  </si>
  <si>
    <t>MBV-MFOVPRO</t>
  </si>
  <si>
    <t>BOSCH - BVMS Failover VRM Exp (1Ch) SMA Ext 1 anno</t>
  </si>
  <si>
    <t>BVMS Enterprise SMA 1 anno</t>
  </si>
  <si>
    <t>BOSCH - Maintenance BVMS Enterprise Edition, 1 anno.</t>
  </si>
  <si>
    <t>MBV-MSUBPRO</t>
  </si>
  <si>
    <t>BOSCH - Maintenance BVMS per sottosistemi, 1 anno.</t>
  </si>
  <si>
    <t>Bosch Intelligent Insights</t>
  </si>
  <si>
    <t>Intelligent Insights 1.0</t>
  </si>
  <si>
    <t>IGI-DASH</t>
  </si>
  <si>
    <t>BOSCH - Licenza espansione 1 dashboard. Performance: 16 wid. max 64 tlc/144 contatori o 48 aree affoll. o 50 oggetti con geoloc.</t>
  </si>
  <si>
    <t>IGI-XDATAAPI</t>
  </si>
  <si>
    <t>BOSCH - Licenza di per integrazione tramite API.</t>
  </si>
  <si>
    <t>IGI-XRETENT</t>
  </si>
  <si>
    <t>Intelligent Insights SMA</t>
  </si>
  <si>
    <t>IGI-MBASE</t>
  </si>
  <si>
    <t>BOSCH - Intelligent Insights software maintenance (SMA) per IGI-Base 1 anno.</t>
  </si>
  <si>
    <t>IGI-MDASH</t>
  </si>
  <si>
    <t>BOSCH - Intelligent Insights software maintenance (SMA) per IGI-Dash 1 anno.</t>
  </si>
  <si>
    <t>IGI-MDATAAPI</t>
  </si>
  <si>
    <t>BOSCH - Intelligent Insights software maintenance (SMA) per IGI-XDataAPI 1 anno.</t>
  </si>
  <si>
    <t>IGI-MRETENT</t>
  </si>
  <si>
    <t>BOSCH - Intelligent Insights software maintenance (SMA) per IGI-XRetenT 1 anno.</t>
  </si>
  <si>
    <t>VSaaS - Cloud Services</t>
  </si>
  <si>
    <t>Cloud Based Solution</t>
  </si>
  <si>
    <t>REMOTE PORTAL</t>
  </si>
  <si>
    <t>BOSCH - Alarm notification for 1 camera, 1yr</t>
  </si>
  <si>
    <t>DINION IP Thermal</t>
  </si>
  <si>
    <t>AUTODOME IP</t>
  </si>
  <si>
    <t>EWE-AD5HD-IWMP</t>
  </si>
  <si>
    <t>BOSCH - 1 anno di estensione garanzia parti meccaniche NDP-5512-Z30C, NDP-5512-Z30, NDP-5512-Z30L, NDP-5523-Z20, NDP-5523-Z30L</t>
  </si>
  <si>
    <t>EWE-AD71IP-IWMP</t>
  </si>
  <si>
    <t>BOSCH - 1 anno di estensione garanzia parti meccaniche NDP-7602-Z30-OC, NDP-7602-Z30K, NDP-7602-Z30CT, NDP-7602-Z30</t>
  </si>
  <si>
    <t>MIC IP</t>
  </si>
  <si>
    <t>BH-VSW-EWE-MIC7IF-IWM</t>
  </si>
  <si>
    <t>EWE-MIC7IF-IWMP</t>
  </si>
  <si>
    <t>BOSCH - 1 anno di estensione garanzia per telecamere IP serie MIC.</t>
  </si>
  <si>
    <t>EWE-MICIIR-IW</t>
  </si>
  <si>
    <t>BOSCH - 1 anno di estensione garanzia per illuminatore: MIC-ILG-400, MIC-ILW-400, MIC-ILB-400.</t>
  </si>
  <si>
    <t>EWE-MIC9IFF-IW</t>
  </si>
  <si>
    <t>BOSCH - 1 anno di estensione garanzia parti meccaniche telecamere IP: MIC-9502-Z30xxxx. Max di 2 anni di estensione.</t>
  </si>
  <si>
    <t>Encoder-Decoder</t>
  </si>
  <si>
    <t>Encoder</t>
  </si>
  <si>
    <t>EWE-VJHPD-IW</t>
  </si>
  <si>
    <t>BOSCH - 1 anno di estensione garanzia per decoder: VJD-7513.</t>
  </si>
  <si>
    <t>EWE-IIR940-IW</t>
  </si>
  <si>
    <t>BOSCH - 1 anno di estensione garanzia per illuminatori: IIR-50940-SR, IIR-50940-MR, IIR-50940-LR, IIR-50940-XR.</t>
  </si>
  <si>
    <t>EWE-IIR850-IW</t>
  </si>
  <si>
    <t>BOSCH - 1 anno di estensione garanzia per illuminatori: IIR-50850-SR, IIR-50850-MR, IIR-50850-LR, IIR-50850-XR.</t>
  </si>
  <si>
    <t>EWE-KBDUXF-IW</t>
  </si>
  <si>
    <t>BOSCH - 1 anno di estensione garanzia per tastiera: KBD-UXF.</t>
  </si>
  <si>
    <t>EWE-HPMON-IW</t>
  </si>
  <si>
    <t>BOSCH - 1 anno di estensione garanzia per monitor: UML-245-90, UML-275-90, UML-274-90, UML-324-90, UML-434-90, UML-554-90.</t>
  </si>
  <si>
    <t>BH-VIP-NBE-7702-ALX</t>
  </si>
  <si>
    <t>BH-VIP-NBE-7702-ALXT</t>
  </si>
  <si>
    <t>BH-VIP-NBE-7703-ALX</t>
  </si>
  <si>
    <t>BH-VIP-NBE-7703-ALXT</t>
  </si>
  <si>
    <t>BH-VIP-NBE-7704-AL</t>
  </si>
  <si>
    <t>BH-VIP-NBE-7704-ALT</t>
  </si>
  <si>
    <t>BH-VIP-NBE-7704-ALX</t>
  </si>
  <si>
    <t>BH-VIP-NBN-63013-B</t>
  </si>
  <si>
    <t>BH-VIP-NBN-63023-B</t>
  </si>
  <si>
    <t>BH-VIP-NBN-65023-B</t>
  </si>
  <si>
    <t>BH-VIP-NBN-73013-BA</t>
  </si>
  <si>
    <t>BH-VIP-NBN-73023-BA</t>
  </si>
  <si>
    <t>BH-VIP-NBN-75023-BA</t>
  </si>
  <si>
    <t>BH-VAC-LVF5005C-S1803</t>
  </si>
  <si>
    <t>BH-VAC-LVF-5003C-P271</t>
  </si>
  <si>
    <t>BH-VAC-LVF5005C-S0940</t>
  </si>
  <si>
    <t>BH-VAC-LVF8008C-P0413</t>
  </si>
  <si>
    <t>BH-VAC-LFF-8012C-D35</t>
  </si>
  <si>
    <t>BH-VAC-LFF-8012C-D50</t>
  </si>
  <si>
    <t>BH-VAC-UHO-POE-10</t>
  </si>
  <si>
    <t>BH-VAC-UHO-HBGS-11</t>
  </si>
  <si>
    <t>BH-VAC-UHO-HBGS-51</t>
  </si>
  <si>
    <t>BH-VAC-UHI-OG-0</t>
  </si>
  <si>
    <t>BH-VAC-UHI-OGS-0</t>
  </si>
  <si>
    <t>BH-VAC-VSP-UHO-POE-10</t>
  </si>
  <si>
    <t>BH-VAC-TC9208</t>
  </si>
  <si>
    <t>BH-VAC-MTC-S1001</t>
  </si>
  <si>
    <t>BH-VAC-LTC 9215/00</t>
  </si>
  <si>
    <t>BH-VAC-LTC 9210/01</t>
  </si>
  <si>
    <t>BH-VAC-LTC 9215/00S</t>
  </si>
  <si>
    <t>BH-VAC-LTC 9219/01</t>
  </si>
  <si>
    <t>BH-VAC-LTC9213/01</t>
  </si>
  <si>
    <t>BH-VAC-TC9210U</t>
  </si>
  <si>
    <t>BH-VIP-NDE-5503-AL</t>
  </si>
  <si>
    <t>BH-VIP-NDV-5703-AL</t>
  </si>
  <si>
    <t>BH-VIP-NDV-5703-A</t>
  </si>
  <si>
    <t>BH-VIP-NDV-5702-AL</t>
  </si>
  <si>
    <t>BH-VIP-NDV-5702-A</t>
  </si>
  <si>
    <t>BH-VIP-NDV-5704-AL</t>
  </si>
  <si>
    <t>BH-VIP-NDV-5704-A</t>
  </si>
  <si>
    <t>BH-VIP-NDE-5702-A</t>
  </si>
  <si>
    <t>BH-VIP-NDE-5702-AL</t>
  </si>
  <si>
    <t>BH-VIP-NDE-5703-A</t>
  </si>
  <si>
    <t>BH-VIP-NDE-5703-AL</t>
  </si>
  <si>
    <t>BH-VIP-NDE-5704-A</t>
  </si>
  <si>
    <t>BH-VIP-NDE-5704-AL</t>
  </si>
  <si>
    <t>BH-VIP-NDV-8502-R</t>
  </si>
  <si>
    <t>BH-VIP-NDV-8503-R</t>
  </si>
  <si>
    <t>BH-VIP-NDV-8504-R</t>
  </si>
  <si>
    <t>BH-VIP-NDE-8512-RT</t>
  </si>
  <si>
    <t>BH-VIP-NDV-8503-RX</t>
  </si>
  <si>
    <t>BH-VIP-NDV-8502-RX</t>
  </si>
  <si>
    <t>BH-VIP-NDM-7703-A</t>
  </si>
  <si>
    <t>BH-VIP-NDM-7702-A</t>
  </si>
  <si>
    <t>BH-VIP-NDM-7703-AL</t>
  </si>
  <si>
    <t>BH-VIP-NDM-7702-AL</t>
  </si>
  <si>
    <t>BH-VIP-NDS-5704-F360</t>
  </si>
  <si>
    <t>BH-VIP-NDS-5703-F360</t>
  </si>
  <si>
    <t>BH-VIP-NDS-5704F360LE</t>
  </si>
  <si>
    <t>BH-VIP-NDS-5703F360LE</t>
  </si>
  <si>
    <t>BH-VIP-NDP-4502-Z12C</t>
  </si>
  <si>
    <t>BH-VIP-NDP-7512-Z30CT</t>
  </si>
  <si>
    <t>BH-VIP-NDP-7602-Z40</t>
  </si>
  <si>
    <t>BH-VIP-NDP-7602-Z40L</t>
  </si>
  <si>
    <t>BH-VIP-NDP-7604-Z12L</t>
  </si>
  <si>
    <t>BH-VIP-MIC-7522-Z30B</t>
  </si>
  <si>
    <t>BH-VIP-MIC-7522-Z30W</t>
  </si>
  <si>
    <t>BH-VIP-MIC-7522-Z30G</t>
  </si>
  <si>
    <t>BH-VIP-MIC-7522-Z30BR</t>
  </si>
  <si>
    <t>BH-VIP-MIC-7522-Z30WR</t>
  </si>
  <si>
    <t>BH-VIP-MIC-7522-Z30GR</t>
  </si>
  <si>
    <t>BH-VIP-MIC-7504-Z12BR</t>
  </si>
  <si>
    <t>BH-VIP-MIC-7504-Z12WR</t>
  </si>
  <si>
    <t>BH-VIP-MIC-7504-Z12GR</t>
  </si>
  <si>
    <t>BH-VIP-MIC-7602-Z30WR</t>
  </si>
  <si>
    <t>BH-VIP-MIC-7602-Z30BR</t>
  </si>
  <si>
    <t>BH-VIP-MIC-7602-Z30G</t>
  </si>
  <si>
    <t>BH-VIP-MIC-7602-Z30W</t>
  </si>
  <si>
    <t>BH-VIP-MIC-7602-Z30B</t>
  </si>
  <si>
    <t>BH-VIP-MIC-7602-Z30GR</t>
  </si>
  <si>
    <t>BH-VIP-MIC-7604-Z12GR</t>
  </si>
  <si>
    <t>BH-VIP-MIC-7604-Z12WR</t>
  </si>
  <si>
    <t>BH-VIP-MIC-7604-Z12BR</t>
  </si>
  <si>
    <t>BH-VIP-MIC9502Z30WVS9</t>
  </si>
  <si>
    <t>BH-VIP-MIC9502Z30BVS9</t>
  </si>
  <si>
    <t>BH-VIP-MIC9502Z30WVF9</t>
  </si>
  <si>
    <t>BH-VIP-MIC9502Z30BVF9</t>
  </si>
  <si>
    <t>BH-VIP-MIC9502Z30GVF9</t>
  </si>
  <si>
    <t>BH-VAC-MIC-DCA-HW</t>
  </si>
  <si>
    <t>BH-VAC-MIC-DCA-HB</t>
  </si>
  <si>
    <t>BH-VAC-MIC-DCA-HG</t>
  </si>
  <si>
    <t>BH-VAC-MIC-WMB-WD</t>
  </si>
  <si>
    <t>BH-VAC-MIC-SCA-WD</t>
  </si>
  <si>
    <t>BH-VAC-MIC-SPR-WD</t>
  </si>
  <si>
    <t>BH-VAC-MIC-CMB-WD</t>
  </si>
  <si>
    <t>BH-VAC-MIC-SCA-BD</t>
  </si>
  <si>
    <t>BH-VAC-MIC-WMB-BD</t>
  </si>
  <si>
    <t>BH-VAC-MIC-SPR-BD</t>
  </si>
  <si>
    <t>BH-VAC-MIC-CMB-BD</t>
  </si>
  <si>
    <t>BH-VAC-MIC-SCA-MG</t>
  </si>
  <si>
    <t>BH-VAC-MIC-SPR-MG</t>
  </si>
  <si>
    <t>BH-VAC-MIC-CMB-MG</t>
  </si>
  <si>
    <t>BH-VAC-MIC-PMB</t>
  </si>
  <si>
    <t>BH-VAC-MIC-WMB-MG</t>
  </si>
  <si>
    <t>BH-VAC-MIC-WKT-IR</t>
  </si>
  <si>
    <t>BH-VAC-MIC-ALM-WAS-24</t>
  </si>
  <si>
    <t>BH-VAC-MIC9K-SNSHLD-W</t>
  </si>
  <si>
    <t>BH-VIP-MIC-7100ISNSHL</t>
  </si>
  <si>
    <t>BH-VAC-MIC-M25XNPT34</t>
  </si>
  <si>
    <t>BH-VAC-MIC-IP67-5PK</t>
  </si>
  <si>
    <t>BH-VAC-MIC9K-IP67-5PK</t>
  </si>
  <si>
    <t>BH-VIP-MIC-ILB-400</t>
  </si>
  <si>
    <t>BH-VIP-MIC-ILW-400</t>
  </si>
  <si>
    <t>BH-VIP-MIC-ILG-400</t>
  </si>
  <si>
    <t>BH-VAV-MFT-CM</t>
  </si>
  <si>
    <t>BH-VAV-MVC-IVA-BLD</t>
  </si>
  <si>
    <t>BH-VAV-MVC-IVA-PER</t>
  </si>
  <si>
    <t>BH-VAV-MVC-IVA-TRA</t>
  </si>
  <si>
    <t>BH-VAV-MVC-IVA-IT</t>
  </si>
  <si>
    <t>BH-VAV-MVC-IAA-GUN</t>
  </si>
  <si>
    <t>BH-VAV-MVC-IAA-GUN5Y</t>
  </si>
  <si>
    <t>BH-VAV-MVC-IAA-GUN3Y</t>
  </si>
  <si>
    <t>BH-VAV-MVC-IAA-GUN1Y</t>
  </si>
  <si>
    <t>BH-VAU-LHN-UC15W-SIP</t>
  </si>
  <si>
    <t>BH-VAU-LHN-UC15L-SIP</t>
  </si>
  <si>
    <t>BH-VAU-AMN-P15-SIP</t>
  </si>
  <si>
    <t>BH-VAC-IIR-50850-SR</t>
  </si>
  <si>
    <t>BH-VAC-IIR-50940-SR</t>
  </si>
  <si>
    <t>BH-VAC-IIR-50850-MR</t>
  </si>
  <si>
    <t>BH-VAC-IIR-50940-MR</t>
  </si>
  <si>
    <t>BH-VAC-IIR-50850-LR</t>
  </si>
  <si>
    <t>BH-VAC-IIR-50940-LR</t>
  </si>
  <si>
    <t>BH-VAC-IIR-50850-XR</t>
  </si>
  <si>
    <t>BH-VAC-IIR-50940-XR</t>
  </si>
  <si>
    <t>BH-VAC-IIR-MNT-SLB</t>
  </si>
  <si>
    <t>BH-VAC-IIR-MNT-DLB</t>
  </si>
  <si>
    <t>BH-VAC-IIR-MNT-PMB</t>
  </si>
  <si>
    <t>BH-VAC-PSU-IIR-35</t>
  </si>
  <si>
    <t>BH-VAC-PSU-IIR-60</t>
  </si>
  <si>
    <t>BH-VAC-PSU-IIR-100</t>
  </si>
  <si>
    <t>BH-VAC-VJD-IPM-X8C</t>
  </si>
  <si>
    <t>BH-VAC-MVS-FCOM-PRCL</t>
  </si>
  <si>
    <t>BH-VAC-VJD-VOCS-1D</t>
  </si>
  <si>
    <t>BH-VAC-UML-245-90</t>
  </si>
  <si>
    <t>BH-VAC-UML-275-90</t>
  </si>
  <si>
    <t>BH-VAC-UML-324-90</t>
  </si>
  <si>
    <t>BH-VAC-UML-434-90</t>
  </si>
  <si>
    <t>BH-VAC-UML-554-90</t>
  </si>
  <si>
    <t>BH-VAC-UMM-LW-20B</t>
  </si>
  <si>
    <t>BH-VAC-UMM-LW-30B</t>
  </si>
  <si>
    <t>BH-VIP-UMM-LED27-SD</t>
  </si>
  <si>
    <t>BH-VAC-UMM-LCDUB-RM</t>
  </si>
  <si>
    <t>BH-VAC-UMM-WMT-32</t>
  </si>
  <si>
    <t>BH-VAC-ST650</t>
  </si>
  <si>
    <t>BH-VAC-NDA-5020-PTBL</t>
  </si>
  <si>
    <t>BH-VAC-VG4-A-PA2</t>
  </si>
  <si>
    <t>BH-VAC-VG4-A-PA0</t>
  </si>
  <si>
    <t>BH-VAC-VG4-A-9541</t>
  </si>
  <si>
    <t>BH-VAC-VG4-A-9542</t>
  </si>
  <si>
    <t>BH-VAC-VG4-A-9543</t>
  </si>
  <si>
    <t>BH-VAC-HAC-PIPE30</t>
  </si>
  <si>
    <t>BH-VAC-VGA-IC-SP</t>
  </si>
  <si>
    <t>BH-VAC-NDA-7100-PEN</t>
  </si>
  <si>
    <t>BH-VAC-NDA-7100-PENF</t>
  </si>
  <si>
    <t>BH-VAC-NDA-PENDWPLATE</t>
  </si>
  <si>
    <t>BH-VAC-NDA-7100-PIPE</t>
  </si>
  <si>
    <t>BH-VAC-NDA-7100-PIPEF</t>
  </si>
  <si>
    <t>BH-VAC-NBA-7000-LI</t>
  </si>
  <si>
    <t>BH-VAC-NBA-7000-LIT</t>
  </si>
  <si>
    <t>BH-VAC-NBA-7000-LW</t>
  </si>
  <si>
    <t>BH-VAC-NBA-7000-LWT</t>
  </si>
  <si>
    <t>BH-VAC-NBA-7000-PFT</t>
  </si>
  <si>
    <t>BH-VAC-NDA-3082-PIP</t>
  </si>
  <si>
    <t>BH-VAC-NDA-3081-4S</t>
  </si>
  <si>
    <t>BH-VAC-NDA-5080-CMB</t>
  </si>
  <si>
    <t>BH-VAC-NDA-5031-PIP</t>
  </si>
  <si>
    <t>BH-VAC-NDA-5030-PIP</t>
  </si>
  <si>
    <t>BH-VAC-NDA-FMT-DOME</t>
  </si>
  <si>
    <t>BH-VAC-NDA-LWMT-DOME</t>
  </si>
  <si>
    <t>BH-VAC-NDA-5070-PIPW</t>
  </si>
  <si>
    <t>BH-VAC-NDA-5070-PIP</t>
  </si>
  <si>
    <t>BH-VAC-NDA-5070-LWMT</t>
  </si>
  <si>
    <t>BH-VAC-NDA-5070-IC</t>
  </si>
  <si>
    <t>BH-VAC-NDA-5070-PLEN</t>
  </si>
  <si>
    <t>BH-VAC-NDA-MCSMB-03M</t>
  </si>
  <si>
    <t>BH-VAC-NDA-MCSMB-30M</t>
  </si>
  <si>
    <t>BH-VAC-NDA-5070-PC</t>
  </si>
  <si>
    <t>BH-VAC-NDA-5070-TBL</t>
  </si>
  <si>
    <t>BH-VAC-NDA-5070-TBLI</t>
  </si>
  <si>
    <t>BH-VAC-NDA-5070-CBL</t>
  </si>
  <si>
    <t>BH-VAC-NDA-5070-CBLI</t>
  </si>
  <si>
    <t>BH-VAC-NDA-5081-PIP</t>
  </si>
  <si>
    <t>BH-VAC-NDA-5081-PLEN</t>
  </si>
  <si>
    <t>BH-VAC-NDA-5080-TM</t>
  </si>
  <si>
    <t>BH-VAC-NDA-5081-TM</t>
  </si>
  <si>
    <t>BH-VAC-NDA-U-CBB</t>
  </si>
  <si>
    <t>BH-VAC-NDA-5080PIPW</t>
  </si>
  <si>
    <t>BH-VAC-NDA-5080-PC</t>
  </si>
  <si>
    <t>BH-VAC-NDA-5081-PC</t>
  </si>
  <si>
    <t>BH-VAC-NDA-7051-PIPW</t>
  </si>
  <si>
    <t>BH-VAC-NDA-7050-PIPW</t>
  </si>
  <si>
    <t>BH-VAC-NDA-7051-CA</t>
  </si>
  <si>
    <t>BH-VAC-NDA-8000-PIP</t>
  </si>
  <si>
    <t>BH-VAC-NDA-8000-PIPW</t>
  </si>
  <si>
    <t>BH-VAC-NDA-8000-WP</t>
  </si>
  <si>
    <t>BH-VAC-NDA-8000-SP</t>
  </si>
  <si>
    <t>BH-VAC-NDA-8001-PLEN</t>
  </si>
  <si>
    <t>BH-VAC-NDA-8001-IC</t>
  </si>
  <si>
    <t>BH-VAC-NDA-8000-CBL</t>
  </si>
  <si>
    <t>BH-VAC-NDA-8000-TBL</t>
  </si>
  <si>
    <t>BH-VAC-NDA-8000-PC</t>
  </si>
  <si>
    <t>BH-VAC-NDA-8001-IP</t>
  </si>
  <si>
    <t>BH-VAC-NDA-U-WMT</t>
  </si>
  <si>
    <t>BH-VAC-NDA-U-PMT</t>
  </si>
  <si>
    <t>BH-VAC-NDA-U-PMTS</t>
  </si>
  <si>
    <t>BH-VAC-NDA-U-PMTE</t>
  </si>
  <si>
    <t>BH-VAC-NDA-U-RMT</t>
  </si>
  <si>
    <t>BH-VAC-LTC 9230/01</t>
  </si>
  <si>
    <t>BH-VAC-NDA-U-PSMB</t>
  </si>
  <si>
    <t>BH-VAC-NDA-U-DWMT</t>
  </si>
  <si>
    <t>BH-VAC-NDA-U-PA2</t>
  </si>
  <si>
    <t>BH-VAC-NDA-U-PA1</t>
  </si>
  <si>
    <t>BH-VAC-NDA-U-PA0</t>
  </si>
  <si>
    <t>BH-VAC-NDA-U-WMP</t>
  </si>
  <si>
    <t>BH-VAC-NDA-U-PMAS</t>
  </si>
  <si>
    <t>BH-VAC-NDA-U-PMAL</t>
  </si>
  <si>
    <t>BH-VAC-NDA-U-CMT</t>
  </si>
  <si>
    <t>BH-VAC-NPD-6001C</t>
  </si>
  <si>
    <t>BH-VAC-NPD-6001C-E</t>
  </si>
  <si>
    <t>BH-VAC-NPD-9001-E</t>
  </si>
  <si>
    <t>BH-VAC-NDA-6090-PMA</t>
  </si>
  <si>
    <t>BH-VAC-NPD-6001-I</t>
  </si>
  <si>
    <t>BH-VAC-NPD-5001-POE</t>
  </si>
  <si>
    <t>BH-VAC-NPD-5004-POE</t>
  </si>
  <si>
    <t>BH-VAC-NPD-9501A</t>
  </si>
  <si>
    <t>BH-VAC-NPD-6001B</t>
  </si>
  <si>
    <t>BH-VAC-NPD-9501-E</t>
  </si>
  <si>
    <t>BH-VAC-NDA-9501-PMA</t>
  </si>
  <si>
    <t>BH-VAC-UPA-1220-50</t>
  </si>
  <si>
    <t>BH-VAC-UPA-2450-50</t>
  </si>
  <si>
    <t>BH-VAC-TC8235GIT</t>
  </si>
  <si>
    <t>BH-VAC-KBD-UXF</t>
  </si>
  <si>
    <t>BH-VAC-KBD-220PS</t>
  </si>
  <si>
    <t>BH-VAC-S1385</t>
  </si>
  <si>
    <t>BH-VAC-SFP-2</t>
  </si>
  <si>
    <t>BH-VAC-SFP-3</t>
  </si>
  <si>
    <t>BH-VAC-SFP-25</t>
  </si>
  <si>
    <t>BH-VAC-SFP-26</t>
  </si>
  <si>
    <t>BH-VAC-C1-IN</t>
  </si>
  <si>
    <t>BH-VAC-C1-BP</t>
  </si>
  <si>
    <t>BH-VAC-VG4-SFPSCKT</t>
  </si>
  <si>
    <t>BH-VAC-CNFE2MC/IN</t>
  </si>
  <si>
    <t>BH-VAC-FE2MC-B</t>
  </si>
  <si>
    <t>BH-VAC-NBN-MCSMB-03M</t>
  </si>
  <si>
    <t>BH-VAC-NBN-MCSMB-30M</t>
  </si>
  <si>
    <t>BH-VAC-S1460</t>
  </si>
  <si>
    <t>BH-VAC-NCA-WLAN-EU</t>
  </si>
  <si>
    <t>BH-VAC-TC9311PM3T</t>
  </si>
  <si>
    <t>BH-VSW-MBV-BLIT-DIP</t>
  </si>
  <si>
    <t>BH-VSW-MBV-BPLU-DIP</t>
  </si>
  <si>
    <t>BH-VSW-MBV-BLIT</t>
  </si>
  <si>
    <t>BH-VSW-MBV-XCHANLIT</t>
  </si>
  <si>
    <t>BH-VSW-MBV-XDURLIT</t>
  </si>
  <si>
    <t>BH-VSW-MBV-XFOVLIT</t>
  </si>
  <si>
    <t>BH-VSW-MBV-XLPRLIT</t>
  </si>
  <si>
    <t>BH-VSW-MBV-XWSTLIT</t>
  </si>
  <si>
    <t>BH-VSW-MBV-FMAPLIT</t>
  </si>
  <si>
    <t>BH-VSW-MBV-FOBJLIT</t>
  </si>
  <si>
    <t>BH-VSW-MBV-BPLU</t>
  </si>
  <si>
    <t>BH-VSW-MBV-XCHANPLU</t>
  </si>
  <si>
    <t>BH-VSW-MBV-XDURPLU</t>
  </si>
  <si>
    <t>BH-VSW-MBV-XFOVPLU</t>
  </si>
  <si>
    <t>BH-VSW-MBV-XLPRPLU</t>
  </si>
  <si>
    <t>BH-VSW-MBV-XWSTPLU</t>
  </si>
  <si>
    <t>BH-VSW-MBV-FMAPPLU</t>
  </si>
  <si>
    <t>BH-VSW-MBV-FOBJPLU</t>
  </si>
  <si>
    <t>BH-VSW-MBV-XSITEPLU</t>
  </si>
  <si>
    <t>BH-VSW-MBV-XSUBPLU</t>
  </si>
  <si>
    <t>BH-VSW-MBV-BPRO</t>
  </si>
  <si>
    <t>BH-VSW-MBV-XCHANPRO</t>
  </si>
  <si>
    <t>BH-VSW-MBV-XDURPRO</t>
  </si>
  <si>
    <t>BH-VSW-MBV-XFOVPRO</t>
  </si>
  <si>
    <t>BH-VSW-MBV-XLPRPRO</t>
  </si>
  <si>
    <t>BH-VSW-MBV-XWSTPRO</t>
  </si>
  <si>
    <t>BH-VSW-MBV-FMAPPRO</t>
  </si>
  <si>
    <t>BH-VSW-MBV-FOBJPRO</t>
  </si>
  <si>
    <t>BH-VSW-MBV-XSITEPRO</t>
  </si>
  <si>
    <t>BH-VSW-MBV-XSUBPRO</t>
  </si>
  <si>
    <t>BH-VSW-MBV-X100WSTPRO</t>
  </si>
  <si>
    <t>BH-VIP-MBV-BVWR</t>
  </si>
  <si>
    <t>BH-VIP-MBV-XDVRVWR</t>
  </si>
  <si>
    <t>BH-VIP-MBV-XSITEVWR</t>
  </si>
  <si>
    <t>BH-VIP-MBV-XCHANVWR</t>
  </si>
  <si>
    <t>BH-VSW-MVS-MW-2D</t>
  </si>
  <si>
    <t>BH-VSW-MVS-MW-4D</t>
  </si>
  <si>
    <t>BH-VSW-MBV-MLIT-DIP</t>
  </si>
  <si>
    <t>BH-VSW-MBV-MPLU-DIP</t>
  </si>
  <si>
    <t>BH-VIP-MBV-MVWR</t>
  </si>
  <si>
    <t>BH-VIP-MBV-MLIT</t>
  </si>
  <si>
    <t>BH-VIP-MBV-MCHANLIT</t>
  </si>
  <si>
    <t>BH-VIP-MBV-MWSTLIT</t>
  </si>
  <si>
    <t>BH-VIP-MBV-MFOVLIT</t>
  </si>
  <si>
    <t>BH-VIP-MBV-MDURLIT</t>
  </si>
  <si>
    <t>BH-VIP-MBV-MMAPLIT</t>
  </si>
  <si>
    <t>BH-VIP-MBV-MLPRLIT</t>
  </si>
  <si>
    <t>BH-VIP-MBV-MOBJLIT</t>
  </si>
  <si>
    <t>BH-VSW-MBV-MPLU</t>
  </si>
  <si>
    <t>BH-VSW-MBV-MCHANPLU</t>
  </si>
  <si>
    <t>BH-VSW-MBV-MWSTPLU</t>
  </si>
  <si>
    <t>BH-VSW-MBV-MMVSPLU</t>
  </si>
  <si>
    <t>BH-VSW-MBV-MFOVPLU</t>
  </si>
  <si>
    <t>BH-VSW-MBV-MDURPLU</t>
  </si>
  <si>
    <t>BH-VIP-MBV-MSITEPLU</t>
  </si>
  <si>
    <t>BH-VIP-MBV-MSUBPLU</t>
  </si>
  <si>
    <t>BH-VIP-MBV-MLPRPLU</t>
  </si>
  <si>
    <t>BH-VIP-MBV-MOBJPLU</t>
  </si>
  <si>
    <t>BH-VIP-MBV-MMAPPLU</t>
  </si>
  <si>
    <t>BH-VSW-MBV-MPRO</t>
  </si>
  <si>
    <t>BH-VSW-MBV-MCHANPRO</t>
  </si>
  <si>
    <t>BH-VSW-MBV-MWSTPRO</t>
  </si>
  <si>
    <t>BH-VSW-MBV-MMVSPRO</t>
  </si>
  <si>
    <t>BH-VSW-MBV-MDURPRO</t>
  </si>
  <si>
    <t>BH-VSW-MBV-M100WSTPRO</t>
  </si>
  <si>
    <t>BH-VSW-MBV-MMAPPRO</t>
  </si>
  <si>
    <t>BH-VSW-MBV-MSITEPRO</t>
  </si>
  <si>
    <t>BH-VSW-MBV-MLPRPRO</t>
  </si>
  <si>
    <t>BH-VSW-MBV-MFOVPRO</t>
  </si>
  <si>
    <t>BH-VIP-MBV-MENT</t>
  </si>
  <si>
    <t>BH-VIP-MBV-MSUBPRO</t>
  </si>
  <si>
    <t>BH-VSW-IGI-DASH</t>
  </si>
  <si>
    <t>BH-VSW-IGI-XDATAAPI</t>
  </si>
  <si>
    <t>BH-VSW-IGI-XRETENT</t>
  </si>
  <si>
    <t>BH-VSW-IGI-MBASE</t>
  </si>
  <si>
    <t>BH-VSW-IGI-MDASH</t>
  </si>
  <si>
    <t>BH-VSW-IGI-MDATAAPI</t>
  </si>
  <si>
    <t>BH-VSW-IGI-MRETENT</t>
  </si>
  <si>
    <t>BH-VSW-REMOTEPORTAL</t>
  </si>
  <si>
    <t>BH-VSW-EWE-AD5HD-IWMP</t>
  </si>
  <si>
    <t>BH-VSW-EWE-AD71IPIWMP</t>
  </si>
  <si>
    <t>BH-VSW-EWE-MICIIR-IW</t>
  </si>
  <si>
    <t>BH-VSW-EWE-MIC9IFFIW</t>
  </si>
  <si>
    <t>BH-VSW-EWE-VJHPD-IW</t>
  </si>
  <si>
    <t>BH-VSW-EWE-IIR940-IW</t>
  </si>
  <si>
    <t>BH-VSW-EWE-IIR850-IW</t>
  </si>
  <si>
    <t>BH-VSW-EWE-KBDUXF-IW</t>
  </si>
  <si>
    <t>BH-VSW-EWE-HPMON-IW</t>
  </si>
  <si>
    <t>Barriere a microonde analogiche: ERMO-482</t>
  </si>
  <si>
    <t>Prodotto:</t>
  </si>
  <si>
    <t>CIAS - Portata 50 m. Con utilizzo di parabola da 10 cm.</t>
  </si>
  <si>
    <t>CIAS - Portata 80 m. Con utilizzo di parabola da 20 cm.</t>
  </si>
  <si>
    <t>CIAS - Portata 120 m. Con utilizzo di parabola da 20 cm.</t>
  </si>
  <si>
    <t>CIAS - Portata 200 m. Con utilizzo di parabola da 20 cm.</t>
  </si>
  <si>
    <t xml:space="preserve">Accessori: </t>
  </si>
  <si>
    <t>CIAS - Strumento per puntamento, taratura, diagnostica manutenzione dei modelli di barriere analogiche, versione semplificata.</t>
  </si>
  <si>
    <t>CIAS - Strumento per il puntamento, la taratura, la diagnostica e manutenzione di tutti i modelli di barriere analogiche CIAS.</t>
  </si>
  <si>
    <t>CIAS - Coppia di pali in acciaio inox per tutte le barriere a microonde e Murena. Palo Ø 60 mm.</t>
  </si>
  <si>
    <t>CIAS - Coppia di pali (h 1200mm Ø 60mm) e di scatole (185x230x100mm) di derivazione in acciaio inox. Peso: 10 Kg.</t>
  </si>
  <si>
    <t>CIAS - Palo singolo in acciaio inox,Ø 60mm.</t>
  </si>
  <si>
    <t>CIAS - Coppia di scatole di derivazione in acciaio inox, con guida DIN e predisposizione per alloggiamento trasformatore TR 30.</t>
  </si>
  <si>
    <t xml:space="preserve">CIAS - Adattatore per pali 60-110mm in acciaio INOX AISI 304 utilizzabile con prodotti famiglia ERMO e MURENA </t>
  </si>
  <si>
    <t>CI-AD-BRACKET110X316</t>
  </si>
  <si>
    <t>AD-BRACKET110X316</t>
  </si>
  <si>
    <t xml:space="preserve">CIAS - Adattatore per pali 60-110mm in accianio INOX AISI 316 utilizzabile con prodotti famiglia ERMO e MURENA </t>
  </si>
  <si>
    <t>TFNO30VA2</t>
  </si>
  <si>
    <t>CIAS - Trasformatore 220/19V-30 VA con fusibile autoripristinante. Attenzione: necessari 2 pezzi per ogni barriera.</t>
  </si>
  <si>
    <t xml:space="preserve">Ricambi: </t>
  </si>
  <si>
    <t>Barriere a microonde Fuzzy Logic: MANTA</t>
  </si>
  <si>
    <t>CIAS-TUNER</t>
  </si>
  <si>
    <t>IP-DOORWAY-REMOTE</t>
  </si>
  <si>
    <t xml:space="preserve">CIAS - Modulo di integrazione per la tele-assistenza OVER IP su barriere digitali collegate in seriale RS-485.   </t>
  </si>
  <si>
    <t>Barriere a microonde digitali: CORAL PLUS</t>
  </si>
  <si>
    <t>Barriere a microonde digitali: ERMO 482X PRO 3.0</t>
  </si>
  <si>
    <t>CIAS - Portata 50 m - banda X. Con utilizzo di parabola da 10 cm.</t>
  </si>
  <si>
    <t>CIAS - Portata 80 m - banda X. Con utilizzo di parabola da 20 cm.</t>
  </si>
  <si>
    <t>CIAS - Portata 120 m - banda X. Con utilizzo di parabola da 20 cm.</t>
  </si>
  <si>
    <t>CIAS - Portata 200 m - banda X. Con utilizzo di parabola da 20 cm.</t>
  </si>
  <si>
    <t>CIAS - Portata 250 m - banda K 24GHz. Con utilizzo di parabola da 20 cm.</t>
  </si>
  <si>
    <t>CIAS - Portata 500 m - banda K 24GHz. Con utilizzo di parabola da 20 cm.</t>
  </si>
  <si>
    <t>CIAS-IP-CONV</t>
  </si>
  <si>
    <t>CIAS - Modulo di conversione RS-485 / ETHERNET per collegamento temporaneo di CIAS-TUNER alla barriera.</t>
  </si>
  <si>
    <t>ERMO482X3PRO-AIR</t>
  </si>
  <si>
    <t>Barriere con raggi a microonda: RAY</t>
  </si>
  <si>
    <t>CIAS - Colonna vuota per RAY, altezza 1m (pezzo singolo). Nota: Base e kit anti-calpestio non inclusi</t>
  </si>
  <si>
    <t>CIAS - Colonna vuota per RAY, altezza 2m (pezzo singolo). Nota: Base e kit anti-calpestio non inclusi</t>
  </si>
  <si>
    <t>CIAS - Colonna vuota per RAY, altezza 3m (pezzo singolo). Nota: Base e kit anti-calpestio non inclusi</t>
  </si>
  <si>
    <t>TOWER-HT-WALL</t>
  </si>
  <si>
    <t xml:space="preserve">CIAS - Staffa per fissaggio a parete in acciaio inox per colonna TOWER-HT (per installazioni antiscavalcamento). Note: non sostituisce il codice TOWER BASE ma va aggiunto ad esso. </t>
  </si>
  <si>
    <t>TOWER-HT-SPACER</t>
  </si>
  <si>
    <t>CIAS - Distanziale in acciaio inox per installazioni con fissaggio a parete parallele al muro. Note: da usare insieme a TOWER-HT-WALL e TOWER BASE.</t>
  </si>
  <si>
    <t>MICRO-RAY-BEAM13-100</t>
  </si>
  <si>
    <t>CIAS - Set Completo TX e RX raggio 1 o 3 per Micro-Ray - portata 100m</t>
  </si>
  <si>
    <t>MICRO-RAY-BEAM24-100</t>
  </si>
  <si>
    <t>CIAS - Set Completo TX e RX raggio 2 o 4 per Micro-Ray - portata 100m</t>
  </si>
  <si>
    <t>MICRO-RAY-RRO24-KIM</t>
  </si>
  <si>
    <t xml:space="preserve">CIAS - Kit Assistenza Raggio 4 colonna A (R4-A) o Raggio 2 colonna B (R2-B)  </t>
  </si>
  <si>
    <t xml:space="preserve">CIAS - Kit Assistenza Raggio 3 colonna A (R3-A) o Raggio 1 colonna B (R1-B) </t>
  </si>
  <si>
    <t>CIAS - Kit Assistenza Raggio 2 colonna A (R2-A) o Raggio 4 colonna B (R4-B)</t>
  </si>
  <si>
    <t>CIAS - Kit Assistenza Raggio 1 colonna A (R1-A) o Raggio 3 colonna B (R3-B)</t>
  </si>
  <si>
    <t>Protezione su rete: SIOUX PRO2</t>
  </si>
  <si>
    <t>Kit completi:</t>
  </si>
  <si>
    <t>SIOUXPRO2-KIT70</t>
  </si>
  <si>
    <t>CIAS - Kit completo SIOUX PRO2 per metrature fino a 70m</t>
  </si>
  <si>
    <t>SIOUXPRO2-KIT140</t>
  </si>
  <si>
    <t>CIAS - Kit completo SIOUX PRO2 per metrature fino a 140m</t>
  </si>
  <si>
    <t>SIOUXPRO2-KIT210</t>
  </si>
  <si>
    <t>CIAS - Kit completo SIOUX PRO2 per metrature fino a 210m</t>
  </si>
  <si>
    <t>SIOUXPRO2-KIT280</t>
  </si>
  <si>
    <t>CIAS - Kit completo SIOUX PRO2 per metrature fino a 280m</t>
  </si>
  <si>
    <t>SIOUXPRO2-KIT350</t>
  </si>
  <si>
    <t>CIAS - Kit completo SIOUX PRO2 per metrature fino a 350m</t>
  </si>
  <si>
    <t>SIOUXPRO2-KIT420</t>
  </si>
  <si>
    <t>CIAS - Kit completo SIOUX PRO2 per metrature fino a 420m</t>
  </si>
  <si>
    <t>SIOUXPRO2-KIT490</t>
  </si>
  <si>
    <t>CIAS - Kit completo SIOUX PRO2 per metrature fino a 490m</t>
  </si>
  <si>
    <t>SIOUXPRO2-KIT560</t>
  </si>
  <si>
    <t>CIAS - Kit completo SIOUX PRO2 per metrature fino a 560m</t>
  </si>
  <si>
    <t>SIOUXPRO2-KIT630</t>
  </si>
  <si>
    <t>CIAS - Kit completo SIOUX PRO2 per metrature fino a 630m</t>
  </si>
  <si>
    <t>SIOUXPRO2-KIT700</t>
  </si>
  <si>
    <t>CIAS - Kit completo SIOUX PRO2 per metrature fino a 700m</t>
  </si>
  <si>
    <t>SIOUXPRO2-CTRL700</t>
  </si>
  <si>
    <t>CIAS - Unità di elaborazione SIOUX PRO2 fino a 700m con 80 zone all'interno di scatola in alluminio</t>
  </si>
  <si>
    <t>CIAS - Circuito gestione Ridondanza x Sioux-Pro alimentabile con PoE</t>
  </si>
  <si>
    <t>SIOUXPRO2-AUX-IN</t>
  </si>
  <si>
    <t xml:space="preserve">CIAS - Modulo di ingresso ausiliario per raccolta stati di allarme sensori (anche di terze parti) attraverso SIOUX PRO2 </t>
  </si>
  <si>
    <t>Protezione su rete: APACHE-FIBER</t>
  </si>
  <si>
    <t>APACHE-PIGT-SMA905</t>
  </si>
  <si>
    <t>CIAS - Semibretella 30cm 62,5/125 SMA905 (1pz)</t>
  </si>
  <si>
    <t>Protezione su rete: BLACK-FEET PLUS</t>
  </si>
  <si>
    <t>Barriere a infrarossi: NEWTON PLUS</t>
  </si>
  <si>
    <t>Kit per colonna:</t>
  </si>
  <si>
    <t>Barriere a infrarossi: NEWTON LITE-X</t>
  </si>
  <si>
    <t>Prodotto stand-alone:</t>
  </si>
  <si>
    <t>NEWTON-L50X</t>
  </si>
  <si>
    <t xml:space="preserve">CIAS -Barriera tri-ottica stand alone (TX+RX) a infrarossi attivi con 8 canali di frequenza per 50m di portata. </t>
  </si>
  <si>
    <t>NEWTON-L100X</t>
  </si>
  <si>
    <t xml:space="preserve">CIAS -Barriera tri-ottica stand alone (TX+RX) a infrarossi attivi con 8 canali di frequenza per 100m di portata. </t>
  </si>
  <si>
    <t>NEWTON-L250X</t>
  </si>
  <si>
    <t xml:space="preserve">CIAS -Barriera tri-ottica stand alone (TX+RX) a infrarossi attivi con 8 canali di frequenza per 250m di portata. </t>
  </si>
  <si>
    <t>NEWTON-LKIT50X</t>
  </si>
  <si>
    <t xml:space="preserve">CIAS -Set completo tri-ottica infrarossi 50m (TX+RX) per composizione in colonne TOWER HT comprensivo di circuito di elaborazione a 8 canali, termostato e riscaldatore. </t>
  </si>
  <si>
    <t>NEWTON-LKIT100X</t>
  </si>
  <si>
    <t xml:space="preserve">CIAS -Set completo tri-ottica infrarossi 100m (TX+RX) per composizione in colonne TOWER HT comprensivo di circuito di elaborazione a 8 canali, termostato e riscaldatore. </t>
  </si>
  <si>
    <t>NEWTON-LKIT250X</t>
  </si>
  <si>
    <t xml:space="preserve">CIAS -Set completo tri-ottica infrarossi 250m (TX+RX) per composizione in colonne TOWER HT comprensivo di circuito di elaborazione a 8 canali, termostato e riscaldatore. </t>
  </si>
  <si>
    <t>Barriere multi tecnologie: PYTHAGORAS 3.0</t>
  </si>
  <si>
    <t>Sensore radar: MURENA COMPACT+</t>
  </si>
  <si>
    <t>Prodotto per esterno:</t>
  </si>
  <si>
    <t>MURENA-CPT+12</t>
  </si>
  <si>
    <t>CIAS - Radar dual doppler FSK con analisi Fuzzy Logic. Portata 12m con apertura 90°, gestibile e configurabile anche tramite WAVETEST2 o CIAS-TUNER. Uscite relè e linea seriale 485 a bordo con possibilità di interfacciamento Over IP e alimentazione PoE tramite accessorio IP-DOORWAY.</t>
  </si>
  <si>
    <t>MURENA-CPT+12C</t>
  </si>
  <si>
    <t>CIAS - Radar dual doppler FSK con analisi Fuzzy Logic. Portata 12m con apertura 18° in modalità curtain, gestibile e configurabile anche tramite WAVETEST2 o CIAS-TUNER. Uscite relè e linea seriale 485 a bordo con possibilità di interfacciamento Over IP e alimentazione PoE tramite accessorio IP-DOORWAY.</t>
  </si>
  <si>
    <t>MURENA-CPT+24</t>
  </si>
  <si>
    <t>CIAS - Radar dual doppler FSK con analisi Fuzzy Logic. Portata 24m con apertura 45°, gestibile e configurabile anche tramite WAVETEST2 o CIAS-TUNER. Uscite relè e linea seriale 485 a bordo con possibilità di interfacciamento Over IP e alimentazione PoE tramite accessorio IP-DOORWAY.</t>
  </si>
  <si>
    <t>WALL-BRACKET30</t>
  </si>
  <si>
    <t xml:space="preserve">CIAS - Sistema di installazione a parete con sbraccio di 30cm per Murena Compact+ </t>
  </si>
  <si>
    <t>POLE-BRACKET</t>
  </si>
  <si>
    <t>CIAS - Staffa installazione a palo Ø 60 mm (pezzo singolo).</t>
  </si>
  <si>
    <t>MURENA-CPT+JB</t>
  </si>
  <si>
    <t xml:space="preserve">CIAS - Scatola derivazione/distanziale per Murena Compact+ </t>
  </si>
  <si>
    <t>Optionals:</t>
  </si>
  <si>
    <t>MURENA-CPT+TAMP</t>
  </si>
  <si>
    <t>CIAS - Kit anti-strappo da parete per tutti i modelli MURENA COMPACT+.</t>
  </si>
  <si>
    <t>MURENA-CPT+EL12</t>
  </si>
  <si>
    <t>CIAS - Kit di ricambio elettronica con antenna per MURENA COMPACT+ 12m</t>
  </si>
  <si>
    <t>MURENA-CPT+EL12C</t>
  </si>
  <si>
    <t>CIAS - Kit di ricambio elettronica con antenna per MURENA COMPACT+ 12m Curtain</t>
  </si>
  <si>
    <t>MURENA-CPT+EL24</t>
  </si>
  <si>
    <t>CIAS - Kit di ricambio elettronica con antenna per MURENA COMPACT+ 24m</t>
  </si>
  <si>
    <t>MURENA-CPT+MEC</t>
  </si>
  <si>
    <t>CIAS - Parti componenti per una meccanica completa MURENA COMPACT+</t>
  </si>
  <si>
    <t>Sensori da esterno: AQUARIUS</t>
  </si>
  <si>
    <t>Applicazioni speciali: PRODOTTI ATEX</t>
  </si>
  <si>
    <t>ERMOX3PRO060ATEX</t>
  </si>
  <si>
    <t>Super-Sensor System: SYNAPSES</t>
  </si>
  <si>
    <t>Sistemi di raccolta dati: IB-SYSTEM LITE</t>
  </si>
  <si>
    <t>IB-SYSTEM-LITE</t>
  </si>
  <si>
    <t>CIAS - Modulo base per sistema di raccolta IB-SYSTEM LITE.</t>
  </si>
  <si>
    <t>IB-SYSTEM-LITE-ESP</t>
  </si>
  <si>
    <t xml:space="preserve">CIAS - Modulo di espansione 8 device per IB-SYSTEM LITE </t>
  </si>
  <si>
    <t>Sistemi di raccolta dati: IB-SYSTEM-IP</t>
  </si>
  <si>
    <t>Sistemi di raccolta dati: IB-SYSTEM-RACK</t>
  </si>
  <si>
    <t>SATELLITE-1IO</t>
  </si>
  <si>
    <t>CI-INT-TFNO30VA2</t>
  </si>
  <si>
    <t>CI-INT-CIAS-TUNER</t>
  </si>
  <si>
    <t>CI-INT-IP-DOORWAY-REM</t>
  </si>
  <si>
    <t>CI-INT-CIAS-IP-CONV</t>
  </si>
  <si>
    <t>CI-INT-TOWER-HT-WALL</t>
  </si>
  <si>
    <t>CI-INT-TOWER-HT-SPACE</t>
  </si>
  <si>
    <t>CI-INT-BEAM13-100</t>
  </si>
  <si>
    <t>CI-INT-BEAM24-100</t>
  </si>
  <si>
    <t>CI-INT-RRO24-KIM</t>
  </si>
  <si>
    <t xml:space="preserve">CI-INT-RRV13-KIM </t>
  </si>
  <si>
    <t xml:space="preserve">CI-INT-RTO24-KIM </t>
  </si>
  <si>
    <t xml:space="preserve">CI-INT-RTV13-KIM </t>
  </si>
  <si>
    <t>CI-SIOUXPRO2-KIT70</t>
  </si>
  <si>
    <t>CI-SIOUXPRO2-KIT140</t>
  </si>
  <si>
    <t>CI-SIOUXPRO2-KIT210</t>
  </si>
  <si>
    <t>CI-SIOUXPRO2-KIT280</t>
  </si>
  <si>
    <t>CI-SIOUXPRO2-KIT350</t>
  </si>
  <si>
    <t>CI-SIOUXPRO2-KIT420</t>
  </si>
  <si>
    <t>CI-SIOUXPRO2-KIT490</t>
  </si>
  <si>
    <t>CI-SIOUXPRO2-KIT560</t>
  </si>
  <si>
    <t>CI-SIOUXPRO2-KIT630</t>
  </si>
  <si>
    <t>CI-SIOUXPRO2-KIT700</t>
  </si>
  <si>
    <t>CI-INT-SIOUX2-CTRL700</t>
  </si>
  <si>
    <t xml:space="preserve">CI-INT-SP2-REDUNDPOE </t>
  </si>
  <si>
    <t>CI-INT-SIOUXPRO2AUXIN</t>
  </si>
  <si>
    <t>CI-INT-APACHE-SMA905</t>
  </si>
  <si>
    <t>CI-INT-NEWTON-L50X</t>
  </si>
  <si>
    <t>CI-INT-NEWTON-L100X</t>
  </si>
  <si>
    <t>CI-INT-NEWTON-L250X</t>
  </si>
  <si>
    <t>CI-INT-NEWTON-LKIT50X</t>
  </si>
  <si>
    <t>CI-INT-NEWTONLKIT100X</t>
  </si>
  <si>
    <t>CI-INT-NEWTONLKIT250X</t>
  </si>
  <si>
    <t>CI-INT-MURENA-CPT+12</t>
  </si>
  <si>
    <t>CI-INT-MURENA-CPT+12C</t>
  </si>
  <si>
    <t>CI-INT-MURENA-CPT+24</t>
  </si>
  <si>
    <t>CI-INT-WALL-BRACKET30</t>
  </si>
  <si>
    <t>CI-INT-POLE-BRACKET</t>
  </si>
  <si>
    <t>CI-INT-MURENA-CPT+JB</t>
  </si>
  <si>
    <t>CI-INT-MURENA-CPTTAMP</t>
  </si>
  <si>
    <t>CI-INT-MURENACPTEL12</t>
  </si>
  <si>
    <t>CI-INT-MURENACPTEL12C</t>
  </si>
  <si>
    <t>CI-INT-MURENACPTEL24</t>
  </si>
  <si>
    <t>CI-INT-MURENACPTMEC</t>
  </si>
  <si>
    <t>CI-INT-EX3PRO060ATEX</t>
  </si>
  <si>
    <t>CI-INT-IB-SYSTEM-LITE</t>
  </si>
  <si>
    <t>CI-INT-IB-SY-LITE-ESP</t>
  </si>
  <si>
    <t>TNO-7180RLP</t>
  </si>
  <si>
    <t xml:space="preserve">HANWHA - Telecamera AI Road High Speed Global Shutter con algoritmi di analisi video AI per lettura targhe e analisi traffico.  </t>
  </si>
  <si>
    <t>XRN-815S-8TB-S</t>
  </si>
  <si>
    <t>HANWHA - NVR 8CH 12MP 100Mbps 2 Bay PoE NVR - 8TB HDD</t>
  </si>
  <si>
    <t>SBP-187WMW</t>
  </si>
  <si>
    <t>Montaggio a Muro o Palo, Alluminio, Bianca, peso 2.0kg(4.41lb), compatibile con TNO-7180RLP</t>
  </si>
  <si>
    <t>SBP-300BW1</t>
  </si>
  <si>
    <t>HANWHA - Staffa montaggio, Alluminio, Bianca, peso 700g(1.54lb), compatibile con TNO-7180RLP</t>
  </si>
  <si>
    <t>SBP-300PMW2</t>
  </si>
  <si>
    <t>HANWHA - Staffa montaggio a palo, Alluminio, bianca, compatibile con TNO-7180RLP</t>
  </si>
  <si>
    <t>SBP-300CMW1</t>
  </si>
  <si>
    <t>HANWHA - Montaggio a soffitto, alluminio, Bianca, peso 1.5kg(3.37lb)</t>
  </si>
  <si>
    <t>SBP-120HMW</t>
  </si>
  <si>
    <t>HANWHA - Montaggio sospeso, Bianca, plastica, compatibile con QNV-C8011R/C9011R, QNF-8010/9010, QND-6011/6021, QND-8011/8021</t>
  </si>
  <si>
    <t>SBP-140HM</t>
  </si>
  <si>
    <t>HANWHA - Montaggio sospeso, bianca, plastica, peso 240g(0.53lb), compatibile with QNV-C8083R/9083R</t>
  </si>
  <si>
    <t>SBP-140CMB</t>
  </si>
  <si>
    <t>HANWHA - Montaggio a soffitto, Alluminio, Bianca, compatibile con SBP-150CMP, SBP-300CMP, SBP-900CMP etc</t>
  </si>
  <si>
    <t>SBP-180CMB</t>
  </si>
  <si>
    <t>HANWHA - Montaggio a soffitto, Alluminio, bianca, compatibile con SBP-C15P, SBP-150CMP/300CMP/900CMP etc.</t>
  </si>
  <si>
    <t>SBP-150CMP</t>
  </si>
  <si>
    <t>HANWHA - Montaggio a soffitto, Alluminio, Bianca, SBP-140CMB, SBP-180CMB, SBP-C15P, SBP-150CMP/300CMP/900CMP</t>
  </si>
  <si>
    <t>SBP-300CMP</t>
  </si>
  <si>
    <t>SBP-900CMP</t>
  </si>
  <si>
    <t>HANWHA - Montaggio a soffitto, Alluminio, bianca, SBP-140CMB, SBP-180CMB, SBP-C15P, SBP-150CMP/300CMP/900CMP</t>
  </si>
  <si>
    <t>SBP-C15P</t>
  </si>
  <si>
    <t>HANWHA - Montaggio a soffitto, Alluminio, bianca, compatibile con SBP-150CMP, SBP-300CMP, SBP-900CMP</t>
  </si>
  <si>
    <t>SBP-300CMI</t>
  </si>
  <si>
    <t>HANWHA - Montaggio a soffitto, Alluminio, bianca, compatibile con adattatore pendente SBP-120HMW/140HMW/160HMW1/180HMW1, etc.</t>
  </si>
  <si>
    <t>SBP-150CMI</t>
  </si>
  <si>
    <t>HANWHA - Montaggio a soffitto, Alluminio, bianca, compatibile con adattatore pendente come SBP-120HMW/140HMW/160HMW1/180HMW1,etc</t>
  </si>
  <si>
    <t>SBP-900CMW</t>
  </si>
  <si>
    <t>HANWHA - Montaggio a soffitto, Alluminio, bianca, SBP-120HMW/140HMW/160HMW1/180HMW1,SBP-C15P, SBP-150CMP/300CMP/900CMP</t>
  </si>
  <si>
    <t>SPP-C7400</t>
  </si>
  <si>
    <t>HANWHA - Cavo per audio/alarm, Sheath (Plastic), Coil (Copper), 700mm(27.56 inches) /40g(0.09lb), nero</t>
  </si>
  <si>
    <t>SBV-140TMW</t>
  </si>
  <si>
    <t>HANWHA - Montaggio inclinato, alluminio, bianca</t>
  </si>
  <si>
    <t>SBO-140BW</t>
  </si>
  <si>
    <t>HANWHA - Back Box, alluminio, bianca</t>
  </si>
  <si>
    <t>SBV-180WW</t>
  </si>
  <si>
    <t>HANWHA - Waterproof Back Box for the white Vandal X-Core and X-Plus cameras</t>
  </si>
  <si>
    <t>SPC-2001</t>
  </si>
  <si>
    <t>SECL-IR850-DC-S</t>
  </si>
  <si>
    <t>HANWHA - Clarius Plus IR 850nm Small</t>
  </si>
  <si>
    <t>SECL-IR850-DC-M</t>
  </si>
  <si>
    <t>HANWHA - Clarius Plus IR 850nm Medium </t>
  </si>
  <si>
    <t>Connettori SFP</t>
  </si>
  <si>
    <t>SFP-MM-100M-BX2-31</t>
  </si>
  <si>
    <t>HANWHA - SFP Multimode, 100Mb, 1 Fiber, 2Km, LC Connector, 1310nm Tx / 1550nm Rx, -40°C to +85°C, DDM</t>
  </si>
  <si>
    <t>SFP-MM-100M-BX2-55</t>
  </si>
  <si>
    <t>HANWHA - SFP Multimode, 100Mb, 1 Fiber, 2Km, LC Connector, 1550nm Tx / 1310nm Rx, -40°C to +85°C, DDM</t>
  </si>
  <si>
    <t>SFP-SM-100M-BX20-31</t>
  </si>
  <si>
    <t>HANWHA - SFP Singlemode, 100Mb, 1 Fiber, 20Km, LC Connector, 1310nm Tx / 1550nm Rx, -40°C to +85°C, DDM</t>
  </si>
  <si>
    <t>SFP-SM-100M-BX20-55</t>
  </si>
  <si>
    <t>HANWHA - SFP Singlemode, 100Mb, 1 Fiber, 20Km, LC Connector, 1550nm Tx / 1310nm Rx, -40°C to +85°C, DDM</t>
  </si>
  <si>
    <t>SL-1U-RCKMNT-CLIENT-2MO</t>
  </si>
  <si>
    <t>HANWHA - 1U Rack mount Client 2x monitor out i7 16GB RAM 250GB SSD Nvidia Quadro P400 GPU 2x GB LAN Windows 10</t>
  </si>
  <si>
    <t>SL-1U-RCKMNT-CLIENT-4MO</t>
  </si>
  <si>
    <t>HANWHA - 1U Rack mount Client 4x monitor out i7 16GB RAM 250GB SSD Nvidia Quadro T1000 GPU 2x GB LAN Windows 10</t>
  </si>
  <si>
    <t>WD42PURU-64C4CY0-HW</t>
  </si>
  <si>
    <t>HANWHA - 4TB 3.5'' WD Purple HDD (WD42PURU-64C4CY0)</t>
  </si>
  <si>
    <t>WD63PURU-64C4FY0-HW</t>
  </si>
  <si>
    <t>HANWHA - 6TB 3.5'' WD Purple HDD (WD63PURU-64C4FY0)</t>
  </si>
  <si>
    <t>ST10000NM017B-HW</t>
  </si>
  <si>
    <t>SU-VIP-TNO-7180RLP</t>
  </si>
  <si>
    <t>SU-VDR-XRN-815S-8TB-S</t>
  </si>
  <si>
    <t>SU-VAC-SBP-187WMW</t>
  </si>
  <si>
    <t>SU-VAC-SBP-300BW1</t>
  </si>
  <si>
    <t>SU-VAC-SBP-300PMW2</t>
  </si>
  <si>
    <t>SU-VAC-SBP-300CMW1</t>
  </si>
  <si>
    <t>SU-VAC-SBP-120HMW</t>
  </si>
  <si>
    <t>SU-VAC-SBP-140HM</t>
  </si>
  <si>
    <t>SU-VAC-SBP-140CMB</t>
  </si>
  <si>
    <t>SU-VAC-SBP-180CMB</t>
  </si>
  <si>
    <t>SU-VAC-SBP-150CMP</t>
  </si>
  <si>
    <t>SU-VAC-SBP-300CMP</t>
  </si>
  <si>
    <t>SU-VAC-SBP-900CMP</t>
  </si>
  <si>
    <t>SU-VAC-SBP-C15P</t>
  </si>
  <si>
    <t>SU-VAC-SBP-300CMI</t>
  </si>
  <si>
    <t>SU-VAC-SBP-150CMI</t>
  </si>
  <si>
    <t>SU-VAC-SBP-900CMW</t>
  </si>
  <si>
    <t>SU-VAC-SPP-C7400</t>
  </si>
  <si>
    <t>SU-VAC-SBV-140TMW</t>
  </si>
  <si>
    <t>SU-VAC-SBO-140BW</t>
  </si>
  <si>
    <t>SU-VAC-SBV-180WW</t>
  </si>
  <si>
    <t>SU-VAC-SPC-2001</t>
  </si>
  <si>
    <t>SU-VIP-SECL-IR850-DCS</t>
  </si>
  <si>
    <t>SU-VIP-SECL-IR850-DCM</t>
  </si>
  <si>
    <t>SU-VIP-SFP-MM-BX2-31</t>
  </si>
  <si>
    <t>SU-VIP-SFP-MM-BX2-55</t>
  </si>
  <si>
    <t>SU-VIP-SFP-SM-BX20-31</t>
  </si>
  <si>
    <t>SU-VIP-SFP-SM-BX20-55</t>
  </si>
  <si>
    <t>SU-VSW-SL1UCLIENT-2MO</t>
  </si>
  <si>
    <t>SU-VSW-SL1UCLIENT-4MO</t>
  </si>
  <si>
    <t>SU-VAC-42PURU-64C4CY0</t>
  </si>
  <si>
    <t>SU-VAC-63PURU-64C4FY0</t>
  </si>
  <si>
    <t>HONEYWELL - PRO E-18H
Volumetric detector
Passive infrared, Mirror lens
Range 30x27m 
Aperure Angle 50 
Heater
SIWA filter</t>
  </si>
  <si>
    <t>HONEYWELL - PRO E-18WH
Volumetric detector
Passive infrared, Mirror lens
Range 27x30m 
Aperure Angle 90 
Heater
SIWA filter</t>
  </si>
  <si>
    <t>HONEYWELL - PRO E-45
Curtain detector
Passive infrared, Mirror lens
Range 50x3.3m 
Aperure Angle 3.8 
HDPE filter</t>
  </si>
  <si>
    <t>1-port Video Encoders</t>
  </si>
  <si>
    <t>1-port Video Decoder</t>
  </si>
  <si>
    <t>02483-001</t>
  </si>
  <si>
    <t xml:space="preserve">AXIS - M1135 MK II </t>
  </si>
  <si>
    <t>02484-001</t>
  </si>
  <si>
    <t>AXIS - M1137 MK II</t>
  </si>
  <si>
    <t>02485-001</t>
  </si>
  <si>
    <t>AXIS - M1135-E MK II</t>
  </si>
  <si>
    <t>02486-001</t>
  </si>
  <si>
    <t xml:space="preserve">AXIS - M1137-E MK II </t>
  </si>
  <si>
    <t>02623-001</t>
  </si>
  <si>
    <t>AXIS - M1137-E MK II i-CS</t>
  </si>
  <si>
    <t>02124-001</t>
  </si>
  <si>
    <t>AXIS - M2035-LE</t>
  </si>
  <si>
    <t>02125-001</t>
  </si>
  <si>
    <t>AXIS - M2036-LE</t>
  </si>
  <si>
    <t>02131-001</t>
  </si>
  <si>
    <t>AXIS - M2035-LE Black</t>
  </si>
  <si>
    <t>02132-001</t>
  </si>
  <si>
    <t>AXIS - M2035-LE 8 MM</t>
  </si>
  <si>
    <t>02133-001</t>
  </si>
  <si>
    <t>AXIS - M2035-LE 8 MM BLACK</t>
  </si>
  <si>
    <t>02134-001</t>
  </si>
  <si>
    <t>AXIS - M2036-LE Black</t>
  </si>
  <si>
    <t>0924-001</t>
  </si>
  <si>
    <t>AXIS - P1254 H264, 720p, D/N,aud,SD,PoE</t>
  </si>
  <si>
    <t>02349-001</t>
  </si>
  <si>
    <t>AXIS - M1055-L box camera</t>
  </si>
  <si>
    <t>02350-001</t>
  </si>
  <si>
    <t>AXIS - M1075-L box camera</t>
  </si>
  <si>
    <t>0960-001</t>
  </si>
  <si>
    <t>AXIS - P1425-LE MKII H264, d/n, 3-10,5mm, aud, HDTV, PoE, IP66</t>
  </si>
  <si>
    <t>01997-001</t>
  </si>
  <si>
    <t>AXIS - P1455-LE telecamera compatta per esterni  HDTV, IP66/67, IK10, 1080p,  Varifocale 3-9 mm F1.6 lente.</t>
  </si>
  <si>
    <t>02339-001</t>
  </si>
  <si>
    <t>AXIS - P1465-LE</t>
  </si>
  <si>
    <t>02340-001</t>
  </si>
  <si>
    <t>AXIS - P1465-LE 29 mm</t>
  </si>
  <si>
    <t>0644-001</t>
  </si>
  <si>
    <t>AXIS - Q1765-LE PT mount. - 60HZ 18X,2MP,H264,D/N,aud,PoE,IP66</t>
  </si>
  <si>
    <t>Fixed Dome Cameras</t>
  </si>
  <si>
    <t>02018-001</t>
  </si>
  <si>
    <t xml:space="preserve">AXIS - M3077-PLVE </t>
  </si>
  <si>
    <t>02371-001</t>
  </si>
  <si>
    <t>AXIS - M3215-LVE</t>
  </si>
  <si>
    <t>02372-001</t>
  </si>
  <si>
    <t>AXIS - M3216-LVE</t>
  </si>
  <si>
    <t>02457-001</t>
  </si>
  <si>
    <t>AXIS - M3057-PLR Mk II DOME CAMERA</t>
  </si>
  <si>
    <t>02112-001</t>
  </si>
  <si>
    <t>AXIS - M4216-V</t>
  </si>
  <si>
    <t>02113-001</t>
  </si>
  <si>
    <t>AXIS - M4216-LV</t>
  </si>
  <si>
    <t>02510-001</t>
  </si>
  <si>
    <t>AXIS - M4317-PLVE</t>
  </si>
  <si>
    <t>02511-001</t>
  </si>
  <si>
    <t>AXIS - M4318-PLVE</t>
  </si>
  <si>
    <t>02100-001</t>
  </si>
  <si>
    <t>AXIS - M4308-PLE</t>
  </si>
  <si>
    <t>0872-001</t>
  </si>
  <si>
    <t>AXIS - Q3505-V 9MM MkII fixed dome,3-9mm H264, HDTV, aud,PoE</t>
  </si>
  <si>
    <t>0874-001</t>
  </si>
  <si>
    <t>AXIS - Q3505-VE 9MM MkII fixed dome, 3-9mm H264, HDTV, aud,PoE</t>
  </si>
  <si>
    <t>0619-001</t>
  </si>
  <si>
    <t>AXIS - Q3505-VE 22MM fixed dome, 9-22mm H264, HDTV, aud,PoE</t>
  </si>
  <si>
    <t>02617-001</t>
  </si>
  <si>
    <t>AXIS - Q3628-VE</t>
  </si>
  <si>
    <t>02329-001</t>
  </si>
  <si>
    <t>AXIS - P3267-LV</t>
  </si>
  <si>
    <t>02330-001</t>
  </si>
  <si>
    <t>AXIS - P3267-LVE</t>
  </si>
  <si>
    <t>02327-001</t>
  </si>
  <si>
    <t>AXIS - P3265-LV with Deep Learning Processing Unit (DLPU), Varifocal  3.4-8.9 mm</t>
  </si>
  <si>
    <t>02328-001</t>
  </si>
  <si>
    <t>AXIS - P3265-LVE with Deep Learning Processing Unit (DLPU), Varifocal  3.4-8.9 mm</t>
  </si>
  <si>
    <t>02099-001</t>
  </si>
  <si>
    <t>AXIS - P3255-LVE, fixed dome with Deep Learing Processing Unit</t>
  </si>
  <si>
    <t>01072-001</t>
  </si>
  <si>
    <t xml:space="preserve">AXIS - P3905-R Mk II - 1080p fixed dome onboard camera con connettore network maschio RJ-45 </t>
  </si>
  <si>
    <t>01919-001</t>
  </si>
  <si>
    <t>AXIS - P3935-LR full HDTV 1080p fixed dome onboard camera</t>
  </si>
  <si>
    <t>01920-001</t>
  </si>
  <si>
    <t xml:space="preserve">AXIS - P3925-R full HDTV 1080p fixed dome onboard camera </t>
  </si>
  <si>
    <t>01932-001</t>
  </si>
  <si>
    <t>AXIS - P3935-LR M12 full HDTV 1080p fixed dome onboard camera</t>
  </si>
  <si>
    <t>01933-001</t>
  </si>
  <si>
    <t>AXIS - P3925-R M12  full HDTV 1080p fixed dome onboard camera</t>
  </si>
  <si>
    <t>02090-001</t>
  </si>
  <si>
    <t>AXIS - P3925-LRE</t>
  </si>
  <si>
    <t>02091-001</t>
  </si>
  <si>
    <t>AXIS - P3925-LRE M12</t>
  </si>
  <si>
    <t>02060-001</t>
  </si>
  <si>
    <t>AXIS - P3818-PVE</t>
  </si>
  <si>
    <t>PTZ Dome</t>
  </si>
  <si>
    <t>Pan/Tilt/Zoom Cameras</t>
  </si>
  <si>
    <t>02316-002</t>
  </si>
  <si>
    <t>AXIS - Q6225-LE</t>
  </si>
  <si>
    <t>AX-VIP-02510-001</t>
  </si>
  <si>
    <t>AX-VIP-02511-001</t>
  </si>
  <si>
    <t>AX-VIP-02617-001</t>
  </si>
  <si>
    <t>www.compass-distribution.it</t>
  </si>
  <si>
    <t>WWW.COMPASS-DISTRIBUTION.IT</t>
  </si>
  <si>
    <r>
      <t xml:space="preserve">In alcune sedi è attivo a richiesta il servizio FAST COURIER
Consegna in tutto il territorio comunale e prima cintura in poche ore dall'ordine
Richiedete al vs. riferimento di filiale la possibilità di utilizzare questo servizio ad un costo competitivo.
</t>
    </r>
    <r>
      <rPr>
        <sz val="10"/>
        <color indexed="9"/>
        <rFont val="Arial"/>
        <family val="2"/>
      </rPr>
      <t>*Attivo attualmente sulle sedi di Roma e Torino</t>
    </r>
  </si>
  <si>
    <r>
      <t xml:space="preserve">Per tutte le sedi è attivo il servizio di consegna Express-Courirer
Consegna in tutto il territorio nazionale in 24 ore* incluso i festivi
Richiedetelo al momento dell'ordine
</t>
    </r>
    <r>
      <rPr>
        <sz val="10"/>
        <color indexed="9"/>
        <rFont val="Arial"/>
        <family val="2"/>
      </rPr>
      <t>*Valido per le zone attualmente coperte dai principali corrieri, in caso di mancata consegna nel tempo stabilito viene addebitato solo il costo della consegna standard</t>
    </r>
  </si>
  <si>
    <r>
      <t xml:space="preserve">Il servizio di consegna Standard-Courirer è affidabile
Consegna in tutto il territorio nazionale in 48ore*
</t>
    </r>
    <r>
      <rPr>
        <sz val="10"/>
        <color indexed="9"/>
        <rFont val="Arial"/>
        <family val="2"/>
      </rPr>
      <t xml:space="preserve">*Valido per le zone attualmente coperte dai principali corrieri, in caso di mancata consegna nel tempo stabilito non viene addebitato il costo della consegna </t>
    </r>
  </si>
  <si>
    <r>
      <t xml:space="preserve">Servizi accessori disponibili a richiesta:
Consegna al piano - Sponda idraulica - Gestione deposito - Servizio Dogana - Tracking on line* - Servizio aree remote - Imballi speciali - Fermo deposito - Consegna diretta su cantiere
</t>
    </r>
    <r>
      <rPr>
        <sz val="10"/>
        <color indexed="9"/>
        <rFont val="Arial"/>
        <family val="2"/>
      </rPr>
      <t>*Ove previsto dal corriere utilizzato</t>
    </r>
  </si>
  <si>
    <t>Via Sabadell, 145/1</t>
  </si>
  <si>
    <t>BARI</t>
  </si>
  <si>
    <t>70123 Bari</t>
  </si>
  <si>
    <t>Via Volga Pad. 129</t>
  </si>
  <si>
    <t>c/o Impact Hub, Fiera del Levante</t>
  </si>
  <si>
    <t xml:space="preserve">Tel. +39 011 0627171 </t>
  </si>
  <si>
    <r>
      <t>Condizioni di Reso Prodotto per cause non imputabili a Sirius SPA e/o divisioni controllate dalla stessa. Estensione delle “Condizioni generali di vendita</t>
    </r>
    <r>
      <rPr>
        <b/>
        <sz val="10"/>
        <color indexed="9"/>
        <rFont val="Calibri"/>
        <family val="2"/>
      </rPr>
      <t xml:space="preserve">” </t>
    </r>
  </si>
  <si>
    <t>AXIS</t>
  </si>
  <si>
    <t>Telecamere AI - Deep Learning Serie Q</t>
  </si>
  <si>
    <t>QNO-C8083R</t>
  </si>
  <si>
    <t>HANWHA - 5MP AI IR Bullet Camera varifocale motorizzata 3.2-10.2mm (H: 95 gradi-29 gradi / V: 69 gradi-21 gradi)</t>
  </si>
  <si>
    <t>QNV-C8083R</t>
  </si>
  <si>
    <t>HANWHA - 5MP AI IR Outdoor Vandal Dome varifocale motorizzata 3.2-10.2mm (H: 95 gradi-29 gradi / V: 69 gradi-21 gradi)</t>
  </si>
  <si>
    <t>QNO-C9083R</t>
  </si>
  <si>
    <t>HANWHA - 4K AI IR Bullet Camera varifocale motorizzata 3.2-10.2mm (H: 95 gradi-29 gradi / V: 69 gradi-21 gradi)</t>
  </si>
  <si>
    <t>QNV-C9083R</t>
  </si>
  <si>
    <t>HANWHA - 4K AI IR Outdoor Vandal Dome varifocale motorizzata 3.2-10.2mm (H: 95 gradi-29 gradi / V: 69 gradi-21 gradi)</t>
  </si>
  <si>
    <t>QNV-C8011R</t>
  </si>
  <si>
    <t>HANWHA - 5MP AI IR Outdoor Vandal Dome focale fissa 3mm (H:100 gradi/V: 73 gradi)</t>
  </si>
  <si>
    <t>QNV-C8012</t>
  </si>
  <si>
    <t>HANWHA - 5MP AI Outdoor Vandal Dome focale fissa 3mm (H:123 gradi/V: 91 gradi)</t>
  </si>
  <si>
    <t>QNV-C9011R</t>
  </si>
  <si>
    <t>HANWHA - 4K AI IR Outdoor Vandal Dome focale fissa 3mm (H:108 gradi/V:59 gradi)</t>
  </si>
  <si>
    <t>Telecamere AI - Deep Learning PTZ Serie X</t>
  </si>
  <si>
    <t>XNP-C9303RW</t>
  </si>
  <si>
    <t>HANWHA - 4K 30X AI IR Wiper PTZ integrato, processore Wisenet 7 PTZ Plus con AI, lente 5mm~150mm, Wise IR fino a 200m</t>
  </si>
  <si>
    <t>XNP-C9253R</t>
  </si>
  <si>
    <t>HANWHA - 4K 25X AI IR PTZ, processore Wisenet 7 PTZ Plus con AI, lente 5mm~125mm (25x), Wise IR fino a 200m</t>
  </si>
  <si>
    <t>XNP-C9253</t>
  </si>
  <si>
    <t>HANWHA - 4K 25X AI PTZ, processore Wisenet 7 PTZ Plus con AI, lente 5mm~125mm (25x), Wise IR fino a 200m</t>
  </si>
  <si>
    <t>XNP-C8303RW</t>
  </si>
  <si>
    <t>HANWHA - 6MP 30X AI IR Wiper PTZ integrato, processore Wisenet 7 PTZ Plus con AI, lente 5mm~150mm, Wise IR fino a 200m</t>
  </si>
  <si>
    <t>XNP-C8253R</t>
  </si>
  <si>
    <t>HANWHA - 6MP 25X AI IR PTZ, processore Wisenet 7 PTZ Plus con AI, lente 5mm~125mm (25x),Wise IR fino a 200m</t>
  </si>
  <si>
    <t>XNP-C8253</t>
  </si>
  <si>
    <t>HANWHA - 6MP 25X AI PTZ, processore Wisenet 7 PTZ Plus con AI, lente 5mm~125mm (25x)</t>
  </si>
  <si>
    <t>XNP-C6403RW</t>
  </si>
  <si>
    <t>HANWHA - 2MP 40X AI IR Wiper PTZ integrato, processore Wisenet 7 PTZ Plus con AI, lente 4,25mm~170mm, Wise IR fino a 200m</t>
  </si>
  <si>
    <t>XNP-C6403R</t>
  </si>
  <si>
    <t>HANWHA - 2MP 40X AI IR PTZ, processore Wisenet 7 PTZ Plus con AI, lente 4,25mm~170mm (40x), Wise IR fino a 200m</t>
  </si>
  <si>
    <t>XNP-C6403</t>
  </si>
  <si>
    <t>HANWHA - 2MP 40X AI PTZ, processore Wisenet 7 PTZ Plus con AI, lente 4,25mm~170mm (40x)</t>
  </si>
  <si>
    <t>PNV-A6081R-E1T</t>
  </si>
  <si>
    <t>PNV-A6081R-E2T</t>
  </si>
  <si>
    <t>TNV-C7013RC</t>
  </si>
  <si>
    <t>HANWHA - Corner Camera T Series 3MP IR Anti-ligature Corner Mount</t>
  </si>
  <si>
    <t>Telecamere Termiche Bi-Spectrum Multi-Sensor Serie T</t>
  </si>
  <si>
    <t>TNM-C4940TD</t>
  </si>
  <si>
    <t>HANWHA - Bi-Spectrum AI Thermal Camera, AI, IR, Thermal 9.1mm / Visible 4.4~9.3mm M-V/F Multi-Sensor</t>
  </si>
  <si>
    <t>TNM-C4950TD</t>
  </si>
  <si>
    <t>HANWHA - Bi-Spectrum AI Thermal Camera, AI, Thermal 13.5mm / Visible 10.9~29mm M-V/F Multi-Sensor</t>
  </si>
  <si>
    <t>TNM-C4960TD</t>
  </si>
  <si>
    <t>HANWHA - Bi-Spectrum AI Thermal Camera, AI, Thermal 25mm / Visible 10.9~29mm M-V/F Multi-Sensor</t>
  </si>
  <si>
    <t xml:space="preserve">HANWHA - Montaggio a soffitto, Alluminio, bianca, SBP-140CMB, SBP-180CMB, SBP-C15P, SBP-150CMP/300CMP/900CMP </t>
  </si>
  <si>
    <t>SBP-140WMW</t>
  </si>
  <si>
    <t>HANWHA - Wall Mount (Aluminum) , RAL9003; Indoor use only; Compatible with QNV-C8083R/9083R, white</t>
  </si>
  <si>
    <t>SBD-180PMW</t>
  </si>
  <si>
    <t>HANWHA - Pole Mount, Dimensions ø187.1x50.5mm, Weight 370g (0.82lb), Mount Screw Size: TR20- Camera, TR30- Steel Strap, white</t>
  </si>
  <si>
    <t>SBD-140PMW</t>
  </si>
  <si>
    <t>HANWHA - Pole Mount, Dimensions ø147.1x50.5mm, Weight 340g (0.75lb), Mount Screw Size: TR20- Camera, TR30- Steel Strap, white</t>
  </si>
  <si>
    <t>SBD-110GP1</t>
  </si>
  <si>
    <t>HANWHA - Wall Adaptor (Bottom: Aluminum, Top : Plastic), Dimensions ø140.1x12.2mm, Weight 181g (0.39lb), Mount Screw Size: TR20</t>
  </si>
  <si>
    <t>SBO-090GP</t>
  </si>
  <si>
    <t>HANWHA - Wall Adaptor (Core: Aluminum, Cap : Plastic), Dimensions ø140.1x13.2mm, Weight 190g (0.42lb), Mount Screw Size: TR20</t>
  </si>
  <si>
    <t>SBD-137WMA</t>
  </si>
  <si>
    <t>HANWHA - Wall Adaptor, Aluminum, Dimensions ø137.1x16.7mm, Weight 137g (0.30lb), Mount Screw Size: TR20</t>
  </si>
  <si>
    <t>SBV-140BW</t>
  </si>
  <si>
    <t>HANWHA - Back Box, alluminio, bianca, peso 390g(0.86lb)</t>
  </si>
  <si>
    <t>SHP-1563FPW</t>
  </si>
  <si>
    <t>HANWHA - In-ceiling Mount</t>
  </si>
  <si>
    <t>SBP-060S</t>
  </si>
  <si>
    <t>HANWHA -Stainless Steel (SUS316L), argento, Mount screw size: TR30, lunghezza 600mm (23.6"), altezza : 12.6mm (0.5")</t>
  </si>
  <si>
    <t>SBP-150S</t>
  </si>
  <si>
    <t>HANWHA -Stainless Steel (SUS316L), argento, Mount screw size: TR30, lunghezza 1,500mm (59.1"), altezza : 12.6mm (0.5")</t>
  </si>
  <si>
    <t>SBP-156LMW1</t>
  </si>
  <si>
    <t xml:space="preserve">HANWHA - Aluminum Telescopic Parapet Mount, cameras. Dimensione: 835 ~ 1098x1000x95mm (32.9~43.2x39.4x3.8"), </t>
  </si>
  <si>
    <t>SBD-140KMB</t>
  </si>
  <si>
    <t xml:space="preserve">HANWHA - Staffa angolare, SUS304, Dimensione 121x102.5mm (4.76x4.04"), Peso 139g (0.31lb), Mount Screw size: </t>
  </si>
  <si>
    <t>SBD-140PMB</t>
  </si>
  <si>
    <t>HANWHA - Staffa da palo, SUS304, Dimensione 121x70mm (4.76x2.76"), Peso 56g (0.12lb), Mount Screw size: TR20,</t>
  </si>
  <si>
    <t>SPB-PTZ73</t>
  </si>
  <si>
    <t>HANWHA - Smoked Dome Cover for XNP-6120H</t>
  </si>
  <si>
    <t>SPG-VAN13W</t>
  </si>
  <si>
    <t>HANWHA - Conduit dome cover for TNV-C7013RC, Bianca Aluminio, 198.3x198.6x94mm (7.81x7.82x3.70")</t>
  </si>
  <si>
    <t>SPB-MDC51V</t>
  </si>
  <si>
    <t>HANWHA - Smoked Dome Cover, Base Top (Aluminum), Cover glass (Polycarbonate), ø199.5x124.2mm(ø7.85x4.89"), M</t>
  </si>
  <si>
    <t>SPB-MDC41</t>
  </si>
  <si>
    <t>HANWHA - Smoked Dome Cover, Base Top (Aluminum), Cover glass (Polycarbonate), ø315x127.6mm(ø12.40x5.02"), Mo</t>
  </si>
  <si>
    <t>SPB-MDC31</t>
  </si>
  <si>
    <t>HANWHA - Smoked Dome Cover, Base Top (Aluminum), Cover glass (Polycarbonate), ø251x116.5mm(ø9.88x4.59"), Mou</t>
  </si>
  <si>
    <t>SPB-MDC41W</t>
  </si>
  <si>
    <t>HANWHA - Smoked Dome Cover, Base Top (Aluminum), Cover glass (Polycarbonate), ø253x165mm(ø9.96x6.50"), Mount</t>
  </si>
  <si>
    <t>XNO-6123R/RW</t>
  </si>
  <si>
    <t>HANWHA - 2MP IR 12x Bullet inclusa 32GB SD Card e licenza applicazione RoadWatch ANPR</t>
  </si>
  <si>
    <t>XNO-C6083R/RW</t>
  </si>
  <si>
    <t>HANWHA - 2MP IR 4.3x Bullet inclusa 32GB SD Card e licenza applicazione RoadWatch ANPR</t>
  </si>
  <si>
    <t>XNV-C6083R/RW</t>
  </si>
  <si>
    <t>HANWHA - 2MP IR 4.3x Vandal Dome inclusa 32GB SD Card e licenza applicazione RoadWatch ANPR</t>
  </si>
  <si>
    <t>XNO-6120R/RW</t>
  </si>
  <si>
    <t>XNO-6080R/RW</t>
  </si>
  <si>
    <t>XNV-6080R/RW</t>
  </si>
  <si>
    <t>FFG-RW-1CH</t>
  </si>
  <si>
    <t>HANWHA - RoadWatch 1 Licenza canale video</t>
  </si>
  <si>
    <t>ST2000VX017-HW</t>
  </si>
  <si>
    <t>HANWHA - Seagate SkyHawk HDD 2TB (ST2000VX017)</t>
  </si>
  <si>
    <t>ST8000VX010-HW</t>
  </si>
  <si>
    <t>HANWHA - Seagate SkyHawk AI HDD 8TB (ST8000VX010)</t>
  </si>
  <si>
    <t>ST8000NM019B-HW</t>
  </si>
  <si>
    <t>HANWHA - Seagate EXOS Enterprise HDD 8TB (ST8000NM019B)</t>
  </si>
  <si>
    <t>HANWHA - Seagate EXOS Enterprise HDD 10TB (ST10000NM017B)</t>
  </si>
  <si>
    <t>WD Purple HDD 4TB (WD42PURU-64C4CY0)</t>
  </si>
  <si>
    <t>WD Purple HDD 6TB (WD63PURU-64C4FY0)</t>
  </si>
  <si>
    <t>SU-VIP-QNO-C8083R</t>
  </si>
  <si>
    <t>SU-VIP-QNV-C8083R</t>
  </si>
  <si>
    <t>SU-VIP-QNO-C9083R</t>
  </si>
  <si>
    <t>SU-VIP-QNV-C9083R</t>
  </si>
  <si>
    <t>SU-VIP-QNV-C8011R</t>
  </si>
  <si>
    <t>SU-VIP-QNV-C8012</t>
  </si>
  <si>
    <t>SU-VIP-QNV-C9011R</t>
  </si>
  <si>
    <t>SU-VIP-XNP-C9303RW</t>
  </si>
  <si>
    <t>SU-VIP-XNP-C9253R</t>
  </si>
  <si>
    <t>SU-VIP-XNP-C9253</t>
  </si>
  <si>
    <t>SU-VIP-XNP-C8303RW</t>
  </si>
  <si>
    <t>SU-VIP-XNP-C8253R</t>
  </si>
  <si>
    <t>SU-VIP-XNP-C8253</t>
  </si>
  <si>
    <t>SU-VIP-XNP-C6403RW</t>
  </si>
  <si>
    <t>SU-VIP-XNP-C6403R</t>
  </si>
  <si>
    <t>SU-VIP-XNP-C6403</t>
  </si>
  <si>
    <t>SU-VIP-PNV-A6081R-E1T</t>
  </si>
  <si>
    <t>SU-VIP-PNV-A6081R-E2T</t>
  </si>
  <si>
    <t>SU-VIP-TNV-C7013RC</t>
  </si>
  <si>
    <t>SU-VIP-TNM-C4940TD</t>
  </si>
  <si>
    <t>SU-VIP-TNM-C4950TD</t>
  </si>
  <si>
    <t>SU-VIP-TNM-C4960TD</t>
  </si>
  <si>
    <t>SU-VAC-SBP-140WMW</t>
  </si>
  <si>
    <t>SU-VAC-SBD-180PMW</t>
  </si>
  <si>
    <t>SU-VAC-SBD-140PMW</t>
  </si>
  <si>
    <t>SU-VAC-SBD-110GP1</t>
  </si>
  <si>
    <t>SU-VAC-SBO-090GP</t>
  </si>
  <si>
    <t>SU-VAC-SBD-137WMA</t>
  </si>
  <si>
    <t>SU-VAC-SBV-140BW</t>
  </si>
  <si>
    <t>SU-VAC-SHP-1563FPW</t>
  </si>
  <si>
    <t>SU-VAC-SBP-060S</t>
  </si>
  <si>
    <t>SU-VAC-SBP-150S</t>
  </si>
  <si>
    <t>SU-VAC-SBP-156LMW1</t>
  </si>
  <si>
    <t>SU-VAC-SBD-140KMB</t>
  </si>
  <si>
    <t>SU-VAC-SBD-140PMB</t>
  </si>
  <si>
    <t>SU-VAC-SPB-PTZ73</t>
  </si>
  <si>
    <t>SU-VAC-SPG-VAN13W</t>
  </si>
  <si>
    <t>SU-VAC-SPB-MDC51V</t>
  </si>
  <si>
    <t>SU-VAC-SPB-MDC41</t>
  </si>
  <si>
    <t>SU-VAC-SPB-MDC31</t>
  </si>
  <si>
    <t>SU-VAC-SPB-MDC41W</t>
  </si>
  <si>
    <t>SU-VIP-XNO-6123R/RW</t>
  </si>
  <si>
    <t>SU-VIP-XNO-C6083R/RW</t>
  </si>
  <si>
    <t>SU-VIP-XNV-C6083R/RW</t>
  </si>
  <si>
    <t>SU-VIP-XNO-6120R/RW</t>
  </si>
  <si>
    <t>SU-VIP-XNO-6080R/RW</t>
  </si>
  <si>
    <t>SU-VIP-XNV-6080R/RW</t>
  </si>
  <si>
    <t>SU-VSW-FFG-RW-1CH</t>
  </si>
  <si>
    <t>SU-VAC-ST2000VX017-HW</t>
  </si>
  <si>
    <t>SU-VAC-ST8000VX010-HW</t>
  </si>
  <si>
    <t>SU-VAC-ST8000NM019BHW</t>
  </si>
  <si>
    <t>SU-VAC-ST10000NM017BH</t>
  </si>
  <si>
    <t>Telecamere &amp; NVR Serie A</t>
  </si>
  <si>
    <t>SU-VIP-ANV-L6012R</t>
  </si>
  <si>
    <t>ANV-L6012R</t>
  </si>
  <si>
    <t>HANWHA - A Series 2MP IR Vandal Dome Risoluzione Max. 2Megapixel (1920 x 1080), ottica fissa da 2.8mm</t>
  </si>
  <si>
    <t>SU-VIP-ANV-L6023R</t>
  </si>
  <si>
    <t>ANV-L6023R</t>
  </si>
  <si>
    <t>HANWHA - A Series 2MP IR Vandal (Mini) Dome Risoluzione Max. 2Megapixel (1920 x 1080), ottica fissa da 3.6mm</t>
  </si>
  <si>
    <t>SU-VIP-ANV-L6082R</t>
  </si>
  <si>
    <t>ANV-L6082R</t>
  </si>
  <si>
    <t>HANWHA - A Series 2MP IR Vandal Dome Risoluzione Max. 2Megapixel (1920 x 1080), ottica varifocale motorizzata da 3.2 a 10mm</t>
  </si>
  <si>
    <t>SU-VIP-ANV-L7012R</t>
  </si>
  <si>
    <t>ANV-L7012R</t>
  </si>
  <si>
    <t>HANWHA - A Series 4MP IR Vandal Dome Risoluzione Max. 4Megapixel (2560 x 1440), ottica fissa da 3mm</t>
  </si>
  <si>
    <t>SU-VIP-ANV-L7082R</t>
  </si>
  <si>
    <t>ANV-L7082R</t>
  </si>
  <si>
    <t>HANWHA - A Series 4MP IR Vandal Dome Risoluzione Max. 4Megapixel (2560 x 1440), ottica varifocale motorizzata da 3.3 a 10.3mm</t>
  </si>
  <si>
    <t>SU-VIP-ANO-L6012R</t>
  </si>
  <si>
    <t>ANO-L6012R</t>
  </si>
  <si>
    <t>HANWHA - A Series 2MP IR Bullet Risoluzione Max. 2Megapixel (1920 x 1080), ottica fissa da 2.8mm</t>
  </si>
  <si>
    <t>SU-VIP-ANO-L6022R</t>
  </si>
  <si>
    <t>ANO-L6022R</t>
  </si>
  <si>
    <t>HANWHA - A Series 2MP IR Bullet Risoluzione Max. 2Megapixel (1920 x 1080), ottica fissa da 4mm</t>
  </si>
  <si>
    <t>SU-VIP-ANO-L6082R</t>
  </si>
  <si>
    <t>ANO-L6082R</t>
  </si>
  <si>
    <t>HANWHA - A Series 2MP IR Bullet Risoluzione Max. 2Megapixel (1920 x 1080), ottica varifocale motorizzata da 3.3 a 10.3mm</t>
  </si>
  <si>
    <t>SU-VIP-ANO-L7012R</t>
  </si>
  <si>
    <t>ANO-L7012R</t>
  </si>
  <si>
    <t>HANWHA - A Series 4MP IR Bullet Risoluzione Max. 4Megapixel (2560 x 1440), ottica fissa da 3mm</t>
  </si>
  <si>
    <t>SU-VIP-ANO-L7022R</t>
  </si>
  <si>
    <t>ANO-L7022R</t>
  </si>
  <si>
    <t>HANWHA - A Series 4MP IR Bullet Risoluzione Max. 4Megapixel (2560 x 1440), ottica fissa da 4mm</t>
  </si>
  <si>
    <t>SU-VIP-ANO-L7082R</t>
  </si>
  <si>
    <t>ANO-L7082R</t>
  </si>
  <si>
    <t>HANWHA - A Series 4MP IR Bullet Risoluzione Max. 4Megapixel (2560 x 1440), ottica varifocale motorizzata da 3.3 a 10.3mm</t>
  </si>
  <si>
    <t>SU-VIP-ANE-L7012L</t>
  </si>
  <si>
    <t>ANE-L7012L</t>
  </si>
  <si>
    <t>HANWHA - A Series 4MP Luce Bianca Flayeye Risoluzione Max. 4Megapixel (2560 x 1440), ottica fissa da 3mm</t>
  </si>
  <si>
    <t>SU-VIP-ANE-L6012R</t>
  </si>
  <si>
    <t>ANE-L6012R</t>
  </si>
  <si>
    <t>HANWHA - A Series 2MP IR Flateye Risoluzione Max. 2Megapixel (1920 x 1080), ottica fissa da 2.8mm</t>
  </si>
  <si>
    <t>SU-VIP-ANE-L7012R</t>
  </si>
  <si>
    <t>ANE-L7012R</t>
  </si>
  <si>
    <t>HANWHA - A Series 4MP IR Flateye Risoluzione Max. 4Megapixel (2560 x 1440), ottica fissa da 2.8mm</t>
  </si>
  <si>
    <t>SU-VIP-ARN-410S</t>
  </si>
  <si>
    <t>ARN-410S</t>
  </si>
  <si>
    <t>HANWHA - A Series 4CH PoE NVR max 8MP per canale, triplo codec H.265/H.264/MJPEG registrazione Dual Track</t>
  </si>
  <si>
    <t>SU-VIP-ARN-810S</t>
  </si>
  <si>
    <t>ARN-810S</t>
  </si>
  <si>
    <t>HANWHA - A Series 8CH PoE NVR max 8MP per canale, triplo codec H.265/H.264/MJPEG registrazione Dual Track</t>
  </si>
  <si>
    <t>SU-VIP-ARN-1610S</t>
  </si>
  <si>
    <t>ARN-1610S</t>
  </si>
  <si>
    <t>HANWHA - A Series 16CH PoE NVR max 8MP per canale, triplo codec H.265/H.264/MJPEG registrazione Dual Track</t>
  </si>
  <si>
    <t>SU-VIP-PNM-C34404RQPZ</t>
  </si>
  <si>
    <t>PNM-C34404RQPZ</t>
  </si>
  <si>
    <t>HANWHA - Multi-Sensor P Series 34MP con PTZ AI, IR Multisensore 4K x 4CH + 2MP PTZ</t>
  </si>
  <si>
    <t>SU-VIP-PNM-C32083RVQ</t>
  </si>
  <si>
    <t>PNM-C32083RVQ</t>
  </si>
  <si>
    <t>HANWHA - Multi-Sensor P Series 32MP AI, IR Multisensore 4K x 4CH</t>
  </si>
  <si>
    <t>SU-VIP-PNM-C16083RVQ</t>
  </si>
  <si>
    <t>PNM-C16083RVQ</t>
  </si>
  <si>
    <t>HANWHA - Multi-Sensor P Series 16MP AI, IR Multisensore 4MP x 4CH</t>
  </si>
  <si>
    <t>SU-VDR-XRN-820S-4TB-S</t>
  </si>
  <si>
    <t>XRN-820S-4TB-S</t>
  </si>
  <si>
    <t>HANWHA - NVR X Series 8CH 32MP 100Mbps 2 Bay PoE NVR- 4TB HDD</t>
  </si>
  <si>
    <t>SU-VDR-HRX-434-4TB-S</t>
  </si>
  <si>
    <t>HRX-434-4TB-S</t>
  </si>
  <si>
    <t>HANWHA - DVR 4CH Pentabrid (AHD, HDTVI, HDCVI, CVBS, IP) Recorder up to 1 internal SATA HDD (6TB max)</t>
  </si>
  <si>
    <t>SU-VDR-HRX-435-4TB-S</t>
  </si>
  <si>
    <t>HRX-435-4TB-S</t>
  </si>
  <si>
    <t>HANWHA - DVR 4CH Pentabrid (AHD, HDTVI, HDCVI, CVBS, IP) Recorder up to 2 internal SATA HDD (12TB max)</t>
  </si>
  <si>
    <t>SU-VDR-HRX-1634-4TB-S</t>
  </si>
  <si>
    <t>HRX-1634-4TB-S</t>
  </si>
  <si>
    <t>HANWHA - DVR 16CH Pentabrid (AHD, HDTVI, HDCVI, CVBS, IP) Recorder up to 2 internal SATA HDD, (12TB max)</t>
  </si>
  <si>
    <t>SU-VDR-HRX-1635-4TB-S</t>
  </si>
  <si>
    <t>HRX-1635-4TB-S</t>
  </si>
  <si>
    <t>HANWHA - DVR 16CH Pentabrid (AHD, HDTVI, HDCVI, CVBS, IP) Recorder up to 8 internal SATA HDD, (48TB max)</t>
  </si>
  <si>
    <t>SU-VAC-SBC-XNP-6400</t>
  </si>
  <si>
    <t>SBC-XNP-6400</t>
  </si>
  <si>
    <t>HANWHA - PTZ Skin Cover, Paint Ready </t>
  </si>
  <si>
    <t>SU-VAC-SBC-XNV-C9083R</t>
  </si>
  <si>
    <t>SBC-XNV-C9083R</t>
  </si>
  <si>
    <t xml:space="preserve">HANWHA - XNV-Skin Cover </t>
  </si>
  <si>
    <t>SU-VAC-SBP-250HMW</t>
  </si>
  <si>
    <t>SBP-250HMW</t>
  </si>
  <si>
    <t>HANWHA - Hanging Mount</t>
  </si>
  <si>
    <t>WAVE-PRO-01</t>
  </si>
  <si>
    <t>WAVE-PRO-04</t>
  </si>
  <si>
    <t>WAVE-PRO-08</t>
  </si>
  <si>
    <t>WAVE-PRO-16</t>
  </si>
  <si>
    <t>WAVE-PRO-24</t>
  </si>
  <si>
    <t>WAVE-PRO-48</t>
  </si>
  <si>
    <t>WAVE-VW-02</t>
  </si>
  <si>
    <t>WAVE-ENC-04</t>
  </si>
  <si>
    <t>WAVE-IO-01</t>
  </si>
  <si>
    <t>WAVE-EMB-04</t>
  </si>
  <si>
    <t>SHD-1370FPW</t>
  </si>
  <si>
    <t>HANWHA - In-ceiling Housing</t>
  </si>
  <si>
    <t>SBP-200HMW</t>
  </si>
  <si>
    <t>SBP-315HMW</t>
  </si>
  <si>
    <t>SBP-060BA</t>
  </si>
  <si>
    <t>HANWHA - Conduit Hole Adaptor</t>
  </si>
  <si>
    <t>SBP-300CMTW</t>
  </si>
  <si>
    <t>HANWHA - Telescopic Ceiling Mount</t>
  </si>
  <si>
    <t>HANWHA - Back Box</t>
  </si>
  <si>
    <t>10GB NIC-UPGRADE</t>
  </si>
  <si>
    <t>HANWHA - 2U-12BAY Server upgrade Card</t>
  </si>
  <si>
    <t>CLIENT-QUBE-i5-2MO</t>
  </si>
  <si>
    <t>HANWHA - Mini Qube 4 Bay client with on-board Intel 730 GPU, Intel Core 12th Gen i5 10 Cores</t>
  </si>
  <si>
    <t>CLIENT-QUBE-i7-2MO</t>
  </si>
  <si>
    <t>HANWHA - Mini Qube 4 Bay client with on-board Intel 770 GPU, Intel Core 12th Gen i7 10 Cores</t>
  </si>
  <si>
    <t>AMG2034-1256-DD/HWEU</t>
  </si>
  <si>
    <t>HANWHA - Industrial Retractable Rack Chassis</t>
  </si>
  <si>
    <t>IP Audio System</t>
  </si>
  <si>
    <t>SPA-C100B</t>
  </si>
  <si>
    <t>HANWHA - IP Audio Ceiling Speaker</t>
  </si>
  <si>
    <t>SPA-C100W</t>
  </si>
  <si>
    <t>SPA-W100B</t>
  </si>
  <si>
    <t>HANWHA - IP Audio Wall Speaker</t>
  </si>
  <si>
    <t>SPA-W100W</t>
  </si>
  <si>
    <t>SPA-H100B</t>
  </si>
  <si>
    <t>HANWHA - IP Audio Horn Speaker</t>
  </si>
  <si>
    <t>SPA-H100W</t>
  </si>
  <si>
    <t>SPA-P100B</t>
  </si>
  <si>
    <t>HANWHA - IP Audio Pendant Speaker</t>
  </si>
  <si>
    <t>SPA-P100W</t>
  </si>
  <si>
    <t>SPA-D1000</t>
  </si>
  <si>
    <t>HANWHA - IP Audio Audio Module</t>
  </si>
  <si>
    <t>SPA-S1000</t>
  </si>
  <si>
    <t>HANWHA - IP Audio Server</t>
  </si>
  <si>
    <t>Switch &amp; Router AMG</t>
  </si>
  <si>
    <t>AMG570-2GBT-2GAT-2S-P240/HWEU</t>
  </si>
  <si>
    <t>HANWHA - Industrial 6 Port Managed Switch</t>
  </si>
  <si>
    <t>AMG150-2GBT-P180/HWEU</t>
  </si>
  <si>
    <t>HANWHA - Industrial 2 Port PoE Injector</t>
  </si>
  <si>
    <t>HANWHA - Industrial 4 Port PoE Injector</t>
  </si>
  <si>
    <t>SU-VAC-SHD-1370FPW</t>
  </si>
  <si>
    <t>SU-VAC-SBP-200HMW</t>
  </si>
  <si>
    <t>SU-VAC-SBP-315HMW</t>
  </si>
  <si>
    <t>SU-VAC-SBP-060BA</t>
  </si>
  <si>
    <t>SU-VAC-SBP-300CMTW</t>
  </si>
  <si>
    <t>SU-VSW-10GBNICUPGRADE</t>
  </si>
  <si>
    <t>SU-VSW-CLIENTQUBEi52M</t>
  </si>
  <si>
    <t>SU-VSW-CLIENTQUBEi72M</t>
  </si>
  <si>
    <t>SU-VSW-AMG2034-1256-DD</t>
  </si>
  <si>
    <t>SU-VIP-SPA-C100B</t>
  </si>
  <si>
    <t>SU-VIP-SPA-C100W</t>
  </si>
  <si>
    <t>SU-VIP-SPA-W100B</t>
  </si>
  <si>
    <t>SU-VIP-SPA-W100W</t>
  </si>
  <si>
    <t>SU-VIP-SPA-H100B</t>
  </si>
  <si>
    <t>SU-VIP-SPA-H100W</t>
  </si>
  <si>
    <t>SU-VIP-SPA-P100B</t>
  </si>
  <si>
    <t>SU-VIP-SPA-P100W</t>
  </si>
  <si>
    <t>SU-VIP-SPA-D1000</t>
  </si>
  <si>
    <t>SU-VIP-SPA-S1000</t>
  </si>
  <si>
    <t>SU-VAN-AMG5702GBT2GAT</t>
  </si>
  <si>
    <t>SU-VAN-AMG1502GBTP180</t>
  </si>
  <si>
    <t>HW-CAT-MPA2MPSE</t>
  </si>
  <si>
    <t>MPA2MPSE</t>
  </si>
  <si>
    <t>NT-FRR-VSN2-LT-IT</t>
  </si>
  <si>
    <t>VSN2-LT</t>
  </si>
  <si>
    <t>NOTIFIER - Centr. 2 zone it</t>
  </si>
  <si>
    <t>↑</t>
  </si>
  <si>
    <t>NT-FRR-VSN4-LT-IT</t>
  </si>
  <si>
    <t>VSN4-LT</t>
  </si>
  <si>
    <t>NOTIFIER - Cent. 4zone it</t>
  </si>
  <si>
    <t>NT-FRR-VSN8-LT-IT</t>
  </si>
  <si>
    <t>VSN8-LT</t>
  </si>
  <si>
    <t>NOTIFIER - Centr. 8 zone it</t>
  </si>
  <si>
    <t>NFS4-SUPRA</t>
  </si>
  <si>
    <t>NFS8-SUPRA</t>
  </si>
  <si>
    <t>NT-FRR-AM2000CL</t>
  </si>
  <si>
    <t>AM2000CL</t>
  </si>
  <si>
    <t>NOTIFIER - Centrale indirizzata di rivelazione a 2 loop CLIP</t>
  </si>
  <si>
    <t>NT-FRR-AM-LCD</t>
  </si>
  <si>
    <t>AM-LCD</t>
  </si>
  <si>
    <t>NOTIFIER - Terminale di ripetizione di box con display LCD 7" Touch a colori. Cabinet da parete. Alimentazione esterna 24V</t>
  </si>
  <si>
    <t>P700N</t>
  </si>
  <si>
    <t>M710E-CZ</t>
  </si>
  <si>
    <t>M710E-CZR</t>
  </si>
  <si>
    <t>NT-FRR-M701E</t>
  </si>
  <si>
    <t>M701E</t>
  </si>
  <si>
    <t>NOTIFIER - Single output module -notifier</t>
  </si>
  <si>
    <t>M701E-240</t>
  </si>
  <si>
    <t>NT-FRR-VTT-10000</t>
  </si>
  <si>
    <t>VTT-10000-EUR</t>
  </si>
  <si>
    <t>NOTIFIER - Test transformer (wire burn)</t>
  </si>
  <si>
    <t>PNM-C16013RVQ</t>
  </si>
  <si>
    <t>HANWHA - 16MP AI, IR multisensore mini, 4 canali antivandalo da esterno, focale fissa 3.19mm, WDR 120DB. IR visibile fino a 20m</t>
  </si>
  <si>
    <t>TNO-C3010TRA</t>
  </si>
  <si>
    <t>Telecamere Termiche T-Series bullet radiometrica</t>
  </si>
  <si>
    <t>HANWHA - T-Series termica bullet radiometrica QVGA, risol. 384 x 288;＜30mK (NETD) fino a 768 x 576 @ 30fps, 4.4mm focale fissa</t>
  </si>
  <si>
    <t>TNO-C3012TRA</t>
  </si>
  <si>
    <t>HANWHA - T-Series termica bullet radiometrica QVGA, risol. 384 x 288;＜30mK (NETD) fino a 768 x 576 @ 8fps, 4.4mm focale fissa</t>
  </si>
  <si>
    <t>TNO-C3020TRA</t>
  </si>
  <si>
    <t>HANWHA - T-Series termica bullet radiometrica QVGA, risol. 384 x 288;＜30mK (NETD) fino a 768 x 576 @ 30fps, 6.6mm focale fissa</t>
  </si>
  <si>
    <t>TNO-C3022TRA</t>
  </si>
  <si>
    <t>HANWHA - T-Series termica bullet radiometrica QVGA, risol. 384 x 288;＜30mK (NETD) fino a 768 x 576 @ 8fps, 6.6mm focale fissa</t>
  </si>
  <si>
    <t>TNO-C3030TRA</t>
  </si>
  <si>
    <t>HANWHA - T-Series termica bullet radiometrica QVGA, risol. 384 x 288;＜30mK (NETD) fino a 768 x 576 @ 30fps, 9.7mm focale fissa</t>
  </si>
  <si>
    <t>TNO-C3032TRA</t>
  </si>
  <si>
    <t>HANWHA - T-Series termica bullet radiometrica QVGA, risol. 384 x 288;＜30mK (NETD) fino a 768 x 576 @ 8fps, 9.7mm focale fissa</t>
  </si>
  <si>
    <t>SLA-T2480WA</t>
  </si>
  <si>
    <t>HANWHA - 2MP lens module 1/2.8" CMOS con 2.4mm modulo obiettivo fisso, FoV: H: 138 gradi, V: 73 gradi,colore: 0.045 lux</t>
  </si>
  <si>
    <t>SLA-T2480WDA</t>
  </si>
  <si>
    <t>HANWHA - 2MP waterproof dome lens module 1/2.8" 2MP CMOS con 2.4mm modulo obiettivo fisso</t>
  </si>
  <si>
    <t>SBO-140WW</t>
  </si>
  <si>
    <t>HANWHA - Waterproof back box almunum, bianco, weight 870g, TR20</t>
  </si>
  <si>
    <t>SBP-125WMW1</t>
  </si>
  <si>
    <t>HANWHA - Wall Mount plastica/alluminio montaggio a muro, peso 505g, dimensioni 174.4x128.5x118.3mm (6.87x5.06x4.66"), bianca</t>
  </si>
  <si>
    <t>SBP-140CMT</t>
  </si>
  <si>
    <t>HANWHA - Supporto da soffitto per griglia per piastrelle, alluminio, bianco, 140x27,5 mm (5,51""x1,08""), peso 230  g</t>
  </si>
  <si>
    <t>SBP-180CMS</t>
  </si>
  <si>
    <t>HANWHA - Base per montaggio a soffitto con testa sferica, alluminio, bianco, dimensioni 180x86.5mm(7.09x3.41""), peso 970 g</t>
  </si>
  <si>
    <t>SBP-300CMTS</t>
  </si>
  <si>
    <t>HANWHA - Supporto da soffitto con testa sferica, alluminio, bianco, peso 3.750 g</t>
  </si>
  <si>
    <t>SBV-140WW</t>
  </si>
  <si>
    <t>HANWHA - Waterproof back box almunum, bianco, weight 835g, TR20</t>
  </si>
  <si>
    <t>SBV-A14B</t>
  </si>
  <si>
    <t>SHD-1200FPW</t>
  </si>
  <si>
    <t>HANWHA - Custodia in alluminio per installazione a soffitto da incasso, ø180x100.7mm (ø7.09x3.96") / 676.4g (1.49lb)</t>
  </si>
  <si>
    <t>SHD-1400FPW</t>
  </si>
  <si>
    <t>HANWHA - In-ceiling mount plenum for QNV-C8083R/C9083R</t>
  </si>
  <si>
    <t>SHD-1400FW</t>
  </si>
  <si>
    <t>HANWHA - In-ceiling mount for QNV-C8083R/C9083R</t>
  </si>
  <si>
    <t>SHD-1408FPW</t>
  </si>
  <si>
    <t>HANWHA - In-ceiling housing polycarbonate flush mount per dome cameras, 209mm x H115mm (8.23" x 4.53"), 1,020g, bianco</t>
  </si>
  <si>
    <t>SMT-2740</t>
  </si>
  <si>
    <t>HANWHA - Monitor 27" UHD LED 4K, 300 cd/m², contrast 1200:1, viewing angle 178°/178°, response time 14ms, HDMI, DP, PIP/PBP</t>
  </si>
  <si>
    <t>SMT-2710</t>
  </si>
  <si>
    <t>HANWHA - Monitor 27" FHD 1080p, 250 cd/m², contrast 4000:1, viewing angle 178°/178°, response time 6.5ms, HDMI, DP, VGA</t>
  </si>
  <si>
    <t>Dload gratis</t>
  </si>
  <si>
    <t>AMGPSU-I48-P240</t>
  </si>
  <si>
    <t>CLIENT-QUBE-i7-2MO-4TB</t>
  </si>
  <si>
    <t>HANWHA - Mini Qube 4 Bay client with 4TB HDD. Includes 1 x Power Cable and Keyboard/Mouse set</t>
  </si>
  <si>
    <t>CLIENT-QUBE-i7-2MO-8TB</t>
  </si>
  <si>
    <t>HANWHA - Mini Qube 4 Bay client with 8TB HDD. Includes 1 x Power Cable and Keyboard/Mouse set</t>
  </si>
  <si>
    <t>CLIENT-QUBE-i7-2MO-16TB</t>
  </si>
  <si>
    <t>HANWHA - Mini Qube 4 Bay client with 16TB HDD. Includes 1 x Power Cable and Keyboard/Mouse set</t>
  </si>
  <si>
    <t>CLIENT-QUBE-i7-2MO-24TB</t>
  </si>
  <si>
    <t>HANWHA - Mini Qube 4 Bay client with 24TB HDD. Includes 1 x Power Cable and Keyboard/Mouse set</t>
  </si>
  <si>
    <t>ST4000NM000B-HW</t>
  </si>
  <si>
    <t>HANWHA - Seagate EXOS enterprise HDD 4TB enterprise HDD drive for use in storage servers and NVR that requires RAID storage</t>
  </si>
  <si>
    <t>ST6000VX009-HW</t>
  </si>
  <si>
    <t>HANWHA - Seagate skyhawk HDD 6TB 3.5" surveillance HDD drive for use in NVR/DVR, SATA 6Gb/s, 1 M hours MTBF,</t>
  </si>
  <si>
    <t>ST6000NM019B-HW</t>
  </si>
  <si>
    <t>HANWHA - Seagate EXOS enterprise HDD 6TB enterprise HDD drive for use in storage servers and NVR that requires RAID storage</t>
  </si>
  <si>
    <t>LH43QMCEPGCXEN</t>
  </si>
  <si>
    <t>HANWHA - Monitor 4K UHD 43" LED display 4K UHD, slim signage panel, 500nit, 16:9, contrast ratio 4,000:1, response time 8msI</t>
  </si>
  <si>
    <t>LH50QMCEPGCXEN</t>
  </si>
  <si>
    <t>HANWHA - Monitor 4K UHD 50" LED display 4K UHD, slim signage panel, 500nit, 16:9, contrast ratio 4,000:1, response time 8msI</t>
  </si>
  <si>
    <t>LH55QMCEBGCXEN</t>
  </si>
  <si>
    <t>HANWHA - Monitor 4K UHD 55" LED display 4K UHD, slim signage panel, 500nit, 16:9, contrast ratio 4,000:1, response time 8msI</t>
  </si>
  <si>
    <t>LH65QMCEBGCXEN</t>
  </si>
  <si>
    <t>HANWHA - Monitor 4K UHD 65" LED display 4K UHD, slim signage panel, 500nit, 16:9, contrast ratio 4,000:1, response time 8msI</t>
  </si>
  <si>
    <t>AMG150-4GAT-P120/HWEU</t>
  </si>
  <si>
    <t>SU-VIP-PNM-C16013RVQ</t>
  </si>
  <si>
    <t>SU-VIP-TNO-C3010TRA</t>
  </si>
  <si>
    <t>SU-VIP-TNO-C3012TRA</t>
  </si>
  <si>
    <t>SU-VIP-TNO-C3020TRA</t>
  </si>
  <si>
    <t>SU-VIP-TNO-C3022TRA</t>
  </si>
  <si>
    <t>SU-VIP-TNO-C3030TRA</t>
  </si>
  <si>
    <t>SU-VIP-TNO-C3032TRA</t>
  </si>
  <si>
    <t>SU-VIP-SLA-T2480WA</t>
  </si>
  <si>
    <t>SU-VIP-SLA-T2480WDA</t>
  </si>
  <si>
    <t>SU-VAC-SBO-140WW</t>
  </si>
  <si>
    <t>SU-VAC-SBP-125WMW1</t>
  </si>
  <si>
    <t>SU-VAC-SBP-140CMT</t>
  </si>
  <si>
    <t>SU-VAC-SBP-180CMS</t>
  </si>
  <si>
    <t>SU-VAC-SBP-300CMTS</t>
  </si>
  <si>
    <t>SU-VAC-SBV-140WW</t>
  </si>
  <si>
    <t>SU-VAC-SBV-A14B</t>
  </si>
  <si>
    <t>SU-VAC-SHD-1200FPW</t>
  </si>
  <si>
    <t>SU-VAC-SHD-1400FPW</t>
  </si>
  <si>
    <t>SU-VAC-SHD-1400FW</t>
  </si>
  <si>
    <t>SU-VAC-SHD-1408FPW</t>
  </si>
  <si>
    <t>SU-VAC-SMT-2740</t>
  </si>
  <si>
    <t>SU-VAC-SMT-2710</t>
  </si>
  <si>
    <t>SU-VSW-CQUBE-i72MO4T</t>
  </si>
  <si>
    <t>SU-VSW-CQUBE-i72MO8T</t>
  </si>
  <si>
    <t>SU-VSW-CQUBE-i72MO16T</t>
  </si>
  <si>
    <t>SU-VSW-CQUBE-i72MO24T</t>
  </si>
  <si>
    <t>SU-VAC-ST4000NM000BHW</t>
  </si>
  <si>
    <t>SU-VAC-ST6000VX009HW</t>
  </si>
  <si>
    <t>SU-VAC-ST6000NM019BHW</t>
  </si>
  <si>
    <t>SU-VAC-LH43QMCEPGCXEN</t>
  </si>
  <si>
    <t>SU-VAC-LH50QMCEPGCXEN</t>
  </si>
  <si>
    <t>SU-VAC-LH55QMCEBGCXEN</t>
  </si>
  <si>
    <t>SU-VAC-LH65QMCEBGCXEN</t>
  </si>
  <si>
    <t>SU-VAN-AMG1504GATP120</t>
  </si>
  <si>
    <t>Fixed Box</t>
  </si>
  <si>
    <t>AX-VIP-02634-001</t>
  </si>
  <si>
    <t>02634-001</t>
  </si>
  <si>
    <t>AXIS - P3737-PLE telecamera panoramica 4x5 MP, 360gr IR</t>
  </si>
  <si>
    <t>6-port Video Encoders</t>
  </si>
  <si>
    <t>0319-002</t>
  </si>
  <si>
    <t>AXIS - P7701 decoder H264/MPEG4,aud,psu</t>
  </si>
  <si>
    <t>VMS Software</t>
  </si>
  <si>
    <t>EASY-TRAFFIC-BASE-CH</t>
  </si>
  <si>
    <t>EASY-TRAFFIC-ADV-CH</t>
  </si>
  <si>
    <t>EASY-TRAFFIC-MTR</t>
  </si>
  <si>
    <t>AI-VSW-ET-MULTI</t>
  </si>
  <si>
    <t>EASY-TRAFFIC-MULTI</t>
  </si>
  <si>
    <t>ARTECO - Easy Traffic Modulo Multiserver</t>
  </si>
  <si>
    <t>AI-VSW-ET-PLT-LNK</t>
  </si>
  <si>
    <t>EASY-TRAFFIC-PLT-LNK</t>
  </si>
  <si>
    <t xml:space="preserve">ARTECO - Easy Traffic Plugin Targhe correlate </t>
  </si>
  <si>
    <t>EASY-TRAFFIC-IMM-PROV</t>
  </si>
  <si>
    <t>AI-VSW-ET-PART</t>
  </si>
  <si>
    <t>EASY-TRAFFIC-PART</t>
  </si>
  <si>
    <t>ARTECO - Easy Traffic Partizionamento server</t>
  </si>
  <si>
    <t>EASY-TRAFFIC-VMS-MIL</t>
  </si>
  <si>
    <t>EASY-TRAFFIC-SCNTT-SRV</t>
  </si>
  <si>
    <t>EASY-TRAFFIC-SCNTT-CL</t>
  </si>
  <si>
    <t>HARDWARE</t>
  </si>
  <si>
    <t>AI-VSW-ET-MODEM3G</t>
  </si>
  <si>
    <t>EASY-TRAFFIC-MODEM3G</t>
  </si>
  <si>
    <t>ARTECO - Easy Traffic Modem 3G</t>
  </si>
  <si>
    <t>EASY-TRAFFIC-TS-INST</t>
  </si>
  <si>
    <t>EASY-TRAFFIC-MAINT-12</t>
  </si>
  <si>
    <t>BH-VIP-NBE-3702-AL</t>
  </si>
  <si>
    <t>NBE-3702-AL</t>
  </si>
  <si>
    <t>BOSCH - DINION 3100i IR, 1080p30, IVA Pro Building, sensore CMOS 1/2,8", gamma dinamica 120 dB, obiettivo DC-Iris 3,3-10,2mm</t>
  </si>
  <si>
    <t>BH-VIP-NBE-3703-AL</t>
  </si>
  <si>
    <t>NBE-3703-AL</t>
  </si>
  <si>
    <t>BH-VIP-NBE-5703-AL</t>
  </si>
  <si>
    <t>NBE-5703-AL</t>
  </si>
  <si>
    <t>BOSCH - DINION 5100i IR, starlight, 5MPp30, IVA Pro Building, sensore CMOS 1/2,7</t>
  </si>
  <si>
    <t>BH-VIP-NBE-5702-AL</t>
  </si>
  <si>
    <t>NBE-5702-AL</t>
  </si>
  <si>
    <t>BOSCH - DINION 5100i IR, starlight, 1080p60, IVA Pro Building sensore CMOS 1/2,8"</t>
  </si>
  <si>
    <t>FLEXIDOME IP micro 3100i EVA (interno)</t>
  </si>
  <si>
    <t>FLEXIDOME IP micro 3100i IVA Pro (interno)</t>
  </si>
  <si>
    <t>BH-VIP-NUV-3703-F02H</t>
  </si>
  <si>
    <t>NUV-3703-F02H</t>
  </si>
  <si>
    <t>BH-VIP-NUV-3702-F04H</t>
  </si>
  <si>
    <t>NUV-3702-F04H</t>
  </si>
  <si>
    <t>BH-VIP-NUV-3703-F06</t>
  </si>
  <si>
    <t>NUV-3703-F06</t>
  </si>
  <si>
    <t>BH-VIP-NUV-3703-F04</t>
  </si>
  <si>
    <t>NUV-3703-F04</t>
  </si>
  <si>
    <t>BH-VIP-NUV-3703-F02</t>
  </si>
  <si>
    <t>NUV-3703-F02</t>
  </si>
  <si>
    <t>BH-VIP-NUV-3702-F06</t>
  </si>
  <si>
    <t>NUV-3702-F06</t>
  </si>
  <si>
    <t>BH-VIP-NUV-3702-F04</t>
  </si>
  <si>
    <t>NUV-3702-F04</t>
  </si>
  <si>
    <t>BH-VIP-NUV-3702-F02</t>
  </si>
  <si>
    <t>NUV-3702-F02</t>
  </si>
  <si>
    <t>FLEXIDOME IP micro 3100i IVA Pro</t>
  </si>
  <si>
    <t>BH-VIP-NUE-3703-F06</t>
  </si>
  <si>
    <t>NUE-3703-F06</t>
  </si>
  <si>
    <t>BH-VIP-NUE-3703-F04</t>
  </si>
  <si>
    <t>NUE-3703-F04</t>
  </si>
  <si>
    <t>BH-VIP-NUE-3703-F02</t>
  </si>
  <si>
    <t>NUE-3703-F02</t>
  </si>
  <si>
    <t>BH-VIP-NUE-3702-F06</t>
  </si>
  <si>
    <t>NUE-3702-F06</t>
  </si>
  <si>
    <t>BH-VIP-NUE-3702-F04</t>
  </si>
  <si>
    <t>NUE-3702-F04</t>
  </si>
  <si>
    <t>BH-VIP-NUE-3702-F02</t>
  </si>
  <si>
    <t>NUE-3702-F02</t>
  </si>
  <si>
    <t>AI Appliance</t>
  </si>
  <si>
    <t>AIB-800</t>
  </si>
  <si>
    <t>HANWHA - 8CH AI Box con processore Nvidia Orin NX 8GB. Supporta fino a 8ch video di risoluzione massima 8K</t>
  </si>
  <si>
    <t>PNO-A9311R</t>
  </si>
  <si>
    <t>HANWHA - Camera network 4K AI IR 31x Zoom Bullet</t>
  </si>
  <si>
    <t>QNE-C9013RL</t>
  </si>
  <si>
    <t>HANWHA - Camera network 8MP Dual Light Outdoor FlatEye</t>
  </si>
  <si>
    <t>QNE-C8013RL</t>
  </si>
  <si>
    <t>HANWHA - Camera network 5MP Dual Light Outdoor FlatEye</t>
  </si>
  <si>
    <t>XNP-C9310R</t>
  </si>
  <si>
    <t>HANWHA - 8MP 31x AI Focus IR PTZ processore Wisenet 7 PTZ Plus con AI, risoluzione UHD 4K @ 30FPS, lente 6,91mm~214,64mm (31x)</t>
  </si>
  <si>
    <t>XNP-C7310R</t>
  </si>
  <si>
    <t>HANWHA - 4MP AI Focus IR PTZ Processore Wisenet 7 PTZ Plus con AI, risoluzione 4MP@ 30FPS, lente 6,91mm~214,64mm (41x)</t>
  </si>
  <si>
    <t>HANWHA - Vandal Dome P Series 2MP IR Outdoor Vandal Dome con 1TB SolidEDGE wave Recording Solution </t>
  </si>
  <si>
    <t>HANWHA - Vandal Dome P Series 2MP IR Outdoor Vandal Dome con 2TB SolidEDGE wave Recording Solution </t>
  </si>
  <si>
    <t>TNO-3010T</t>
  </si>
  <si>
    <t>XRN-3220B4</t>
  </si>
  <si>
    <t>HANWHA - NVR 32CH NVR con Processore 12th gen. Intel® 8K NVR, fino a 16 SATA HDD (fino a 10TB per HDD), H265/H264/MJPEG. No HDD inclusi</t>
  </si>
  <si>
    <t>XRN-6420DB4</t>
  </si>
  <si>
    <t>HAWNHA - NVR 8K NVR (Processore Intel), 64Ch, fino a 16 SATA HDD (fino a 10TB per HDD), H265/H264/MJPEG. Alimentatore ridondante. No HDD inclusi</t>
  </si>
  <si>
    <t>XRN-6420B4</t>
  </si>
  <si>
    <t>HAWNHA - NVR 8K NVR (Processore Intel), 64Ch, fino a 16 SATA HDD (fino a 10TB per HDD), H265/H264/MJPEG. No HDD inclusi</t>
  </si>
  <si>
    <t>SBP-140HMW</t>
  </si>
  <si>
    <t>SBP-250WMW</t>
  </si>
  <si>
    <t>HANWHA - Staffaggio da muro compatibile con aggangio diretto</t>
  </si>
  <si>
    <t>SBP-115PFA</t>
  </si>
  <si>
    <t>SBP-115PA</t>
  </si>
  <si>
    <t xml:space="preserve">HANWHA - Adattatore per speed dome SBP-250WMW &amp; SBP-400WMW </t>
  </si>
  <si>
    <t>SMT-3231PV</t>
  </si>
  <si>
    <t>HANWHA - Monitor 32” AI PVM risoluzione 1080p (1920 x 1080 60Hz), HDMI,  Ethernet, 16:9 aspect ratio, speaker integrati (2x2 W)</t>
  </si>
  <si>
    <t>SMT-2731PV</t>
  </si>
  <si>
    <t>HANWHA - Monitor 27” AI PVM risoluzione 1080p (1920 x 1080 60Hz), HDMI,  Ethernet, 16:9 aspect ratio, speaker integrati (2x2 W)</t>
  </si>
  <si>
    <t>HANWHA - Controller, 3-Axis 12 bottoni USB Joystick Controller per NVRs wave SSM e Wisenet Viewer</t>
  </si>
  <si>
    <t>HANWHA - Wisenet wave - Live Viewer illimitato D257Recording Trial  30 giorni - Registrazione 4 canali</t>
  </si>
  <si>
    <t xml:space="preserve">HANWHA - Wisenet wave - Licenza registrazione 1 canale </t>
  </si>
  <si>
    <t>HANWHA - Wisenet wave - Licenza registrazione 4 canali</t>
  </si>
  <si>
    <t>HANWHA - Wisenet wave - Licenza registrazione 8 canali</t>
  </si>
  <si>
    <t>HANWHA - Wisenet wave - Licenza registrazione 16 canali</t>
  </si>
  <si>
    <t>HANWHA - Wisenet wave - Licenza registrazione 24 canali</t>
  </si>
  <si>
    <t>HANWHA - Wisenet wave - Licenza registrazione 48 canali</t>
  </si>
  <si>
    <t>HANWHA - Wisenet wave - licenza Video Wall</t>
  </si>
  <si>
    <t>HANWHA - Wisenet wave - licenza Encoder</t>
  </si>
  <si>
    <t>HANWHA - Wisenet wave - licenza I/O Device</t>
  </si>
  <si>
    <t>HANWHA - Wisenet wave - licenza NVR</t>
  </si>
  <si>
    <t>SSW-CH04L</t>
  </si>
  <si>
    <t>HANWHA - SSM 2.x Core Server - 4CH HTW, ONVIF licenza di registrazione</t>
  </si>
  <si>
    <t>SSW-CH08L</t>
  </si>
  <si>
    <t>HANWHA - SSM 2.x Core Server - 8CH HTW, ONVIF licenza di registrazione</t>
  </si>
  <si>
    <t>SSW-CH16L</t>
  </si>
  <si>
    <t>HANWHA - SSM 2.x Core Server - 16CH HTW, ONVIF licenza di registrazione</t>
  </si>
  <si>
    <t>SSW-CH32L</t>
  </si>
  <si>
    <t>HANWHA - SSM 2.x Core Server - 32CH HTW, ONVIF licenza di registrazione</t>
  </si>
  <si>
    <t>SSW-CH64L</t>
  </si>
  <si>
    <t>HANWHA - SSM 2.x Core Server - 64CH HTW, ONVIF licenza di registrazione</t>
  </si>
  <si>
    <t>SU-VDR-AIB-800</t>
  </si>
  <si>
    <t>SU-VIP-PNO-A9311R</t>
  </si>
  <si>
    <t>SU-VIP-QNE-C9013RL</t>
  </si>
  <si>
    <t>SU-VIP-QNE-C8013RL</t>
  </si>
  <si>
    <t>SU-VIP-XNP-C9310R</t>
  </si>
  <si>
    <t>SU-VIP-XNP-C7310R</t>
  </si>
  <si>
    <t>SU-VDR-XRN-3220B4</t>
  </si>
  <si>
    <t>SU-VDR-XRN-6420DB4</t>
  </si>
  <si>
    <t>SU-VDR-XRN-6420B4</t>
  </si>
  <si>
    <t>SU-VAC-SBP-140HMW</t>
  </si>
  <si>
    <t>SU-VAC-SBP-250WMW</t>
  </si>
  <si>
    <t>SU-VAC-SBP-115PFA</t>
  </si>
  <si>
    <t>SU-VAC-SBP-115PA</t>
  </si>
  <si>
    <t>SU-VAC-SMT-3231PV</t>
  </si>
  <si>
    <t>SU-VAC-SMT-2731PV</t>
  </si>
  <si>
    <t>SU-VSW-SSW-CH04L</t>
  </si>
  <si>
    <t>SU-VSW-SSW-CH08L</t>
  </si>
  <si>
    <t>SU-VSW-SSW-CH16L</t>
  </si>
  <si>
    <t>SU-VSW-SSW-CH32L</t>
  </si>
  <si>
    <t>SU-VSW-SSW-CH64L</t>
  </si>
  <si>
    <t>SU-VIP-TNV-C8011RW</t>
  </si>
  <si>
    <t>TNV-C8011RW</t>
  </si>
  <si>
    <t>HANWHA - T Series wall camera network panoramica IR, AI per installazione a muro. 5MP @30fps, focale fissa 1.6mm (FOV 175°)</t>
  </si>
  <si>
    <t>SU-VDR-SNI-1MC</t>
  </si>
  <si>
    <t>SNI-1MC</t>
  </si>
  <si>
    <t>HANWHA - Industrial PoE Mini Media Converter 1 x 10/100/1000Base-T(x) RJ45 Port with 802.3bt 60/90W PoE (Power supply not incl.)</t>
  </si>
  <si>
    <t>SU-VDR-SNI-1MC-PS</t>
  </si>
  <si>
    <t>SNI-1MC-PS</t>
  </si>
  <si>
    <t>HANWHA - Industrial PoE Mini Media Converter 1 x 10/100/1000Base-T(x) RJ45 Port with 802.3bt 60/90W PoE (Power supply built-in)</t>
  </si>
  <si>
    <t>SU-VDR-SNI-1PI</t>
  </si>
  <si>
    <t>SNI-1PI</t>
  </si>
  <si>
    <t>HANWHA - Industrial 1 Port PoE Injector, 1 x 10/100/1000Base-T(x) RJ45 Port (Input), 1x10/100/1000Base (Power supply not incl.)</t>
  </si>
  <si>
    <t>SU-VDR-SNI-1PI-PS</t>
  </si>
  <si>
    <t>SNI-1PI-PS</t>
  </si>
  <si>
    <t>HANWHA - Industrial 1 Port PoE Injector, 1 x 10/100/1000Base-T(x) RJ45 Port (Input), 1x10/100/1000Base (Power supply built-in)</t>
  </si>
  <si>
    <t>SU-VIP-A4Z2812CS-MP</t>
  </si>
  <si>
    <t>A4Z2812CS-MPIR</t>
  </si>
  <si>
    <t>HANWHA - Lente 3MP manual Iris CS-Mount 1/2.7" CS mount 2.8-10.0mm F1.2-16C Aspherical 3 Megapixel Manual Iris IR Corrected</t>
  </si>
  <si>
    <t>SU-VIP-A6Z8516CS-MP</t>
  </si>
  <si>
    <t>A6Z8516CS-MP</t>
  </si>
  <si>
    <t>HANWHA - Lente 3MP varifocal Manual Iris CS-Mount 1/2.7" CS mount 8.5-50.0mm F1.6-16C Aspherical 3 Megapixel varifocal</t>
  </si>
  <si>
    <t>SU-VIP-A3Z2812CS-MP</t>
  </si>
  <si>
    <t>A3Z2812CS-MPWIR</t>
  </si>
  <si>
    <t>HANWHA - Lente 5MP varifocal Manual Iris CS-Mount 1/2.7" CS mount 2.8-8.5mm F1.2-16C Aspherical 5 Megapixel varifocal</t>
  </si>
  <si>
    <t>SU-VIP-E3Z3915CS-MP</t>
  </si>
  <si>
    <t>E3Z3915CS-MPWIR</t>
  </si>
  <si>
    <t>HANWHA - Lente 8MP Manual Iris IR CS-Mount 1/1.8" CS mount 3.9-10.0mm, F1.5-16C Aspherical, 8 Megapixel, varifocal</t>
  </si>
  <si>
    <t>SU-VIP-TG3Z0312FCS-MP</t>
  </si>
  <si>
    <t>TG3Z0312FCS-MPIR-32</t>
  </si>
  <si>
    <t>HANWHA - Lente 3MP varifocal Auto Iris CS-Mount 1/3" CS mount 3.0-8.0mm F1.2-360 Aspherical 3 Megapixel varifocal</t>
  </si>
  <si>
    <t>SU-VIP-AG4Z2812FCS-MP</t>
  </si>
  <si>
    <t>AG4Z2812FCS-MPIR-32</t>
  </si>
  <si>
    <t>HANWHA - Lente 3MP varifocal Auto Iris CS-Mount 1/2.7" CS mount 2.8-10.0mm F1.2-360 Aspherical 3 Megapixel varifocal</t>
  </si>
  <si>
    <t>SU-VIP-AG6Z8516FCS-MP</t>
  </si>
  <si>
    <t>AG6Z8516FCS-MP-32</t>
  </si>
  <si>
    <t>HANWHA - Lente 3MP varifocal Auto Iris CS-Mount 1/2.7" CS mount 8.5-50.0mm F1.6-360C Aspherical 3 Megapixel varifocal</t>
  </si>
  <si>
    <t>SU-VIP-AG3Z2812FCS-MP</t>
  </si>
  <si>
    <t>AG3Z2812FCS-MPWIR-32</t>
  </si>
  <si>
    <t>HANWHA - Lente 5MP varifocal Auto Iris CS-Mount 1/2.7" CS mount 2.8-8.5mm F1.2-360C Aspherical 5 Megapixel varifocal</t>
  </si>
  <si>
    <t>SU-VIP-EG3Z3915FCS-MP</t>
  </si>
  <si>
    <t>EG3Z3915FCS-MPWIR-32</t>
  </si>
  <si>
    <t>HANWHA - Lente 8MP varifocal Auto Iris CS-Mount 1/1.8" CS mount 3.9-10.0mm, F1.5-360C Aspherical, 8 Megapixel varifocal</t>
  </si>
  <si>
    <t>SU-VIP-EG6Z0915FCS-MP</t>
  </si>
  <si>
    <t>EG6Z0915FCS-MPWIR-32</t>
  </si>
  <si>
    <t>HANWHA - Lente 2MP varifocal Auto Iris CS-Mount 1/1.8" CS mount 9.0-50.0mm F1.5-360C Aspherical 12 Megapixel varifocal</t>
  </si>
  <si>
    <t>SU-VIP-AG3Z2812KCS-MP</t>
  </si>
  <si>
    <t>AG3Z2812KCS-MPWIR-32</t>
  </si>
  <si>
    <t>HANWHA - Lente 5MP varifocal P-Iris CS-Mount 1/2.7" CS mount 2.8-8.5mm F1.2-16C Aspherical 5 Megapixel varifocal</t>
  </si>
  <si>
    <t>SU-VIP-EG3Z3915KCS-MP</t>
  </si>
  <si>
    <t>EG3Z3915KCS-MPWIR</t>
  </si>
  <si>
    <t>HANWHA - Lente 8MP varifocal P-Iris CS-Mount 1/1.8" CS mount 3.9-10.0mm, F1.5-16C Aspherical, 8 Megapixel varifocal</t>
  </si>
  <si>
    <t>SU-VIP-EG6Z0915KCS-MP</t>
  </si>
  <si>
    <t>EG6Z0915KCS-MPWIR-V32</t>
  </si>
  <si>
    <t>HANWHA - Lente 12MP varifocal P-Iris CS-Mount 1/1.8" CS mount 9.0-50.0mm F1.5-360C Aspherical 12 Megapixel varifocal</t>
  </si>
  <si>
    <t>SU-VIP-AG3Z2812TCS-MP</t>
  </si>
  <si>
    <t>AG3Z2812TCS-MPWIR-32</t>
  </si>
  <si>
    <t>HANWHA - Lente 5MP varifocal iCS CS-Mount 1/2.7" CS mount 2.8-8.5mm F1.2-16C Aspherical 5 Megapixel varifocal</t>
  </si>
  <si>
    <t>SU-VIP-EG3Z3915TCS-MP</t>
  </si>
  <si>
    <t>EG3Z3915TCS-MPWIR-32</t>
  </si>
  <si>
    <t>HANWHA - Lente 8MP varifocal iCS CS-Mount 1/1.8" CS mount 3.9-10.0mm, F1.5-16C Aspherical, 8 Megapixel varifocal</t>
  </si>
  <si>
    <t>SU-VIP-EG6Z0915TCS-MP</t>
  </si>
  <si>
    <t>EG6Z0915TCS-MPWIR-32</t>
  </si>
  <si>
    <t>HANWHA - Lente 12 MP varifocal iCS CS-Mount 1/1.8" CS mount 9.0-50.0mm F1.5-360C Aspherical 12 Megapixel varifocal</t>
  </si>
  <si>
    <t>SU-VAC-SBP-156HMWP</t>
  </si>
  <si>
    <t>SBP-156HMWP</t>
  </si>
  <si>
    <t>HANWHA - Aluminum hanging Mount adaptor. Compatible with PNM-C34404RQPZ</t>
  </si>
  <si>
    <t>SU-VAC-SBP-156HMWR</t>
  </si>
  <si>
    <t>SBP-156HMWR</t>
  </si>
  <si>
    <t>HANWHA - Aluminum hanging Mount adaptor. Compatible with XNP-6400/8250/9250,XNP-C6403/C8253/C9253/C7310R/C9310R</t>
  </si>
  <si>
    <t>SU-VAC-SBP-400WMW</t>
  </si>
  <si>
    <t>SBP-400WMW</t>
  </si>
  <si>
    <t>HANWHA - Outdoor wall &amp; Pole Mount (bianco), compatible con SBP-200C,SBP-250C,SBP-315C,SBP-115PFA,SBP-115PA,SPO-8315,SPO-6011</t>
  </si>
  <si>
    <t>SU-VAC-SBV-140TBW</t>
  </si>
  <si>
    <t>SBV-140TBW</t>
  </si>
  <si>
    <t>HANWHA - Tilt Mount for TNV-C8011RW</t>
  </si>
  <si>
    <t>SU-VAC-SHD-2000FPW</t>
  </si>
  <si>
    <t>SHD-2000FPW</t>
  </si>
  <si>
    <t>HANWHA - Plenum rated In-ceiling mount compatible with:  PNM-C16013RVQ</t>
  </si>
  <si>
    <t>SU-VIP-SNI-SFP-CU</t>
  </si>
  <si>
    <t>SNI-SFP-CU</t>
  </si>
  <si>
    <t>HANWHA - Connettori SFP Copper 10/100/1000BASE-T RJ45 Port, 1000BASE-X SFP Interface, 100m, -40°C to +85°C</t>
  </si>
  <si>
    <t>SU-VIP-SNI-SFP-MM</t>
  </si>
  <si>
    <t>SNI-SFP-MM</t>
  </si>
  <si>
    <t>HANWHA - Connettori SFP Multimode, 1Gb, 2 Fibers, 2Km, LC Connectors, 1310nm Tx/Rx, -40°C to +85°C, DDM</t>
  </si>
  <si>
    <t>SU-VIP-SNI-SFP-SM</t>
  </si>
  <si>
    <t>SNI-SFP-SM</t>
  </si>
  <si>
    <t>HANWHA - Connettori SFP Singlemode, 1Gb, 2 Fibers, 20Km, LC Connectors, 1310nm Tx/Rx, -40°C to +85°C, DDM</t>
  </si>
  <si>
    <t>AX-VIP-02483-001</t>
  </si>
  <si>
    <t>AX-VIP-02484-001</t>
  </si>
  <si>
    <t>AX-VIP-02485-001</t>
  </si>
  <si>
    <t>AX-VIP-02486-001</t>
  </si>
  <si>
    <t>AX-VIP-02623-001</t>
  </si>
  <si>
    <t>AX-VIP-02124-001</t>
  </si>
  <si>
    <t>AX-VIP-02125-001</t>
  </si>
  <si>
    <t>AX-VIP-02131-001</t>
  </si>
  <si>
    <t>AX-VIP-02132-001</t>
  </si>
  <si>
    <t>AX-VIP-02133-001</t>
  </si>
  <si>
    <t>AX-VIP-02134-001</t>
  </si>
  <si>
    <t>AX-VIP-0924-001</t>
  </si>
  <si>
    <t>AX-VIP-02349-001</t>
  </si>
  <si>
    <t>AX-VIP-02350-001</t>
  </si>
  <si>
    <t>AX-VIP-0960-001</t>
  </si>
  <si>
    <t>AX-VIP-01997-001</t>
  </si>
  <si>
    <t>AX-VIP-02339-001</t>
  </si>
  <si>
    <t>AX-VIP-02340-001</t>
  </si>
  <si>
    <t>AX-VIP-0644-001</t>
  </si>
  <si>
    <t>AX-VIP-02018-001</t>
  </si>
  <si>
    <t>AX-VIP-02371-001</t>
  </si>
  <si>
    <t>AX-VIP-02372-001</t>
  </si>
  <si>
    <t>AX-VIP-02457-001</t>
  </si>
  <si>
    <t>AX-VIP-02112-001</t>
  </si>
  <si>
    <t>AX-VIP-02113-001</t>
  </si>
  <si>
    <t>AX-VIP-02100-001</t>
  </si>
  <si>
    <t>AX-VIP-02864-001</t>
  </si>
  <si>
    <t>02864-001</t>
  </si>
  <si>
    <t>AXIS - P9117-PV indoor corner mounted camera with 6 MP sensor</t>
  </si>
  <si>
    <t>AX-VIP-0872-001</t>
  </si>
  <si>
    <t>AX-VIP-0874-001</t>
  </si>
  <si>
    <t>AX-VIP-0619-001</t>
  </si>
  <si>
    <t>AX-VIP-02329-001</t>
  </si>
  <si>
    <t>AX-VIP-02330-001</t>
  </si>
  <si>
    <t>AX-VIP-02327-001</t>
  </si>
  <si>
    <t>AX-VIP-02328-001</t>
  </si>
  <si>
    <t>AX-VIP-02099-001</t>
  </si>
  <si>
    <t>AX-VIP-01072-001</t>
  </si>
  <si>
    <t>AX-VIP-01919-001</t>
  </si>
  <si>
    <t>AX-VIP-01920-001</t>
  </si>
  <si>
    <t>AX-VIP-01932-001</t>
  </si>
  <si>
    <t>AX-VIP-01933-001</t>
  </si>
  <si>
    <t>AX-VIP-02090-001</t>
  </si>
  <si>
    <t>AX-VIP-02091-001</t>
  </si>
  <si>
    <t>AX-VIP-02060-001</t>
  </si>
  <si>
    <t>AX-VIP-02316-002</t>
  </si>
  <si>
    <t>AX-VIP-02173-001</t>
  </si>
  <si>
    <t>AX-VIP-02174-001</t>
  </si>
  <si>
    <t>AX-VIP-02175-001</t>
  </si>
  <si>
    <t>AX-VIP-02347-002</t>
  </si>
  <si>
    <t>AX-VIP-01970-001</t>
  </si>
  <si>
    <t>AX-VIP-02633-001</t>
  </si>
  <si>
    <t>02633-001</t>
  </si>
  <si>
    <t>AXIS - P3735-PLE Panoramic Camera</t>
  </si>
  <si>
    <t>AX-VIP-01500-001</t>
  </si>
  <si>
    <t>AX-VIP-01681-001</t>
  </si>
  <si>
    <t>AX-VIP-02153-001</t>
  </si>
  <si>
    <t>AX-VIP-02154-001</t>
  </si>
  <si>
    <t>AX-VIP-02156-001</t>
  </si>
  <si>
    <t>AX-VAC-01001-001</t>
  </si>
  <si>
    <t>AX-VAC-0913-001</t>
  </si>
  <si>
    <t>AX-VAC-0914-001</t>
  </si>
  <si>
    <t>AX-VDR-01679-001</t>
  </si>
  <si>
    <t>AX-VDR-02036-002</t>
  </si>
  <si>
    <t>AX-VDR-02037-002</t>
  </si>
  <si>
    <t>AX-VDR-01680-001</t>
  </si>
  <si>
    <t>AX-VAC-01858-001</t>
  </si>
  <si>
    <t>AX-VAC-01859-001</t>
  </si>
  <si>
    <t>AX-VDR-0319-002</t>
  </si>
  <si>
    <t>AX-VDR-02282-001</t>
  </si>
  <si>
    <t>02282-001</t>
  </si>
  <si>
    <t>AXIS - D1110 VIDEO DECODER 4K</t>
  </si>
  <si>
    <t>AX-VSW-0160-050</t>
  </si>
  <si>
    <t>AX-VSW-0160-060</t>
  </si>
  <si>
    <t>AX-VDR-02764-002</t>
  </si>
  <si>
    <t>02764-002</t>
  </si>
  <si>
    <t>AXIS - S3008 Mk II 2 TB</t>
  </si>
  <si>
    <t>AX-VDR-02536-002</t>
  </si>
  <si>
    <t>AX-VDR-02537-001</t>
  </si>
  <si>
    <t>AX-VDR-02538-001</t>
  </si>
  <si>
    <t>AX-VDR-02539-001</t>
  </si>
  <si>
    <t>AX-VDR-02540-001</t>
  </si>
  <si>
    <t>AX-VDR-02541-001</t>
  </si>
  <si>
    <t>AX-VDR-02542-001</t>
  </si>
  <si>
    <t>AX-VDR-02543-001</t>
  </si>
  <si>
    <t>AX-VAC-5017-641</t>
  </si>
  <si>
    <t>AX-VAC-5502-431</t>
  </si>
  <si>
    <t>AX-VAC-5801-601</t>
  </si>
  <si>
    <t>AX-VAC-5507-361</t>
  </si>
  <si>
    <t>AX-VAC-5020-301</t>
  </si>
  <si>
    <t>AX-VAC-5502-731</t>
  </si>
  <si>
    <t>AX-VAC-5502-491</t>
  </si>
  <si>
    <t>AX-VAC-5000-011</t>
  </si>
  <si>
    <t>AX-VAC-01164-001</t>
  </si>
  <si>
    <t>AX-VAC-01165-001</t>
  </si>
  <si>
    <t>AX-VAC-01461-001</t>
  </si>
  <si>
    <t>AX-VAC-01464-001</t>
  </si>
  <si>
    <t>AX-VAC-01516-001</t>
  </si>
  <si>
    <t>AX-VAC-01551-001</t>
  </si>
  <si>
    <t>AX-VAC-01564-001</t>
  </si>
  <si>
    <t>AX-VAC-5017-027</t>
  </si>
  <si>
    <t>AX-VAC-5017-028</t>
  </si>
  <si>
    <t>AX-VAC-5503-091</t>
  </si>
  <si>
    <t>AX-VAC-5502-401</t>
  </si>
  <si>
    <t>AX-VAC-5800-121</t>
  </si>
  <si>
    <t>AX-VAC-5502-131</t>
  </si>
  <si>
    <t>AX-VAC-01169-001</t>
  </si>
  <si>
    <t>AX-CAT-5506-251</t>
  </si>
  <si>
    <t>AX-CAT-5506-481</t>
  </si>
  <si>
    <t>AX-CAT-5506-531</t>
  </si>
  <si>
    <t>AX-VAC-01467-001</t>
  </si>
  <si>
    <t>AX-VAC-01474-001</t>
  </si>
  <si>
    <t>AX-VAC-01630-001</t>
  </si>
  <si>
    <t>AX-VAC-01631-001</t>
  </si>
  <si>
    <t>AX-VAC-01677-001</t>
  </si>
  <si>
    <t>AX-VAC-01473-001</t>
  </si>
  <si>
    <t>AX-VAC-01470-001</t>
  </si>
  <si>
    <t>AX-VAC-01513-001</t>
  </si>
  <si>
    <t>AX-VAC-01242-001</t>
  </si>
  <si>
    <t>AX-VAC-01243-001</t>
  </si>
  <si>
    <t>AX-VAC-01244-001</t>
  </si>
  <si>
    <t>AX-VAC-01444-001</t>
  </si>
  <si>
    <t>AX-VAC-01446-001</t>
  </si>
  <si>
    <t>AX-VAC-01534-001</t>
  </si>
  <si>
    <t>AX-VAC-01600-001</t>
  </si>
  <si>
    <t>AX-VAC-01602-001</t>
  </si>
  <si>
    <t>AX-VAC-01603-001</t>
  </si>
  <si>
    <t>AX-VAC-01608-001</t>
  </si>
  <si>
    <t>AX-VAC-01692-001</t>
  </si>
  <si>
    <t>AX-VIP-01742-001</t>
  </si>
  <si>
    <t>AX-VIP-01757-001</t>
  </si>
  <si>
    <t>AX-VAC-5503-161</t>
  </si>
  <si>
    <t>AX-VAC-5503-171</t>
  </si>
  <si>
    <t>AX-VAC-5504-901</t>
  </si>
  <si>
    <t>AX-VAC-5800-791</t>
  </si>
  <si>
    <t>AX-VAC-5502-661</t>
  </si>
  <si>
    <t>AX-VAC-5502-721</t>
  </si>
  <si>
    <t>AX-VAC-5017-111</t>
  </si>
  <si>
    <t>AX-VAC-5502-811</t>
  </si>
  <si>
    <t>AX-VAC-5502-821</t>
  </si>
  <si>
    <t>AX-VAC-5502-241</t>
  </si>
  <si>
    <t>AX-VAC-5000-001</t>
  </si>
  <si>
    <t>AX-VAC-5503-102</t>
  </si>
  <si>
    <t>AX-VAC-5012-002</t>
  </si>
  <si>
    <t>AX-VAC-5026-202</t>
  </si>
  <si>
    <t>AX-VAC-01944-001</t>
  </si>
  <si>
    <t>AX-VAC-5025-281</t>
  </si>
  <si>
    <t>AX-VAC-5026-401</t>
  </si>
  <si>
    <t>AX-VAC-5026-411</t>
  </si>
  <si>
    <t>AX-VAC-5028-411</t>
  </si>
  <si>
    <t>AX-VAC-5027-421</t>
  </si>
  <si>
    <t>AX-VAC-01633-001</t>
  </si>
  <si>
    <t>AX-VAC-01726-001</t>
  </si>
  <si>
    <t>AX-VAC-01181-001</t>
  </si>
  <si>
    <t>AX-VAC-01210-001</t>
  </si>
  <si>
    <t>AX-VAC-01211-001</t>
  </si>
  <si>
    <t>AX-VAC-01215-001</t>
  </si>
  <si>
    <t>AX-VAC-01216-001</t>
  </si>
  <si>
    <t>AX-VAC-01212-001</t>
  </si>
  <si>
    <t>AX-VAC-01213-001</t>
  </si>
  <si>
    <t>AX-VAC-01217-001</t>
  </si>
  <si>
    <t>AX-VAC-01218-001</t>
  </si>
  <si>
    <t>AX-VAC-01214-001</t>
  </si>
  <si>
    <t>AX-VAC-01235-001</t>
  </si>
  <si>
    <t>AX-VAC-01219-001</t>
  </si>
  <si>
    <t>AX-VAC-01220-001</t>
  </si>
  <si>
    <t>AX-VAC-01221-001</t>
  </si>
  <si>
    <t>AX-VAC-02368-001</t>
  </si>
  <si>
    <t>AX-VAC-02369-001</t>
  </si>
  <si>
    <t>AX-VAC-0871-001</t>
  </si>
  <si>
    <t>AX-VAC-02380-001</t>
  </si>
  <si>
    <t>AX-VAC-02323-001</t>
  </si>
  <si>
    <t>AX-VAC-02324-001</t>
  </si>
  <si>
    <t>AX-VAC-02389-001</t>
  </si>
  <si>
    <t>AX-VAC-02390-001</t>
  </si>
  <si>
    <t>AX-VAC-01558-001</t>
  </si>
  <si>
    <t>AX-CAL-02145-001</t>
  </si>
  <si>
    <t>AX-CAL-02144-001</t>
  </si>
  <si>
    <t>AX-VAC-0820-001</t>
  </si>
  <si>
    <t>AX-VIP-02373-001</t>
  </si>
  <si>
    <t>AX-VIP-02374-001</t>
  </si>
  <si>
    <t>AX-VIP-02375-001</t>
  </si>
  <si>
    <t>AX-VAC-5901-331</t>
  </si>
  <si>
    <t>AX-VAC-01190-001</t>
  </si>
  <si>
    <t>AX-VAC-01472-001</t>
  </si>
  <si>
    <t>AX-VAC-5504-821</t>
  </si>
  <si>
    <t>AX-VAC-5505-081</t>
  </si>
  <si>
    <t>AX-VAC-5505-871</t>
  </si>
  <si>
    <t>AX-VAC-5506-151</t>
  </si>
  <si>
    <t>AX-VAC-5506-171</t>
  </si>
  <si>
    <t>AX-VAC-5506-951</t>
  </si>
  <si>
    <t>AX-VAC-5507-271</t>
  </si>
  <si>
    <t>AX-VAC-5507-461</t>
  </si>
  <si>
    <t>AX-VAC-5507-591</t>
  </si>
  <si>
    <t>AX-VAC-5700-371</t>
  </si>
  <si>
    <t>AX-VAC-5801-141</t>
  </si>
  <si>
    <t>AX-VAC-5801-811</t>
  </si>
  <si>
    <t>AX-VAC-02172-002</t>
  </si>
  <si>
    <t>AX-VAC-02208-001</t>
  </si>
  <si>
    <t>AX-VIP-01958-002</t>
  </si>
  <si>
    <t>AX-VIP-01749-002</t>
  </si>
  <si>
    <t>AX-VIP-02147-002</t>
  </si>
  <si>
    <t>AX-VIP-01973-002</t>
  </si>
  <si>
    <t>AX-VIP-02164-001</t>
  </si>
  <si>
    <t>AX-VIP-02164-031</t>
  </si>
  <si>
    <t>AX-VIP-02168-001</t>
  </si>
  <si>
    <t>AX-VIP-02420-001</t>
  </si>
  <si>
    <t>AX-VIP-02168-031</t>
  </si>
  <si>
    <t>AX-VIP-02442-031</t>
  </si>
  <si>
    <t>AX-VIP-02220-001</t>
  </si>
  <si>
    <t>AX-VIP-01965-002</t>
  </si>
  <si>
    <t>AX-VIP-02022-002</t>
  </si>
  <si>
    <t>AX-VAC-5506-611</t>
  </si>
  <si>
    <t>AX-VAC-02110-001</t>
  </si>
  <si>
    <t>AX-VIP-02415-001</t>
  </si>
  <si>
    <t>AX-VIP-02416-001</t>
  </si>
  <si>
    <t>AX-VIP-02463-001</t>
  </si>
  <si>
    <t>AX-VIP-01990-001</t>
  </si>
  <si>
    <t>AX-VIP-02363-001</t>
  </si>
  <si>
    <t>AX-VIP-02364-001</t>
  </si>
  <si>
    <t>AX-VIP-02639-001</t>
  </si>
  <si>
    <t>AX-VIP-02640-001</t>
  </si>
  <si>
    <t>AX-VIP-02641-001</t>
  </si>
  <si>
    <t>QNO-C6083R</t>
  </si>
  <si>
    <t>HANWHA - 2MP IR AI Bullet da esterno, 2MP @ 30fps, varifocal motorizzata 3.2~10.2mm (H: 102.0°~32.2° / V: 54.2°~18.3°), triplo codec H.265/H.264/MJPEG con Wisestream III</t>
  </si>
  <si>
    <t>QNV-C6083R</t>
  </si>
  <si>
    <t>HANWHA - 2MP IR AI Vandal Dome da esterno, 2K @ 30fps,varifocal motorizzata 3.2~10.2mm (H: 102.0°~32.2° / V: 54.2°~18.3°), triplo codec H.265/H.264/MJPEG con Wisestream III</t>
  </si>
  <si>
    <t>TNM-C3620TDR</t>
  </si>
  <si>
    <t>HANWHA - T-Series termica bullet radiometrica VGA 2MP, 30fps, &lt;50mK (NETD), focale fissa 9.1mm(HFoV: 50°)</t>
  </si>
  <si>
    <t>TNM-C3622TDR</t>
  </si>
  <si>
    <t>HANWHA - T-Series termica bullet radiometrica VGA 2MP, 8fps, &lt;50mK (NETD), focale fissa 9.1mm(HFoV: 50°)</t>
  </si>
  <si>
    <t>TNM-C4940TDR</t>
  </si>
  <si>
    <t>HANWHA - T-Series termica bullet radiometrica VGA 4K, 30fps, &lt;60mK (NETD), focale fissa 9.1mm (HFoV: 50°)</t>
  </si>
  <si>
    <t>TNM-C4942TDR</t>
  </si>
  <si>
    <t>HANWHA - T-Series termica bullet radiometrica VGA 4K, 8fps, &lt;60mK (NETD), focale fissa 9.1mm (HFoV: 50°)</t>
  </si>
  <si>
    <t>WRN-2010S-4CH-6TB</t>
  </si>
  <si>
    <t>HANWHA - Wisenet wave NVR recording server with PoE+ (16Ch + 4 WAVE licences)</t>
  </si>
  <si>
    <t>WRN-2010S-8CH-8TB</t>
  </si>
  <si>
    <t xml:space="preserve">HANWHA - Wisenet wave NVR recording server with PoE+ (16Ch + 8 WAVE licences) </t>
  </si>
  <si>
    <t>WRN-2110SB1-4CH-6TB</t>
  </si>
  <si>
    <t>HANWHA - Wisenet wave NVR recording server with PoE+ (36Ch + 4 WAVE licences)</t>
  </si>
  <si>
    <t>WRN-2110SB1-16CH-16TB</t>
  </si>
  <si>
    <t>HANWHA - Wisenet wave NVR recording server with PoE+ (36Ch + 16 WAVE licences)</t>
  </si>
  <si>
    <t>WRN-2010S-16CH-16TB</t>
  </si>
  <si>
    <t>HANWHA - Wisenet wave NVR recording server with PoE+ (16Ch + 16 WAVE licences)</t>
  </si>
  <si>
    <t>WRN-2110B1-4CH-6TB</t>
  </si>
  <si>
    <t>HANWHA - Wisenet wave NVR recording server (36Ch + 4 WAVE licences)</t>
  </si>
  <si>
    <t>WRN-2110B1-16CH-16TB</t>
  </si>
  <si>
    <t>HANWHA - Wisenet wave NVR recording server (36Ch + 16 WAVE licences)</t>
  </si>
  <si>
    <t>WRN-2110B1-36CH-40TB</t>
  </si>
  <si>
    <t>HANWHA - Wisenet wave NVR recording server (36Ch + 36 WAVE licences)</t>
  </si>
  <si>
    <t>WRN-2110SB1-36CH-40TB</t>
  </si>
  <si>
    <t>HANWHA - Wisenet wave NVR recording server with PoE+ (36Ch + 36 WAVE licences)</t>
  </si>
  <si>
    <t>TAMRON-M118VP413IR</t>
  </si>
  <si>
    <t xml:space="preserve">HANWHA - Ottica TAMRON 5MP Lens P Iris C-Mount </t>
  </si>
  <si>
    <t>SBP-142CMW</t>
  </si>
  <si>
    <t>HANWHA - Ceiling Mount compatible with TNM-3620TDY, TNMC3620TDR/C3622TDR</t>
  </si>
  <si>
    <t>SBP-142WMW</t>
  </si>
  <si>
    <t>HANWHA - Wall Mount compatible with TNM-3620TDY, TNMC3620TDR/C3622TDR</t>
  </si>
  <si>
    <t>SPP-C1900</t>
  </si>
  <si>
    <t>HANWHA - HDMI Cable Pack of 3 compatible with QNV-C6083R</t>
  </si>
  <si>
    <t>SHP-1730FPW</t>
  </si>
  <si>
    <t>HANWHA - Plenum rated In-ceiling mount compatible with:  XNP-C7310R &amp; C9310R</t>
  </si>
  <si>
    <t>SBP-315C</t>
  </si>
  <si>
    <t>HANWHA - Mount Plate Pack of 5 for SBP-250WMW &amp; SBP-400WMW</t>
  </si>
  <si>
    <t>SBP-250C</t>
  </si>
  <si>
    <t>SHD-2500FPW</t>
  </si>
  <si>
    <t>HANWHA - In-ceiling Mount for PNM-C32083RVQ and PNM-C16083RVQ</t>
  </si>
  <si>
    <t>SBP-300PMS</t>
  </si>
  <si>
    <t>SU-VIP-QNO-C6083R</t>
  </si>
  <si>
    <t>SU-VIP-QNV-C6083R</t>
  </si>
  <si>
    <t>SU-VIP-TNM-C3620TDR</t>
  </si>
  <si>
    <t>SU-VIP-TNM-C3622TDR</t>
  </si>
  <si>
    <t>SU-VIP-TNM-C4940TDR</t>
  </si>
  <si>
    <t>SU-VIP-TNM-C4942TDR</t>
  </si>
  <si>
    <t>SU-VIP-WRN-2010S-4CH-6TB</t>
  </si>
  <si>
    <t>SU-VIP-WRN-2010S-8CH-8TB</t>
  </si>
  <si>
    <t>SU-VIP-WRN-2110SB1-4CH-6TB</t>
  </si>
  <si>
    <t>SU-VIP-WRN-2110SB1-16CH-16TB</t>
  </si>
  <si>
    <t>SU-VIP-WRN-2010S-16CH-16TB</t>
  </si>
  <si>
    <t>SU-VIP-WRN-2110B1-4CH-6TB</t>
  </si>
  <si>
    <t>SU-VIP-WRN-2110B1-16CH-16TB</t>
  </si>
  <si>
    <t>SU-VIP-WRN-2110B1-36CH-40TB</t>
  </si>
  <si>
    <t>SU-VIP-WRN-2110SB1-36CH-40TB</t>
  </si>
  <si>
    <t>SU-VAC-SBP-142CMW</t>
  </si>
  <si>
    <t>SU-VAC-SBP-142WMW</t>
  </si>
  <si>
    <t>SU-VAC-SPP-C1900</t>
  </si>
  <si>
    <t>SU-VAC-SHP-1730FPW</t>
  </si>
  <si>
    <t>SU-VAC-SBP-315C</t>
  </si>
  <si>
    <t>SU-VAC-SBP-250C</t>
  </si>
  <si>
    <t>SU-VAC-SHD-2500FPW</t>
  </si>
  <si>
    <t>SU-VAC-SBP-300PMS</t>
  </si>
  <si>
    <t>BOSCH - FLEXIDOME micro 3100i da interno, 1080p30, IVA Pro Building sensore CMOS 1/2,8"</t>
  </si>
  <si>
    <t>BOSCH - FLEXIDOME micro 3100i da interno, 1080p30, con uscita HDMI, IVA Pro Building, Day/Night, sensore CMOS 1/2,8"</t>
  </si>
  <si>
    <t>BOSCH - FLEXIDOME micro 3100i da interno, 5MPp30 (4:3), IVA Pro Building, Day/Night, sensore CMOS 1/2,7" progressive scan</t>
  </si>
  <si>
    <t>BOSCH - FLEXIDOME micro 3100i da interno, 5MPp30 (4:3), IVA Pro Building, Day/Night, sensore CMOS 1/2,7"</t>
  </si>
  <si>
    <t>BOSCH - FLEXIDOME micro 3100i da interno, 1080p30, IVA Pro Building, Day/Night, sensore CMOS 1/2,8"</t>
  </si>
  <si>
    <t>BOSCH - FLEXIDOME micro 3100i da interno, 1080p30, Intelligent Video Aanalitycs Pro Building</t>
  </si>
  <si>
    <t>TNO-C8083E</t>
  </si>
  <si>
    <t>HANWHA - Bullet T Series 5MP AI compatta explosion proof AI con SUS316L acciaio inox fino a 30fps@5MP risoluzione con 1/2.8"</t>
  </si>
  <si>
    <t>XRN-426S-1T</t>
  </si>
  <si>
    <t>HANWHA - NVR X Series 4CH PoE AI, max 8MP per canale, triplo codec H.265/H.264/MJPEG con tecnologia WiseStream</t>
  </si>
  <si>
    <t>SBC-140WB</t>
  </si>
  <si>
    <t>HANWHA - Skin cover in black compatible with TNV-C8011RW</t>
  </si>
  <si>
    <t>SBS-165B</t>
  </si>
  <si>
    <t>HANWHA - Back Box for TID-600R intercom</t>
  </si>
  <si>
    <t>SBC-200B</t>
  </si>
  <si>
    <t>SBU-500PM</t>
  </si>
  <si>
    <t>HANWHA - Pole Mount compatible with SBU-500WM</t>
  </si>
  <si>
    <t>SPP-C45W</t>
  </si>
  <si>
    <t>HANWHA - RJ45 type converting cable (Plugin to Pigtail), compatible QNV</t>
  </si>
  <si>
    <t>SPP-C45WA</t>
  </si>
  <si>
    <t>SPB-VAN14W</t>
  </si>
  <si>
    <t>HANWHA - Smoked dome cover compatible with XNV-6012M/6022RM</t>
  </si>
  <si>
    <t>SMT-3215</t>
  </si>
  <si>
    <t>HANWHA - 32" FHD LED Monitor, 1080p (1920x1080), HDMI, DP, VGA,, 16:9 aspect ratio, Built-in Speaker (2W X 2)</t>
  </si>
  <si>
    <t>SU-VIP-TNO-C8083E</t>
  </si>
  <si>
    <t>SU-VDR-XRN-426S-1T</t>
  </si>
  <si>
    <t>SU-VAC-SBC-140WB</t>
  </si>
  <si>
    <t>SU-VAC-SBS-165B</t>
  </si>
  <si>
    <t>SU-VAC-SBC-200B</t>
  </si>
  <si>
    <t>SU-VAC-SBU-500PM</t>
  </si>
  <si>
    <t>SU-VAC-SPP-C45W</t>
  </si>
  <si>
    <t>SU-VAC-SPP-C45WA</t>
  </si>
  <si>
    <t>SU-VAC-SMT-3215</t>
  </si>
  <si>
    <t>BH-VIP-NBE-5704-AL</t>
  </si>
  <si>
    <t>NBE-5704-AL</t>
  </si>
  <si>
    <t>BH-VAC-M118VG1250IR</t>
  </si>
  <si>
    <t>M118VG1250IR</t>
  </si>
  <si>
    <t>BOSCH - Obiettivo 1/1,8" Varifocal 12-50mm, DC-Iris, CS-mount, 5MP</t>
  </si>
  <si>
    <t>FLEXIDOME IP 3100i IVA PRO (interno)</t>
  </si>
  <si>
    <t>BH-VIP-NDI-3702-A</t>
  </si>
  <si>
    <t>NDI-3702-A</t>
  </si>
  <si>
    <t>BOSCH - FLEXIDOME 3100i da interno, 1080p30, IVA Pro Building, True Day/Night, sensore CMOS 1/2,8", gamma dinamica 120 dB,</t>
  </si>
  <si>
    <t>BH-VIP-NDI-3702-AL</t>
  </si>
  <si>
    <t>NDI-3702-AL</t>
  </si>
  <si>
    <t>BOSCH - FLEXIDOME 3100i IR, interno, 1080p30, IVA Pro Building, True Day/Night, sensore CMOS 1/2,8", gamma dinamica 120 dB, obiettivo DC-Iris motorizzato 3,3-10,2mm con automatic back focus, IR ad alta efficienza integrato portata fino a 30m, sensibilità 0,06/0,016/0 Lux, streaming H.264, H.265 ed MJPEG multiplo configurabile con regioni di interesse (ROI), intelligent Noise Reduction (iDNR) ed intelligent streaming, intelligent Defog (iDefog), 8 aree di privacy mask, supporto registrazione su memoria micro SDHC/SDXC con pre-allarme su RAM fino a 5 secondi. Modulo TPM (Trusted Platform Module) integrato e supporto di Public Key Infrastructure (PKI) per garantire una protezione da attacchi di rete, autenticazione 802.1x con supporto EAP/TLS e TLS 1.2 con aggiornamento criptatura AES 256. Alimentazione PoE 7,6W, range di temperatura 0°C / +40°C. Telecamera conforme ONVIF S, G, M e T. Certificazioni Cyber Security: UL 2900-2-3 e IEC 62443-4-1 (Process Capability Assessment).</t>
  </si>
  <si>
    <t>BH-VIP-NDI-3703-A</t>
  </si>
  <si>
    <t>NDI-3703-A</t>
  </si>
  <si>
    <t>BOSCH - FLEXIDOME 3100i da interno, 5MPp30, IVA Pro Building, sensore CMOS 1/2,7"</t>
  </si>
  <si>
    <t>BH-VIP-NDI-3703-AL</t>
  </si>
  <si>
    <t>NDI-3703-AL</t>
  </si>
  <si>
    <t>BOSCH - FLEXIDOME 3100i IR da interno, 5MPp30, IVA Pro Building, True Day/Night, sensore CMOS 1/2,7", gamma dinamica 120 dB, obiettivo DC-Iris motorizzato 3,3-10,2mm con automatic back focus, IR ad alta efficienza integrato portata fino a 30m</t>
  </si>
  <si>
    <t>FLEXIDOME IP 3100i IVA PRO</t>
  </si>
  <si>
    <t>BH-VIP-NDE-3702-AL</t>
  </si>
  <si>
    <t>NDE-3702-AL</t>
  </si>
  <si>
    <t>BOSCH - FLEXIDOME 3100i IR, 1080p30, IVA Pro Building, True Day/Night, sensore CMOS 1/2,8",</t>
  </si>
  <si>
    <t>BH-VIP-NDE-3703-AL</t>
  </si>
  <si>
    <t>NDE-3703-AL</t>
  </si>
  <si>
    <t>BOSCH - FLEXIDOME 3100i IR, 5MPp30, IVA Pro Building, True Day/Night, sensore CMOS 1/2,7", gamma dinamica 120 dB,</t>
  </si>
  <si>
    <t>BH-VIP-NIN-50022-A3</t>
  </si>
  <si>
    <t>NIN-50022-A3</t>
  </si>
  <si>
    <t>BOSCH - Telec. FlexiDome IP 1080P30 sensore CMOS 1/2,7" D/N,H264,3-10mm motorizzato</t>
  </si>
  <si>
    <t>BH-VIP-NII-50022-A3</t>
  </si>
  <si>
    <t>NII-50022-A3</t>
  </si>
  <si>
    <t>BOSCH - Telec. FlexiDome IP 1080P30 IR sensore CMOS 1/2,7" D/N,H264,3-10mm motorizzato</t>
  </si>
  <si>
    <t>BH-VIP-NDN-50022-A3</t>
  </si>
  <si>
    <t>NDN-50022-A3</t>
  </si>
  <si>
    <t>BOSCH - Telec. FlexiDome IP 1080P30, D/N, H264, 3-10mm motorizzato, IP66</t>
  </si>
  <si>
    <t>BH-VIP-NDI-50022-A3</t>
  </si>
  <si>
    <t>NDI-50022-A3</t>
  </si>
  <si>
    <t>BOSCH - Telec. FlexiDome IP 1080P30 IR D/N, H264, 3-10mm motorizzato, IP66</t>
  </si>
  <si>
    <t>BH-VIP-NDI-50051-A3</t>
  </si>
  <si>
    <t>NDI-50051-A3</t>
  </si>
  <si>
    <t>BOSCH - Telec. FlexiDome IP 5MP@12FPS IR sensore CMOS 1/3" D/N,H264,3-10mm motor,IP66</t>
  </si>
  <si>
    <t>BH-VIP-NDE-4502-AL</t>
  </si>
  <si>
    <t>NDE-4502-AL</t>
  </si>
  <si>
    <t>BOSCH - Telec. FLEXIDOME IP 4000i (esterno), 1080p30, Essential Video Analytics,True Day/Night, sensore CMOS 1/2,9'' con IR</t>
  </si>
  <si>
    <t>BH-VIP-NIN-73013-A3AS</t>
  </si>
  <si>
    <t>NIN-73013-A3AS</t>
  </si>
  <si>
    <t>BOSCH - FLEXIDOME IP 7000 VR 720p 3-9mm IVA SMB</t>
  </si>
  <si>
    <t>BH-VIP-NDN-733V03-IP</t>
  </si>
  <si>
    <t>NDN-733V03-IP</t>
  </si>
  <si>
    <t>BOSCH - Telec. FlexiDome IP NDN-733V03 con Intelligent Video Analysis (IVA) abilitata.</t>
  </si>
  <si>
    <t>BH-VIP-NDV-3503-F02</t>
  </si>
  <si>
    <t>NDV-3503-F02</t>
  </si>
  <si>
    <t>BOSCH - FLEXIDOME IP micro 3000i da interno, 5,3 Mp@20FPS, Essential Video Analytics (VCA), D&amp;N, 2,3 mm, IK08, 12 VDC,PoE.</t>
  </si>
  <si>
    <t>BH-VIP-NDE-3502-F02</t>
  </si>
  <si>
    <t>NDE-3502-F02</t>
  </si>
  <si>
    <t>BH-VIP-NDE-3502-F03</t>
  </si>
  <si>
    <t>NDE-3502-F03</t>
  </si>
  <si>
    <t>BOSCH - FLEXIDOME IP micro 3000i da esterno, 1080p30, Essential Video Analytics (VCA), D&amp;N, 2,8 mm, IK10, 12 VDC,PoE.</t>
  </si>
  <si>
    <t>BH-VIP-NDE-3503-F02</t>
  </si>
  <si>
    <t>NDE-3503-F02</t>
  </si>
  <si>
    <t>BOSCH - FLEXIDOME IP micro 3000i da esterno, 5,3 Mp@20FPS, Essential Video Analytics (VCA), D&amp;N, 2,3 mm, IK10, 12 VDC,PoE.</t>
  </si>
  <si>
    <t>BH-VIP-NDE-3503-F03</t>
  </si>
  <si>
    <t>NDE-3503-F03</t>
  </si>
  <si>
    <t>BOSCH - FLEXIDOME IP micro 3000i da esterno, 5,3 Mp@20FPS, Essential Video Analytics (VCA), D&amp;N, 2,8 mm, IK10, 12 VDC,PoE.</t>
  </si>
  <si>
    <t>BH-VIP-NTV-3502-F02L</t>
  </si>
  <si>
    <t>NTV-3502-F02L</t>
  </si>
  <si>
    <t>BOSCH - FLEXIDOME IP turret 3000i IR da interno,1080p30,Essential Video Analytics(VCA),D&amp;N,2,8 mm,IR ,12 VDC,PoE.</t>
  </si>
  <si>
    <t>BH-VIP-NTV-3503-F02L</t>
  </si>
  <si>
    <t>NTV-3503-F02L</t>
  </si>
  <si>
    <t>BOSCH - FLEXIDOME IP turret 3000i IR da interno 5,3Mp@20Fps,Essential Video Analyt.(VCA),D&amp;N,2,3mm,IR,12 VDC,PoE.</t>
  </si>
  <si>
    <t>BH-VIP-NTV-3503-F03L</t>
  </si>
  <si>
    <t>NTV-3503-F03L</t>
  </si>
  <si>
    <t>BOSCH - FLEXIDOME IP turret 3000i IR da interno 5,3Mp@20Fps,Essential Video Analyt.(VCA),D&amp;N,2,8mm,IR,12 VDC,PoE.</t>
  </si>
  <si>
    <t>BH-VIP-NTE-3502-F02L</t>
  </si>
  <si>
    <t>NTE-3502-F02L</t>
  </si>
  <si>
    <t>BOSCH - FLEXIDOME IP turret 3000i IR da esterno,1080p30,Essential Video Analyt.,D&amp;N,2,3 mm,IR ,IK10, 12 VDC,PoE. Disp. Feb 2021</t>
  </si>
  <si>
    <t>BH-VIP-NCE-7703-FK</t>
  </si>
  <si>
    <t>NCE-7703-FK</t>
  </si>
  <si>
    <t>BOSCH -FLEXIDOME 7100i IR corner, sensore 6 MP, Intelligent Video Analytics Pro Building Pack e IVA Pro Perimeter Pack, True Day/Night, sensore CMOS 1/1,8"  IK10 IP66 e NEMA</t>
  </si>
  <si>
    <t>BH-VIP-NEZ-5230-PPCW4</t>
  </si>
  <si>
    <t>NEZ-5230-PPCW4</t>
  </si>
  <si>
    <t>BOSCH - AutoDome IP 5000 1080P30,D/N,30X16X,WDR, da interno,IP66</t>
  </si>
  <si>
    <t>BH-VIP-MIC-7130-PB4</t>
  </si>
  <si>
    <t>MIC-7130-PB4</t>
  </si>
  <si>
    <t>BOSCH - MIC IP StarLight 7000 HD D/N,720x60 1,37MP, 30X12X IP68,IVA,all.nero</t>
  </si>
  <si>
    <t>BH-VAV-MVC-IVA-LPR</t>
  </si>
  <si>
    <t>MVC-IVA-LPR</t>
  </si>
  <si>
    <t>BH-VAV-MVC-IVA-MMR</t>
  </si>
  <si>
    <t>MVC-IVA-MMR</t>
  </si>
  <si>
    <t>BH-VAV-MVC-IVA-DGS</t>
  </si>
  <si>
    <t>MVC-IVA-DGS</t>
  </si>
  <si>
    <t>BOSCH - IVA Pro Dangerous Good Signs - Prevista disponibilità Novembre</t>
  </si>
  <si>
    <t>BH-VAV-MVC-IVA-LPRX</t>
  </si>
  <si>
    <t>MVC-IVA-LPRX</t>
  </si>
  <si>
    <t>BH-VAV-MVC-IVA-PPE</t>
  </si>
  <si>
    <t>MVC-IVA-PPE</t>
  </si>
  <si>
    <t>BH-VAV-MVC-IVA-APC</t>
  </si>
  <si>
    <t>MVC-IVA-APC</t>
  </si>
  <si>
    <t>BOSCH - IVA Pro Appearance - Prevista disponibilità Novembre</t>
  </si>
  <si>
    <t>BH-VAV-MVC-IVA-VGD</t>
  </si>
  <si>
    <t>MVC-IVA-VGD</t>
  </si>
  <si>
    <t>BOSCH - IVA Pro Visual Gun Detection - Prevista disponibilità Novembre</t>
  </si>
  <si>
    <t>BH-VAC-NIR-50850-MRP</t>
  </si>
  <si>
    <t>NIR-50850-MRP</t>
  </si>
  <si>
    <t>BOSCH - Illuminatori serie 5000 (MR) 850nm Poe</t>
  </si>
  <si>
    <t>BH-VDR-VJT-X20XF-E</t>
  </si>
  <si>
    <t>VJT-X20XF-E</t>
  </si>
  <si>
    <t>BOSCH - VJT-X20XF-E encoder 2 ingressi video, quad-streaming H.264, M-JPEG IntraFrame Only,ris 4CIF/CIF (25fps@4CIF)</t>
  </si>
  <si>
    <t>BH-VAC-VIP-VJTXF-RMK</t>
  </si>
  <si>
    <t>VIP-VJTXF-RMK</t>
  </si>
  <si>
    <t>BOSCH - Kit montaggio rack per n Grd 5 VIP-X1XF o N Grd 3 VJT-X</t>
  </si>
  <si>
    <t>BH-VAC-VDACMTPTZDOME</t>
  </si>
  <si>
    <t>VDA-CMT-PTZDOME</t>
  </si>
  <si>
    <t xml:space="preserve">BOSCH - Autodome 5000 adattatore angola, da usare in combinazione con VEZ-A5-WL.   </t>
  </si>
  <si>
    <t>BH-VAC-VEZ-A5-PP</t>
  </si>
  <si>
    <t>VEZ-A5-PP</t>
  </si>
  <si>
    <t>BOSCH - AutoDome 5000 pendente soffitto.</t>
  </si>
  <si>
    <t>BH-VAC-NDA-7100-PA2H</t>
  </si>
  <si>
    <t>NDA-7100-PA2H</t>
  </si>
  <si>
    <t>Staffa pendente muro con box di alimentazione 230Vac per AUTODOME 7100i (IR).</t>
  </si>
  <si>
    <t>BH-VAC-NDA-7100-PA1HF</t>
  </si>
  <si>
    <t>NDA-7100-PA1HF</t>
  </si>
  <si>
    <t>Staffa pendente muro con modulo fibra e box di alimentazione 120Vac per AUTODOME 7100i (IR).</t>
  </si>
  <si>
    <t>BH-VAC-NDA-7100-PA1H</t>
  </si>
  <si>
    <t>NDA-7100-PA1H</t>
  </si>
  <si>
    <t>Staffa pendente muro con box di alimentazione 120Vac per AUTODOME 7100i (IR).</t>
  </si>
  <si>
    <t>BH-VAC-NDA-7100-PA0HF</t>
  </si>
  <si>
    <t>NDA-7100-PA0HF</t>
  </si>
  <si>
    <t>Staffa pendente muro con modulo fibra e box di alimentazione 24Vac per AUTODOME 7100i (IR).</t>
  </si>
  <si>
    <t>BH-VAC-NDA-7100-PA0H</t>
  </si>
  <si>
    <t>NDA-7100-PA0H</t>
  </si>
  <si>
    <t>Staffa pendente muro con box di alimentazione 24Vac per AUTODOME 7100i (IR).</t>
  </si>
  <si>
    <t>BH-VAC-NDA-7100-CBL</t>
  </si>
  <si>
    <t>NDA-7100-CBL</t>
  </si>
  <si>
    <t>Cupola ricambio AUTODOME 7100i IR</t>
  </si>
  <si>
    <t>BH-VAC-NDA-U-PSU2H</t>
  </si>
  <si>
    <t>NDA-U-PSU2H</t>
  </si>
  <si>
    <t>Alimentatore protetto 230Vac per AUTODOME 7100i (IR) compatibile con NDA-7100PEN/PENF.</t>
  </si>
  <si>
    <t>BH-VAC-NDA-U-PSU0H</t>
  </si>
  <si>
    <t>NDA-U-PSU0H</t>
  </si>
  <si>
    <t>Alimentatore protetto 24Vac per AUTODOME 7100i (IR) compatibile con NDA-7100PEN/PENF.</t>
  </si>
  <si>
    <t>BH-VAC-NDA-U-PSU1H</t>
  </si>
  <si>
    <t>NDA-U-PSU1H</t>
  </si>
  <si>
    <t>Alimentatore protetto 110Vac per AUTODOME 7100i (IR) compatibile con NDA-7100PEN/PENF.</t>
  </si>
  <si>
    <t>BH-VAC-NDA-7100-PA2HF</t>
  </si>
  <si>
    <t>NDA-7100-PA2HF</t>
  </si>
  <si>
    <t>Staffa pendente muro con modulo fibra e box di alimentazione 230Vac per AUTODOME 7100i (IR).</t>
  </si>
  <si>
    <t>BOSCH - Box diametro 148mm per ingresso tubo e giunta per FLEXIDOME panoramic 5100i IR, DINION 5100i IR e DINION 7100i IR.</t>
  </si>
  <si>
    <t>BH-VAC-NBA-7070-PA0</t>
  </si>
  <si>
    <t>NBA-7070-PA0</t>
  </si>
  <si>
    <t>BOSCH - Surveillance cabinet 24VAC</t>
  </si>
  <si>
    <t>BH-VAC-NBA-7070-PA1</t>
  </si>
  <si>
    <t>NBA-7070-PA1</t>
  </si>
  <si>
    <t>BOSCH - Surveillance cabinet 120VAC</t>
  </si>
  <si>
    <t>BH-VAC-NBA-7070-PA2</t>
  </si>
  <si>
    <t>NBA-7070-PA2</t>
  </si>
  <si>
    <t>BOSCH - Surveillance cabinet 230VAC</t>
  </si>
  <si>
    <t>FLEXIDOME IP micro 3100i</t>
  </si>
  <si>
    <t>BH-VIP-NDA-U-CBBS</t>
  </si>
  <si>
    <t>NDA-U-CBBS</t>
  </si>
  <si>
    <t>BOSCH - Box per ingresso tubo, necessario anche per installazione a palo, compatible con DINION 3100i IR e FLEXIDOME micro 3100i</t>
  </si>
  <si>
    <t>BH-VAC-NDA-3083-TBLE</t>
  </si>
  <si>
    <t>NDA-3083-TBLE</t>
  </si>
  <si>
    <t>BOSCH - Cupola oscurata per FLEXIDOME 3100i (IR) da esterno.</t>
  </si>
  <si>
    <t>BH-VAC-NDA-3083-TBLV</t>
  </si>
  <si>
    <t>NDA-3083-TBLV</t>
  </si>
  <si>
    <t>BOSCH - Cupola oscurata per FLEXIDOME 3100i (IR) da interno.</t>
  </si>
  <si>
    <t>BH-VAC-NDA-3083-SMB</t>
  </si>
  <si>
    <t>NDA-3083-SMB</t>
  </si>
  <si>
    <t xml:space="preserve">BOSCH - Base per installazione superficiale su aggancio 4S, compatibile con FLEXIDOME 3100i (IR). </t>
  </si>
  <si>
    <t>BH-VAC-NDA-3083-LWMT</t>
  </si>
  <si>
    <t>NDA-3083-LWMT</t>
  </si>
  <si>
    <t>BOSCH - Accessorio compatto per installazione a parete delle FLEXIDOME micro 3100i e FLEXIDOME 5100i (IR).</t>
  </si>
  <si>
    <t>BH-VAC-NDA-3083-PLEN</t>
  </si>
  <si>
    <t>NDA-3083-PLEN</t>
  </si>
  <si>
    <t>BOSCH - Accessorio incasso tipo "Plenum" compatibile con FLEXIDOME 3100i (IR).</t>
  </si>
  <si>
    <t>BOSCH - Accessorio incasso tipo ''Plenum'' per Flexidome IP micro 3000i e Panoramic 5100i.</t>
  </si>
  <si>
    <t>BH-VAC-NDA-3083-PIP</t>
  </si>
  <si>
    <t>NDA-3083-PIP</t>
  </si>
  <si>
    <t>BOSCH - Piastra interfaccia pendente compatibile con serie FLEXIDOME 3100i (IR). Elegante e robusto design antivandalo IK10, resistente alla corrosione testato per atmosfera salina (IEC-60068-2-52), filettatura 1,5" NPT.</t>
  </si>
  <si>
    <t>BOSCH - Accessorio per installazione inclinata 20 Grd FLEXIDOME IP 4000i/5000i da interno ed esterno e FLEXIDOME panoramic 5100i</t>
  </si>
  <si>
    <t>BOSCH - Accessorio per installazione inclinata 20 Grd, diametro 110mm, per le telecamere FLEXIDOME panoramic 5100i.</t>
  </si>
  <si>
    <t>BOSCH - Accessorio per installazione inclinata, angolare, 20 Grd per FLEXIDOME panoramic 5100i IR</t>
  </si>
  <si>
    <t>BH-VAC-NDA-3083-BH</t>
  </si>
  <si>
    <t>NDA-3083-BH</t>
  </si>
  <si>
    <t>BOSCH - Copertura verniciabile per FLEXIDOME 3100i (IR) da interno.</t>
  </si>
  <si>
    <t>BH-VAC-UPA-1216-50</t>
  </si>
  <si>
    <t>UPA-1216-50</t>
  </si>
  <si>
    <t>BOSCH - Alimentatore 12Vdc 1,25A</t>
  </si>
  <si>
    <t>BH-VAC-NBN-MCSMB-01M</t>
  </si>
  <si>
    <t>NDA-MCBNC-01M</t>
  </si>
  <si>
    <t>BOSCH - Cavo analogico, uscita di servizio, per telecamere DINION 3100i IR, FLEXIDOME 3100i (IR), FLEXIDOME micro 3100i e FLEXIDOME 5100i. Previsto rilascio Giugno 2024.</t>
  </si>
  <si>
    <t>BH-VAC-HAC-IPCCC</t>
  </si>
  <si>
    <t>HAC-IPCCC</t>
  </si>
  <si>
    <t>BOSCH - Dissipatore per telec Dinion IP modelli NBx-4xx-11P e NBx-9xx-2P.</t>
  </si>
  <si>
    <t>BH-VAC-VDA-455SMB-IP</t>
  </si>
  <si>
    <t>VDA-455SMB-IP</t>
  </si>
  <si>
    <t>BOSCH - Box antivandalismo per parete/soffitto serie FlexiDome IP ad incasso (no FlexiDome RD).IP 66.</t>
  </si>
  <si>
    <t>BH-VAC-VDA-WMT-DOME</t>
  </si>
  <si>
    <t>VDA-WMT-DOME</t>
  </si>
  <si>
    <t>BOSCH - Staffa da muro per telecamere FlexiDome IP da incasso.</t>
  </si>
  <si>
    <t>Versioni indipendenti</t>
  </si>
  <si>
    <t>MBV-MENT</t>
  </si>
  <si>
    <t>BH-VSW-MFT-VSC</t>
  </si>
  <si>
    <t>MFT-VSC</t>
  </si>
  <si>
    <t xml:space="preserve">BOSCH - Video Security Client (VSC): il software consente la visualizzazione in diretta e la riproduzione delle registrazioni sulla memoria (SD/micro SD) a bordo della telecamera o presenti sul DIVAR IP. L’applicazione è disponibile in versione Desktop (Windows) e App (Android e IOS) dove live e play sono possibili anche per più telecamere contemporaneamente: 8 nella versione Desktop e 4 nella versione App. Nella sezione registrazioni sono immediatamente disponibili i tag degli eventi generati sulle telecamere per un veloce accesso alle immagini importanti ed è inoltre possibile effettuare la ricerca forense per rapide ricerche con nuovi criteri di indagine quali: l’attraversamento della linea o l’ingresso nel campo. E’ anche disponibile una rappresentazione su mappa completa di geolocalizzazione degli oggetti in movimento (se supportato dalla video analisi), esportazione delle registrazioni in formato MP4 e dei singoli scatti in formato JPEG. La licenza gratuita permette un puntamento diretto alle telecamere o al DIVAR IP fino ad un massimo di 256 telecamere per sito, per un massimo 128 siti; non è possibile il collegamento in simultanea a più siti. La licenza CBS-MOBILE consente prestazioni aggiuntive come la possibilità raggiungere le telecamere tramite il Bosch Remote Portal, di avere notifiche Push e altre funzionalità. </t>
  </si>
  <si>
    <t>BH-VSW-CBS-MOBILE</t>
  </si>
  <si>
    <t>CBS-MOBILE</t>
  </si>
  <si>
    <t>BOSCH - licenza abbinabile alle telecamere connesse a Bosch Remote Portal permette al VCS la connessione al cloud</t>
  </si>
  <si>
    <t>ML-VSW-XPIMBL-20</t>
  </si>
  <si>
    <t>XPIMBL-20</t>
  </si>
  <si>
    <t>MILESTONE - XProtect Incident Manager Base License (BL)-20</t>
  </si>
  <si>
    <t>ML-HVS150D-4TB-GPU-20</t>
  </si>
  <si>
    <t>HVS150D-4TB-GPU-20</t>
  </si>
  <si>
    <t>MILESTONE - Husky 150D Viewing Station, 4TB (1x4TB) w/GPU-20</t>
  </si>
  <si>
    <t>ML-HVS350T-8TB-GPU-20</t>
  </si>
  <si>
    <t>HVS350T-8TB-GPU-20</t>
  </si>
  <si>
    <t>MILESTONE - Husky 350T Viewing Station, 8TB (2x4TB) w/GPU-20</t>
  </si>
  <si>
    <t>ML-VSW-XPIMBL-30</t>
  </si>
  <si>
    <t>XPIMBL-30</t>
  </si>
  <si>
    <t>ML-HVS150D-4TB-GPU-30</t>
  </si>
  <si>
    <t>HVS150D-4TB-GPU-30</t>
  </si>
  <si>
    <t>ML-HVS350T-8TB-GPU-30</t>
  </si>
  <si>
    <t>HVS350T-8TB-GPU-30</t>
  </si>
  <si>
    <t>ML-VSW-XPIMBL-34</t>
  </si>
  <si>
    <t>XPIMBL-34</t>
  </si>
  <si>
    <t>ML-HVS150D-4TB-GPU-34</t>
  </si>
  <si>
    <t>HVS150D-4TB-GPU-34</t>
  </si>
  <si>
    <t>ML-HVS350T-8TB-GPU-34</t>
  </si>
  <si>
    <t>HVS350T-8TB-GPU-34</t>
  </si>
  <si>
    <t>AX-VIP-02861-001</t>
  </si>
  <si>
    <t>02861-001</t>
  </si>
  <si>
    <t>AXIS - A9210 Network I/O Relay Module</t>
  </si>
  <si>
    <t>SU-VIP-TNS-9040IBC</t>
  </si>
  <si>
    <t>TNS-9040IBC</t>
  </si>
  <si>
    <t>HANWHA - T series network Dual sensor bullet BCR (Barcode Reader Camera) per lettura Barcode e monitoraggio Video. Lenti 16mm</t>
  </si>
  <si>
    <t>SU-VIP-TNS-9050IBC</t>
  </si>
  <si>
    <t>TNS-9050IBC</t>
  </si>
  <si>
    <t>HANWHA - T series network Dual sensor bullet BCR (Barcode Reader Camera) per lettura Barcode e monitoraggio Video. Lenti 25mm</t>
  </si>
  <si>
    <t>SU-VIP-TNS-9060IBC</t>
  </si>
  <si>
    <t>TNS-9060IBC</t>
  </si>
  <si>
    <t>HANWHA - T series network Dual sensor bullet BCR (Barcode Reader Camera) per lettura Barcode e monitoraggio Video. Lenti 35mm</t>
  </si>
  <si>
    <t>SU-VIP-WRN-2010S</t>
  </si>
  <si>
    <t>WRN-2010S</t>
  </si>
  <si>
    <t>HANWHA - 1U nvr 16ch, banda di rec fino a 150 Mbps, 2x HDD Bays (3.5") fino a 20TB, Dual Core CPU, 8 PoE+ porte 100W total PoE</t>
  </si>
  <si>
    <t>SU-VIP-WRN-2110B1</t>
  </si>
  <si>
    <t>WRN-2110B1</t>
  </si>
  <si>
    <t>HANWHA - 2U nvr 36ch, banda di rec fino a 250 Mbps, 4x HDD Bays (3.5") fino a 40TB, Quad Core CPU</t>
  </si>
  <si>
    <t>SU-VIP-WRN-2110SB1</t>
  </si>
  <si>
    <t>WRN-2110SB1</t>
  </si>
  <si>
    <t>HANWHA - 2U nvr 36ch, banda di rec fino a 250 Mbps, 4x HDD Bays (3.5") fino a 40TB, Quad Core CPU, 16 PoE+ porte 200W total PoE</t>
  </si>
  <si>
    <t>SU-VDR-HRX-835A</t>
  </si>
  <si>
    <t>HRX-835A</t>
  </si>
  <si>
    <t>HANWHA - DVR 8CH Pentabrid (AHD, HDTVI, HDCVI, CVBS, IP) Recorder</t>
  </si>
  <si>
    <t>SU-VDR-HRX-835A-4TB-S</t>
  </si>
  <si>
    <t>HRX-835A-4TB-S</t>
  </si>
  <si>
    <t>HANWHA - DVR 8CH Pentabrid (AHD, HDTVI, HDCVI, CVBS, IP) Recorder - 4TB HDD</t>
  </si>
  <si>
    <t>SU-VDR-HRX-835A-6TB-S</t>
  </si>
  <si>
    <t>HRX-835A-6TB-S</t>
  </si>
  <si>
    <t>HANWHA - DVR 8CH Pentabrid (AHD, HDTVI, HDCVI, CVBS, IP) Recorder - 8TB HDD</t>
  </si>
  <si>
    <t>SU-VAC-SBP-200C</t>
  </si>
  <si>
    <t>SBP-200C</t>
  </si>
  <si>
    <t>HANWHA - Mount Plate Pack of 5 for SBP-250WMW &amp; SBP-400WMW compatible with PNM-C16013RVQ</t>
  </si>
  <si>
    <t>SU-VAC-SBP-150NBW</t>
  </si>
  <si>
    <t>SBP-150NBW</t>
  </si>
  <si>
    <t>HANWHA - Installation Cabinet compatible with SBP-250WMW, SBP-156WMW, SBP-400WMW, SBP-150PMW</t>
  </si>
  <si>
    <t>SU-VAC-SBP-150PMW</t>
  </si>
  <si>
    <t>SBP-150PMW</t>
  </si>
  <si>
    <t>HANWHA - Pole mount compatible with SBP-150NBW for TNU-6321 &amp; TNU-4041T/4051T</t>
  </si>
  <si>
    <t>SU-VAC-SPB-PTZ95W</t>
  </si>
  <si>
    <t>SPB-PTZ95W</t>
  </si>
  <si>
    <t>HANWHA - Smoke Dome Cover compatible with XNP-C7310R &amp; XNP-C9310R</t>
  </si>
  <si>
    <t>SU-VAC-SPG-PTZ95W</t>
  </si>
  <si>
    <t>SPG-PTZ95W</t>
  </si>
  <si>
    <t>HANWHA - Dome Cover compatible with XNP-C7310R &amp; XNP-C9310R</t>
  </si>
  <si>
    <t>SU-VAC-SPB-VAN14W</t>
  </si>
  <si>
    <t>SU-VAC-SMT-3221PV</t>
  </si>
  <si>
    <t>SMT-3221PV</t>
  </si>
  <si>
    <t>HANWHA - PVM Monitor 32” AI IP monitor public view (AI PVM), risoluzione 1080p (1920 x 1080 60Hz), HDMI (x2)</t>
  </si>
  <si>
    <t>SU-VAC-SMT-2721PV</t>
  </si>
  <si>
    <t>SMT-2721PV</t>
  </si>
  <si>
    <t>HANWHA - PVM Monitor 27” AI IP monitor public view (AI PVM), risoluzione 1080p (1920 x 1080 60Hz), HDMI (x2)</t>
  </si>
  <si>
    <t>SU-VAC-SMT-1031PV</t>
  </si>
  <si>
    <t>SMT-1031PV</t>
  </si>
  <si>
    <t>HANWHA - PVM Monitor 10.1" monitor AI public view (AI PVM),  Colore Nero , Risoluzione 1080p (1024x600 @60Hz), HDMI</t>
  </si>
  <si>
    <t>SU-VAC-LH32DCE2LGC/EN</t>
  </si>
  <si>
    <t>LH32DCE2LGC/EN</t>
  </si>
  <si>
    <t>HANWHA - Monitor 32" FHD LED Monitor, 1080p (1920x1080), 250nit, 16:9 aspect ratio, Contrast ratio 5,000:1</t>
  </si>
  <si>
    <t>SU-VAC-LH55VMCEBGBXEN</t>
  </si>
  <si>
    <t>LH55VMCEBGBXEN</t>
  </si>
  <si>
    <t>HANWHA - Monitor 55" Direct FHD LED Samsung Videowall Display, 1920x1080 (16:9), Ultra Thin Bezel (Bezel to Bezel 1.7mm), 500nit</t>
  </si>
  <si>
    <t>SU-VAC-LH55VHCEBGBXEN</t>
  </si>
  <si>
    <t>LH55VHCEBGBXEN</t>
  </si>
  <si>
    <t>HANWHA - Monitor 55" Direct FHD LED Samsung Videowall Display, 1920x1080 (16:9), Ultra Thin Bezel (Bezel to Bezel 1.7mm), 700nit</t>
  </si>
  <si>
    <t>SU-VAC-LH55VMCRBGBXEN</t>
  </si>
  <si>
    <t>LH55VMCRBGBXEN</t>
  </si>
  <si>
    <t>HANWHA - Monitor 55" Direct FHD LED Samsung Videowall Display, 1920x1080 (16:9), Razor Thin Bezel (Bezel to Bezel 1.7mm), 500nit</t>
  </si>
  <si>
    <t>SU-VAC-LH55VHCRBGBXEN</t>
  </si>
  <si>
    <t>LH55VHCRBGBXEN</t>
  </si>
  <si>
    <t>HANWHA - Monitor 55" Direct FHD LED Samsung Videowall Display, 1920x1080 (16:9), Razor Thin Bezel (Bezel to Bezel 1.7mm), 700nit</t>
  </si>
  <si>
    <t>SU-VAC-LH75QMCEBGCXEN</t>
  </si>
  <si>
    <t>LH75QMCEBGCXEN</t>
  </si>
  <si>
    <t>HANWHA - Monitor 75" Edge UHD LED Samsung Stand Alone Smart Signage Display, 3840x2160 (16:9)</t>
  </si>
  <si>
    <t>SU-VAC-LH85QMCEBGCXEN</t>
  </si>
  <si>
    <t>LH85QMCEBGCXEN</t>
  </si>
  <si>
    <t>HANWHA - Monitor 85" Edge UHD LED Samsung Stand Alone Smart Signage Display, 3840x2160 (16:9)</t>
  </si>
  <si>
    <t>SU-VIP-SPA-M2000</t>
  </si>
  <si>
    <t>SPA-M2000</t>
  </si>
  <si>
    <t>HANWHA - IP Microphone, +10dBV ±3dB Output level, 100Hz ~ 18kHz Frequency Response, PoE, SIP Protocol</t>
  </si>
  <si>
    <t>SU-VIP-SPA-B1000</t>
  </si>
  <si>
    <t>SPA-B1000</t>
  </si>
  <si>
    <t>HANWHA - Analogue to IP Audio Bridge, POE 15w/24 VDC</t>
  </si>
  <si>
    <t>WAVETEST2-SW</t>
  </si>
  <si>
    <t>CIAS - Software configurazione e manutenzione sensori digitali CIAS (KIT-USB non incluso)</t>
  </si>
  <si>
    <t>CIAS-TUNER-WIFI</t>
  </si>
  <si>
    <t>CIAS - Strumento di configurazione per MURENA COMPACT+, MICRO-RAY,ERMO482X3PRO e MANTA - versione WIFI</t>
  </si>
  <si>
    <t>MANTASP-CONV60-40</t>
  </si>
  <si>
    <t>CIAS - staffa per pali per la conversione dei pali da 60 mm a 40 mm</t>
  </si>
  <si>
    <t>TOWER-EXTRAWIND</t>
  </si>
  <si>
    <t>CIAS - Supporto specializzato per colonne da 3mt, progettato per aumentare la stabilità delle torri contro vento estremo</t>
  </si>
  <si>
    <t>MICRO-RAY-INTERFACE</t>
  </si>
  <si>
    <t>CIAS - Scheda di Interfaccia per collegamento raggi Micro-Ray</t>
  </si>
  <si>
    <t>MICRO-RAY-RRV13-KIM</t>
  </si>
  <si>
    <t>MICRO-RAY-RTO24-KIM</t>
  </si>
  <si>
    <t>MICRO-RAY-RTV13-KIM</t>
  </si>
  <si>
    <t>TOWER-HT1MR-COVER</t>
  </si>
  <si>
    <t>CIAS - Cover frontale per TOWER HT-MR 1m colore grigio</t>
  </si>
  <si>
    <t>TOWER-HT2MR-COVER</t>
  </si>
  <si>
    <t>CIAS - Cover frontale per TOWER HT-MR 2m colore grigio</t>
  </si>
  <si>
    <t>TOWER-HT3MR-COVER</t>
  </si>
  <si>
    <t>CIAS - Cover frontale per TOWER HT-MR 3m colore grigio</t>
  </si>
  <si>
    <t>TOWER-HTMR-CAP</t>
  </si>
  <si>
    <t>CIAS - Coperchio superiore per TOWER-HT-MR colore GRIGIO SCURO</t>
  </si>
  <si>
    <t>SIOUXPRO2-REDUNDPOE</t>
  </si>
  <si>
    <t>SIOUXPRO2CABSTEEL55</t>
  </si>
  <si>
    <t>CIAS - Patch singola 5,5m SIOUX-PRO2 con copertura in acciaio inossidabile per protezione da roditori</t>
  </si>
  <si>
    <t>SIOUXPRO2CABSTEEL35</t>
  </si>
  <si>
    <t xml:space="preserve">CIAS - Patch singola 3,5m SIOUX-PRO2 con copertura in acciaio inossidabile per protezione da roditori </t>
  </si>
  <si>
    <t>SIOUXPRO2CABSTEEL25</t>
  </si>
  <si>
    <t xml:space="preserve">CIAS - Patch singola 2,5m SIOUX-PRO2 con copertura in acciaio inossidabile per protezione da roditori </t>
  </si>
  <si>
    <t>SIOUXPRO2-LEADJBKIT</t>
  </si>
  <si>
    <t>CIAS - Kit collegamento SIOUX-PRO2 LEAD cable con controller, ridondanza, passaggio varchi</t>
  </si>
  <si>
    <t>BF-KIT250PLUS</t>
  </si>
  <si>
    <t>CIAS - Include: 1 CU, 250 m di cavo BF, 1 terminale di linea, 1000 fascette anti-UV</t>
  </si>
  <si>
    <t>BF-CABLEPLUS250</t>
  </si>
  <si>
    <t>CIAS - BLACKFEET cavo magnetofonico resistente ai raggi UV, bobina da 250 m</t>
  </si>
  <si>
    <t>TOWER-HT1-COVER-B</t>
  </si>
  <si>
    <t>CIAS - Cover frontale per TOWER HT 1m colore nero</t>
  </si>
  <si>
    <t>TOWER-HT2-COVER-B</t>
  </si>
  <si>
    <t>CIAS - Cover frontale per TOWER HT 2m colore nero</t>
  </si>
  <si>
    <t>TOWER-HT3-COVER-B</t>
  </si>
  <si>
    <t>CIAS - Cover frontale per TOWER HT 3m colore nero</t>
  </si>
  <si>
    <t>TOWER-HT-CAP</t>
  </si>
  <si>
    <t>CIAS - Coperchio superiore per Tower HT colore NERO</t>
  </si>
  <si>
    <t>PYTHA-MWKIT100</t>
  </si>
  <si>
    <t>PYTHA-MWKIT160</t>
  </si>
  <si>
    <t>AQ-BRACKET90</t>
  </si>
  <si>
    <t xml:space="preserve">CIAS - Staffa da parete 90° per AQUARIUS-XL. Nota: questo accessorio è in dotazione nel modello AQUARIUS-XS </t>
  </si>
  <si>
    <t>WAVETEST2</t>
  </si>
  <si>
    <t>PLUGIN-DAHUA</t>
  </si>
  <si>
    <t>CIAS - Integrazione protocollo in IB-SYSTEMIP</t>
  </si>
  <si>
    <t>PYTHA-MWKIT-RX100</t>
  </si>
  <si>
    <t>CIAS - Modulo completo MW RX Pythagoras100</t>
  </si>
  <si>
    <t>PYTHA-MWKIT-RX160</t>
  </si>
  <si>
    <t>CIAS - Modulo completo MW RX Pythagoras160</t>
  </si>
  <si>
    <t>PYTHA-MWKIT-TX</t>
  </si>
  <si>
    <t>CIAS - Modulo completo TX MW Pythagoras</t>
  </si>
  <si>
    <t>CI-INT-WAVETEST2-SW</t>
  </si>
  <si>
    <t>CI-INT-CIAS-TUNERWIFI</t>
  </si>
  <si>
    <t>CI-INT-MANTASP-CONV60</t>
  </si>
  <si>
    <t>CI-INT-TOWEREXTRAWIND</t>
  </si>
  <si>
    <t>CI-INT-MICRO-RAY-INT</t>
  </si>
  <si>
    <t>CI-INT-TOWER-HT1MR-CO</t>
  </si>
  <si>
    <t>CI-INT-TOWER-HT2MR-CO</t>
  </si>
  <si>
    <t>CI-INT-TOWER-HT3MR-CO</t>
  </si>
  <si>
    <t>CI-INT-TOWER-HTMR-CAP</t>
  </si>
  <si>
    <t>CI-INT-SIOUXPRO2CS55</t>
  </si>
  <si>
    <t>CI-INT-SIOUXPRO2CS35</t>
  </si>
  <si>
    <t>CI-INT-SIOUXPRO2CS25</t>
  </si>
  <si>
    <t>CI-INT-SIOUXPRO2-LJBK</t>
  </si>
  <si>
    <t>CI-INT-BF-KIT250PLUS</t>
  </si>
  <si>
    <t>CI-INT-BF-CABLEPLUS250</t>
  </si>
  <si>
    <t>CI-INT-TOWER-HT1-COVER-B</t>
  </si>
  <si>
    <t>CI-INT-TOWER-HT2-COVER-B</t>
  </si>
  <si>
    <t>CI-INT-TOWER-HT3-COVER-B</t>
  </si>
  <si>
    <t>CI-INT-TOWER-HT-CAP</t>
  </si>
  <si>
    <t>CI-INT-AQ-BRACKET90</t>
  </si>
  <si>
    <t>CI-INT-PLUGIN-DAHUA</t>
  </si>
  <si>
    <t>CI-INT-PYTHAMWKTRX100</t>
  </si>
  <si>
    <t>CI-INT-PYTHAMWKTRX160</t>
  </si>
  <si>
    <t>CI-INT-PYTHAMWKTTX</t>
  </si>
  <si>
    <t>Listino Gennaio25</t>
  </si>
  <si>
    <t>CO-INT-401-TF-15</t>
  </si>
  <si>
    <t>401-TF-15</t>
  </si>
  <si>
    <t>CSA - Contatto a scomparsa cavo 15m</t>
  </si>
  <si>
    <t>CSA - NUOVO Contatto a vista in contenitore plastico</t>
  </si>
  <si>
    <t>CO-INT-476-N</t>
  </si>
  <si>
    <t>476-N</t>
  </si>
  <si>
    <t>CSA - Pulsante antipanico NERO</t>
  </si>
  <si>
    <t>CO-INT-531044FULL1003</t>
  </si>
  <si>
    <t>CO-FRR-4930010FU048XC</t>
  </si>
  <si>
    <t>4930010FUL-0048XC</t>
  </si>
  <si>
    <t>CSA - Pulsante en54-11 ip54</t>
  </si>
  <si>
    <t>CO-FRR-5945CL-23</t>
  </si>
  <si>
    <t>5945CL-23</t>
  </si>
  <si>
    <t>CSA - Lampeggiatore en54-23 con indicazione luminosa</t>
  </si>
  <si>
    <t>CO-FRR-O-5055-SS</t>
  </si>
  <si>
    <t>O-5055-SS</t>
  </si>
  <si>
    <t>CSA - Indicatore luminoso led senza scritta</t>
  </si>
  <si>
    <t>CO-FRR-O-5555-SS</t>
  </si>
  <si>
    <t>O-5555-SS</t>
  </si>
  <si>
    <t>CSA - Indicatore luminoso ip65 led senza scritta</t>
  </si>
  <si>
    <t>CO-FRR-560002FULL-0072</t>
  </si>
  <si>
    <t>560002FULL-0072</t>
  </si>
  <si>
    <t>CSA - sirena da pannello ip65 bianca-switch-v</t>
  </si>
  <si>
    <t>CSA - base alta rossa ip65</t>
  </si>
  <si>
    <t>CO-FRR-593001FULL-0022</t>
  </si>
  <si>
    <t>593001FULL-0022</t>
  </si>
  <si>
    <t>CO-FRR-593002FULL-0017</t>
  </si>
  <si>
    <t>CSA - base alta bianca ip65</t>
  </si>
  <si>
    <t>CO-FRR-593005FULL-0027</t>
  </si>
  <si>
    <t>CSA - base bassa rossa ip54</t>
  </si>
  <si>
    <t>CO-FRR-593006FULL-0118</t>
  </si>
  <si>
    <t>CSA - base bassa bianca ip54</t>
  </si>
  <si>
    <t>CO-FRR-8500023FULL-23</t>
  </si>
  <si>
    <t>8500023FULL-0023</t>
  </si>
  <si>
    <t>CSA - sirena elet lamp bianco rolp lx wall ip65</t>
  </si>
  <si>
    <t>CO-FRR-8500025FULL-25</t>
  </si>
  <si>
    <t>8500025FULL-0025</t>
  </si>
  <si>
    <t>CSA - sirena elet lamp rosso rolp lx wall ip65</t>
  </si>
  <si>
    <t>CO-FRR-8500043FULL-43</t>
  </si>
  <si>
    <t>8500043FULL-0043</t>
  </si>
  <si>
    <t>CSA - sirena elet lamp bianco symphoni lx wall</t>
  </si>
  <si>
    <t>CO-FRR-8500045FULL-45</t>
  </si>
  <si>
    <t>8500045FULL-0045</t>
  </si>
  <si>
    <t>CSA - sirena elet lamp rosso symphoni lx wall</t>
  </si>
  <si>
    <t>CO-FRR-8500048FULL-48</t>
  </si>
  <si>
    <t>8500048FULL-0048</t>
  </si>
  <si>
    <t>CSA - sirena elet lamp bian symphoni lx wall ip65</t>
  </si>
  <si>
    <t>CO-FRR-8500050FULL-50</t>
  </si>
  <si>
    <t>8500050FULL-0050</t>
  </si>
  <si>
    <t>CSA - sirena elet lamp ross symphoni lx wall ip65</t>
  </si>
  <si>
    <t>CO-FRR-600112FUL-0000</t>
  </si>
  <si>
    <t>600112FUL-0000</t>
  </si>
  <si>
    <t>Bosch Fire</t>
  </si>
  <si>
    <t>X</t>
  </si>
  <si>
    <t>FPC-500-2</t>
  </si>
  <si>
    <t>BOSCH - Centrale  convenzionale a due zone,  max 32 rivelatori serie 300.  Display 2 righe x 40  caratteri.</t>
  </si>
  <si>
    <t>FPC-500-4</t>
  </si>
  <si>
    <t>BOSCH - Centrale  convenzionale a 4 zone. Su  ogni zona, fino a 32  rivelatori serie 300.  Dispone di un ingresso  monitorato.</t>
  </si>
  <si>
    <t>FPC-500-8</t>
  </si>
  <si>
    <t>BOSCH - Centrale  convenzionale a 8 zone</t>
  </si>
  <si>
    <t>FPC-500-OCEXT</t>
  </si>
  <si>
    <t>BOSCH - Scheda 4 uscite open collectors per centrali convenzionali FPC-500-4 ed FPC-500-8.</t>
  </si>
  <si>
    <t>FPC-500-RLYEXT</t>
  </si>
  <si>
    <t>BOSCH - Scheda uscita 4  relè per Centrali  Convenzionali FPC-500-4 e  FPC-500-8</t>
  </si>
  <si>
    <t>FPC-500-KEY</t>
  </si>
  <si>
    <t>BOSCH - Chiave da  collegare alla centrale  convenzionale per entrare a  livello 2</t>
  </si>
  <si>
    <t>FLM-320-EOL2W</t>
  </si>
  <si>
    <t>BOSCH - Modulo fine linea  per linee convenzionali a 2  fili. Necessario per  ottemperare la normativa  EN54-13.</t>
  </si>
  <si>
    <t>FCP-O320</t>
  </si>
  <si>
    <t>BOSCH - Rilevatore Ottico  di fumo con compensazione  della deriva</t>
  </si>
  <si>
    <t>FCP-OT320</t>
  </si>
  <si>
    <t>BOSCH - Rivelatore  combinato ottico-termico, di  tipo convenzionale.Sistema  di pulizia camera ottica  integrato</t>
  </si>
  <si>
    <t>FCP-OC320</t>
  </si>
  <si>
    <t>BOSCH - Rivelatore ottico-chimico convenzionale. Range di funzionamento da 8,5 a 30VDC. Certificato CPD  EN54-7.</t>
  </si>
  <si>
    <t>FCH-T320</t>
  </si>
  <si>
    <t>BOSCH - Rivelatore termico di massima 54° e differenziale classe A2R, di tipo convenzionale. Range di funzionamento da 8,5 a 30V</t>
  </si>
  <si>
    <t>FCH-T320-FSA</t>
  </si>
  <si>
    <t>BOSCH - Rivelatore termico di massima 54° e differenziale classe A1R, di tipo convenzionale. Range di funzionamento da 8,5 a 30V</t>
  </si>
  <si>
    <t>MS 400 B</t>
  </si>
  <si>
    <t>BOSCH - Base standard per  rivelatore convenz.serie  300 indirizz. LSN serie 400,  logo Bosch</t>
  </si>
  <si>
    <t>MSR 320</t>
  </si>
  <si>
    <t>BOSCH - Base dotata di un  elè di scambio per rivelatore convenzionale serie 320. Base con logo Bosch. Contatto di scambio:  1 A</t>
  </si>
  <si>
    <t>MSC 420</t>
  </si>
  <si>
    <t>BOSCH - Base aggiuntiva  con passacavi per il  montaggio di basi MS 400  ed MS 400 B. Dotato di  disco di protezione umidità.</t>
  </si>
  <si>
    <t>FAA-420-SEAL</t>
  </si>
  <si>
    <t>BOSCH - Guarnizione  protezione umidità per MS  400 o MS 400 B (confezione  da 10 pezzi)</t>
  </si>
  <si>
    <t>SSK400</t>
  </si>
  <si>
    <t>BOSCH - Copertura antipolvere per rivelatori serie AVENAR. Ordine multiplo 10 pezzi. Confezione da 10 pezzi.</t>
  </si>
  <si>
    <t>SK 400</t>
  </si>
  <si>
    <t>BOSCH - Gabbia di protezione per rivelatori. Acciaio Ø5 mm. Dimensione:75x148 mm.</t>
  </si>
  <si>
    <t>TP4 400</t>
  </si>
  <si>
    <t>BOSCH - Piastra in plastica per  rivelatore, visibile fino 4m.  di altezza</t>
  </si>
  <si>
    <t>TP8 400</t>
  </si>
  <si>
    <t>BOSCH - Piastra in plastica per  rivelatore, visibile fino 8m.  di altezza</t>
  </si>
  <si>
    <t>WA400</t>
  </si>
  <si>
    <t>BOSCH - Supporto per l'installazione dei rivelatori sopra porte o simili. Base MS 400 integrata.</t>
  </si>
  <si>
    <t>FMX-DET-MB</t>
  </si>
  <si>
    <t>BOSCH - Staffa per il  fissaggio dei rivelatori in  pavimenti flottanti</t>
  </si>
  <si>
    <t>MH 400</t>
  </si>
  <si>
    <t>BOSCH - Elemento riscaldatore per rivelatore.</t>
  </si>
  <si>
    <t>FCP-O 500</t>
  </si>
  <si>
    <t>BOSCH - Rivelatore ottico  di fumo convenzionale con  microprocessore e privo di  camera ottica</t>
  </si>
  <si>
    <t>FCP-OC 500</t>
  </si>
  <si>
    <t>BOSCH - Rivelatore di fumo  ottico-chimico  connvenzionale con  microprocessore e privo di  camera ottica.</t>
  </si>
  <si>
    <t>FCP-O 500-P</t>
  </si>
  <si>
    <t>BOSCH - Rivelatore ottico di fumo convenzionale con microprocessore,privo di camera ottica, vers. trasparente per soffitti color</t>
  </si>
  <si>
    <t>FCP-OC 500-P</t>
  </si>
  <si>
    <t xml:space="preserve">BOSCH - Rivelatore ottico di fumo convenzionale privo di camera ottica. Trasparente. Certificato CPD EN54-7. </t>
  </si>
  <si>
    <t>FAA-500-TR-W</t>
  </si>
  <si>
    <t>BOSCH - Anello bianco per  rivelatore serie 500</t>
  </si>
  <si>
    <t>FAA-500-TR-P</t>
  </si>
  <si>
    <t>BOSCH - Anello trasparente con 8  anelli colorati (bicolore)  inclusi, per rivelatore serie  500</t>
  </si>
  <si>
    <t>FAA-500-BB</t>
  </si>
  <si>
    <t>BOSCH - Scatola di  contenimento per rivelatore  serie 500</t>
  </si>
  <si>
    <t>FCA-500-E-EU</t>
  </si>
  <si>
    <t>BOSCH - Base per  rivelatore Serie 500  convenzionali con morsetti  per resistenza di fine  linea</t>
  </si>
  <si>
    <t>FCA-500-EU</t>
  </si>
  <si>
    <t>BOSCH - Base per  rivelatore Serie 500  convenzionali</t>
  </si>
  <si>
    <t>FAA-500-CB</t>
  </si>
  <si>
    <t>BOSCH - Accessorio per il montaggio dei rivelatori FAP 500 a muro. Deve essere utilizzata la scatola di contenimento FAA-500-BB.</t>
  </si>
  <si>
    <t>FAA-500-SB-H</t>
  </si>
  <si>
    <t>BOSCH - Scatola posteriore per montaggio superficiale a soffitto dei rivelatori Serie 500.</t>
  </si>
  <si>
    <t>FAA-420-RI-ROW</t>
  </si>
  <si>
    <t>BOSCH - Ripetitore a LED  ottico fuori porta per  sensori LSN/LSNi e  convenzionali.</t>
  </si>
  <si>
    <t>FMC-120-DKM-G-R</t>
  </si>
  <si>
    <t>BOSCH - Pulsante manuale  per initerno, rosso</t>
  </si>
  <si>
    <t>FMC-120-DKM-H-R</t>
  </si>
  <si>
    <t>BOSCH - Pulsante d'allarme manuale convenzionale a doppia azione da esterno, colore rosso. Certificato CPD EN54-11.</t>
  </si>
  <si>
    <t>FMC-120-DKM-G-Y</t>
  </si>
  <si>
    <t>BOSCH - Pulsante manuale  per interno, convenzionale,  giallo</t>
  </si>
  <si>
    <t>FMC-120-EST-G-B</t>
  </si>
  <si>
    <t>BOSCH - Pulsante manuale  per interno, convenzionale,  BLU</t>
  </si>
  <si>
    <t>FMC-300RW-GSGRD</t>
  </si>
  <si>
    <t>BOSCH - Pulsante d'allarme  manuale a singola azione,  col. rosso.</t>
  </si>
  <si>
    <t>FMC-300RW-GSRRD</t>
  </si>
  <si>
    <t>BOSCH - Pulsante d'allarme  manuale convenzionale a  singola azione ripristinabile,  colore rosso. LED di  segnalazione, vetrino</t>
  </si>
  <si>
    <t>FMC-SPGL-DEIL</t>
  </si>
  <si>
    <t>BOSCH - Vetrini di ricambio  per pulsanti serie FMC -  DKM e DM. Confezione 5  pezzi.</t>
  </si>
  <si>
    <t>FMM-KEY-Form G/H</t>
  </si>
  <si>
    <t>BOSCH - Chiave per  apertura pulsanti serie FCM  - DKM e DM</t>
  </si>
  <si>
    <t>DKM120-LABEL</t>
  </si>
  <si>
    <t>BOSCH - Etichette adesive bianche (senza testo) per pulsanti serie DKM e DM. Confezione da 6 etichette per confezione.</t>
  </si>
  <si>
    <t>FMC-SPGL-RW</t>
  </si>
  <si>
    <t>BOSCH - Vetrini di ricambio  per pulsanti serie FMC-RW  GSRxx (ripristinabile).  Confezione 5 pezzi.</t>
  </si>
  <si>
    <t>FMC-KEY-RW</t>
  </si>
  <si>
    <t>BOSCH - Chiave per  apertura test pulsanti e  ripristino serie MPC RW</t>
  </si>
  <si>
    <t>FMC-FLAP-RW</t>
  </si>
  <si>
    <t>BOSCH - Copertura per  protezione pulsante serie  FMC-RW. Conf. 5 pezzi</t>
  </si>
  <si>
    <t>DOA P</t>
  </si>
  <si>
    <t>BOSCH - Targa incendio  ottico/acustica  programmabile,  illuminazione con LED ad  alta luminosità, contenitore  in ABS-</t>
  </si>
  <si>
    <t>FNM-320-SRD</t>
  </si>
  <si>
    <t xml:space="preserve">BOSCH - Sirena di tipo convenzionale, di colore rosso, montaggio superficiale. , IP65.Certificata CPD EN54-3. </t>
  </si>
  <si>
    <t>FNM-320-FRD</t>
  </si>
  <si>
    <t xml:space="preserve">BOSCH - Sirena di tipo convenzionale, di colore rosso, montaggio ad incasso. ,IP54. Certificata CPD EN54-3. </t>
  </si>
  <si>
    <t>FNM-320-SWH</t>
  </si>
  <si>
    <t xml:space="preserve">BOSCH - Sirena di tipo convenzionale, di colore bianco, montaggio superficiale. IP65. Certificata CPD EN54-3. </t>
  </si>
  <si>
    <t>FNM-320-FWH</t>
  </si>
  <si>
    <t xml:space="preserve">BOSCH - Sirena di tipo convenzionale, di colore bianco, montaggio ad incasso. IP54. Certificata CPD EN54-3. </t>
  </si>
  <si>
    <t>FNM-320LED-SRD</t>
  </si>
  <si>
    <t>BOSCH - Base Sirena da Esterno con  led luminoso e trasduttore  sonoro integrato. IP65.  Colore Rosso</t>
  </si>
  <si>
    <t>SOL-LX-C-WF-W-S</t>
  </si>
  <si>
    <t xml:space="preserve">BOSCH - Dispositivo ottico convenzionale a soffitto da interno di colore bianco con flash bianco. CPD EN54-23. </t>
  </si>
  <si>
    <t>SOL-LX-C-RF-W-S</t>
  </si>
  <si>
    <t xml:space="preserve">BOSCH - Dispositivo ottico convenzionale a soffitto da interno di colore bianco con flash rosso. CPD EN54-23. </t>
  </si>
  <si>
    <t>SOL-LX-C-WF-W-D</t>
  </si>
  <si>
    <t xml:space="preserve">BOSCH - Dispositivo ottico convenzionale a soffitto da esterno di colore bianco con flash bianco. CPD EN54-23. </t>
  </si>
  <si>
    <t>SOL-LX-C-RF-W-D</t>
  </si>
  <si>
    <t>BOSCH - Dispositivo ottico  convenzionale soffitto da  esterno bianco con flash  rosso. Cert CPD EN54-23</t>
  </si>
  <si>
    <t>SOL-LX-W-WF-W-S</t>
  </si>
  <si>
    <t>BOSCH - Dispositivo ottico convenzionale a parete da interno di colore bianco con flash bianco. Frequenza del  flash da 0,5 Hz o</t>
  </si>
  <si>
    <t>SOL-LX-W-RF-W-S</t>
  </si>
  <si>
    <t xml:space="preserve">BOSCH - Dispositivo ottico convenzionale a parete da interno di colore bianco con flash rosso. PD EN54-23. </t>
  </si>
  <si>
    <t>SOL-LX-W-WF-R-S</t>
  </si>
  <si>
    <t>BOSCH - Dispositivo ottico  convenzionale a parete da interno di colore rosso con flash bianco. Frequenza del  flash da 0,5 Hz o</t>
  </si>
  <si>
    <t>SOL-LX-W-RF-R-S</t>
  </si>
  <si>
    <t>BOSCH - Dispositivo ottico  convenzionale a parete da  interno di colore rosso con  flash rosso</t>
  </si>
  <si>
    <t>SOL-LX-W-WF-W-D</t>
  </si>
  <si>
    <t xml:space="preserve">BOSCH - Dispositivo ottico convenzionale a parete da esterno di colore bianco con flash bianco. CPD EN54-23. </t>
  </si>
  <si>
    <t>SOL-LX-W-RF-W-D</t>
  </si>
  <si>
    <t>BOSCH - Dispositivo ottico  convenzionale a parete da  esterno di colore bianco con  flash rosso. IP65. CPD  EN54-23.</t>
  </si>
  <si>
    <t>SOL-LX-W-WF-R-D</t>
  </si>
  <si>
    <t xml:space="preserve">BOSCH - Dispositivo ottico convenzionale a parete da esterno di colore rosso con flash bianco. CPD EN54-23. </t>
  </si>
  <si>
    <t>SOL-LX-W-RF-R-D</t>
  </si>
  <si>
    <t>BOSCH - Dispositivo ottico  convenzionale a parete da  esterno di colore rosso con  flash rosso.</t>
  </si>
  <si>
    <t>ROLP-W-LX-W-WF</t>
  </si>
  <si>
    <t>BOSCH - Dispositivo ottico acustico convenzionale a parete di colore bianco con flash bianco. Cert. CPD  secondo la norma EN54-3</t>
  </si>
  <si>
    <t>ROLP-W-LX-W-RF</t>
  </si>
  <si>
    <t xml:space="preserve">BOSCH - Dispositivo ottico acustico convenzionale a parete di colore bianco con flash rosso. FCPD EN54-3, EN54-23. </t>
  </si>
  <si>
    <t>ROLP-R-LX-W-WF</t>
  </si>
  <si>
    <t>BOSCH - Dispositivo ottico  acustico convenzionale a  parete di colore rosso con  flash bianco</t>
  </si>
  <si>
    <t>ROLP-R-LX-W-RF</t>
  </si>
  <si>
    <t>BOSCH - Dispositivo ottico  acustico convenzionale a  parete di colore rosso con  flash rosso</t>
  </si>
  <si>
    <t>FNS-P400RTH-R</t>
  </si>
  <si>
    <t>BOSCH - Lampeggiante rotante rosso di tipo convenzionale da esterno. Installabile a parete o a soffitto. IP65.</t>
  </si>
  <si>
    <t>FNS-P400RTH-Y</t>
  </si>
  <si>
    <t>BOSCH - Lampeggiante rotante giallo di tipo convenzionale da esterno. Installabile a parete o a soffitto. IP65.</t>
  </si>
  <si>
    <t>FNS-320-SRD</t>
  </si>
  <si>
    <t>BOSCH - Lampeggiante di  colore rosso di tipo  convenzionale da esterno.  Installabile a parete o a  soffitto</t>
  </si>
  <si>
    <t>FNS-320-SYE</t>
  </si>
  <si>
    <t>BOSCH - Lampeggiante di  colore ambra di tipo  convenzionale da esterno.  Installabile a parete o a  soffitto</t>
  </si>
  <si>
    <t>FNS-320-SWH</t>
  </si>
  <si>
    <t>BOSCH - Lampeggiante di  colore bianco di tipo  convenzionale da esterno.  Installabile a parete o a  soffitto</t>
  </si>
  <si>
    <t>FNS-320-SGR</t>
  </si>
  <si>
    <t>BOSCH - Lampeggiante di colore verde di tipo convenzionale da esterno. Installabile a parete o soffitto. Montaggio superficiale.</t>
  </si>
  <si>
    <t>PY X-M-10-SSM W</t>
  </si>
  <si>
    <t>BOSCH - Lampeggiante stroboscopico per uso industriale flash bianco. Certificato EN54-23. Montaggio sia a parete che soffitto.</t>
  </si>
  <si>
    <t>PY X-M-10-SSM R</t>
  </si>
  <si>
    <t>BOSCH - Lampeggiante stroboscopico per uso industriale flash Rosso. Montaggio sia a parete che soffitto.</t>
  </si>
  <si>
    <t>BOSCH - Dispositivo acustico per uso industriale certificato EN54-3. Massimo livello di pressione sonora (1mt, dBA) 107dB.</t>
  </si>
  <si>
    <t>PA 10-SSM</t>
  </si>
  <si>
    <t xml:space="preserve">BOSCH - Dispositivo acustico per uso industriale certificato EN54-3.Massimo livello di pressione sonora (1mt, dBA) 117dB. </t>
  </si>
  <si>
    <t>BexS110D-24 DC</t>
  </si>
  <si>
    <t>BOSCH - Dispositivo di segnalazione acustica antideflagrante ad alte prestazioni, certificazioni EN60079-0:2006 e EN60079-1:2007</t>
  </si>
  <si>
    <t>FRAY-ONE-EN</t>
  </si>
  <si>
    <t>BOSCH - Rivelatore Lineare  autoallineante, portata 5 -  50 mt. Grado di protezione  ip55. Certificato EN54-12</t>
  </si>
  <si>
    <t>Fireray3000</t>
  </si>
  <si>
    <t>BOSCH - Rivelatore lineare  per la rivelazione di fumi  chiari e scuri con portata da  5 a 120 metri.</t>
  </si>
  <si>
    <t>Fireray3000-HD</t>
  </si>
  <si>
    <t>BOSCH - Coppia di  rivelatore - trasmettitore  per unità di controllo Fireray3000. Compensazione automatica della contaminazione</t>
  </si>
  <si>
    <t>FIRERAY5000-EN</t>
  </si>
  <si>
    <t>BOSCH - Rivelatore lineare  per la rivelazione di fumi  chiari e scuri con portata da  8 a 100 metri</t>
  </si>
  <si>
    <t>FRAY5000-HEAD-EN</t>
  </si>
  <si>
    <t>BOSCH - Rilevatore lineare  aggiuntivo da collegare al  Fireray 5000.  Compensazione automatica  della contaminazione</t>
  </si>
  <si>
    <t>FRAY5000-LR-KIT</t>
  </si>
  <si>
    <t>BOSCH - Kit "long range"  per estendere la portata del  rivelatore Fireray 5000-EN  fino a 100mt.</t>
  </si>
  <si>
    <t>FRAY5000-BR</t>
  </si>
  <si>
    <t>BOSCH - Staffa universale per  fissaggio calotta Fireray  5000 o fissaggio prismi.</t>
  </si>
  <si>
    <t>FRAY5000-1PRISM</t>
  </si>
  <si>
    <t>BOSCH - Piastra opzionale  per il fissaggio di 1 prisma.  Utilizzabile anche con la  staffa universale FRAY5000- BR.</t>
  </si>
  <si>
    <t>FRAY5000-4PRISM</t>
  </si>
  <si>
    <t>BOSCH - Piastra opzionale  per il fissaggio di 4 prismi  del kit FRAY5000-LR-KIT.  Utilizzabile anche con staffa  FRAY5000-BR</t>
  </si>
  <si>
    <t>OOH740-A9-EX</t>
  </si>
  <si>
    <t>BOSCH - Rivelatore  combinato ottico-termico  con analisi a doppio raggio  per  ambienti a rischio di  esplosione.</t>
  </si>
  <si>
    <t>DM1103B-Ex</t>
  </si>
  <si>
    <t>BOSCH - Pulsante a doppia  azione, rosso. 16-28 VDC.  IP54. Necessita della  barriera a sicurezza  intrinseca SB3.</t>
  </si>
  <si>
    <t>FDUD291</t>
  </si>
  <si>
    <t>BOSCH - Accessorio per l'installazione e la rimozione del rivelatore OOH740-A9-EX. Non utilizzabile con FDBZ295</t>
  </si>
  <si>
    <t>FDZ291</t>
  </si>
  <si>
    <t>BOSCH - Copertura antipolvere per rivelatori serie 300 e 400. Costo unitario (Ordine minimo 10 pezzi. Ordine multiplo 10 pezzi)</t>
  </si>
  <si>
    <t>FDBZ293</t>
  </si>
  <si>
    <t>BOSCH - Dispositivo anti rimozione del rivelatore. Costo unitario (Ordine minimo  10 pezzi. Ordine multiplo 10 pezzi)</t>
  </si>
  <si>
    <t>FDBZ291</t>
  </si>
  <si>
    <t>BOSCH - Piastra di identificazione da agganciare alla base FDB201.Costo unitario (Ordine min. 10 pezzi.Ordine multiplo 10 pezzi)</t>
  </si>
  <si>
    <t>FDBZ295</t>
  </si>
  <si>
    <t>BOSCH - Elemento di tenuta per montaggio a incasso per soddisfare il grado di protezione IP44.</t>
  </si>
  <si>
    <t>FDB295M</t>
  </si>
  <si>
    <t>BOSCH - Serracavo metallico per base FDB295 (per grado di protezione IP44).Costo unit. (Ordine min. 10 pezzi, multiplo 10 pezzi)</t>
  </si>
  <si>
    <t>FDB295</t>
  </si>
  <si>
    <t>BOSCH - Base per rivelatore OOH740-A9-EX per ambienti umidi. Installabile tra la base del rivelatore ed il soffitto.</t>
  </si>
  <si>
    <t>FDB291</t>
  </si>
  <si>
    <t>BOSCH - Base aggiuntiva per montaggio superficiale OOH740-A9-EX. Utilizzabile in caso di cavi con diametro maggiore di 6 mm.</t>
  </si>
  <si>
    <t>FDB201</t>
  </si>
  <si>
    <t>BOSCH - Base per  rivelatore OOH740-A9-EX.  Diametro massimo del cavo: 6 mm.</t>
  </si>
  <si>
    <t>922819</t>
  </si>
  <si>
    <t>BOSCH - Rivelatore di fiamma a triplo sensore infrarosso</t>
  </si>
  <si>
    <t>FCS-320-TM</t>
  </si>
  <si>
    <t>BOSCH -  Rivelatore  convenzionale di fumo ad  aspirazione monotubo,  richiede base alloggiamento  FAS-420-TM-HB.</t>
  </si>
  <si>
    <t>FCS-320-TM-R</t>
  </si>
  <si>
    <t xml:space="preserve">BOSCH - Rivelatore di fumo ad aspirazione convenzionale monotubo con LED. CPD EN 54-20. </t>
  </si>
  <si>
    <t>FAS-420-TM-HB</t>
  </si>
  <si>
    <t>BOSCH - Base  alloggiamento per serie  FAS-420-TM</t>
  </si>
  <si>
    <t>FCS-320-TP1</t>
  </si>
  <si>
    <t>BOSCH - Rivelatore  convenzionale di fumo ad  aspirazione monotubo. LED  di indicazione di operatività.  Certif. EN 54-20</t>
  </si>
  <si>
    <t>FCS-320-TP2</t>
  </si>
  <si>
    <t>BOSCH - Rivelatore  convenzionale di fumo ad  aspirazione doppio tubo.  LED di indicazione di  operatività. Certif. EN 54-20</t>
  </si>
  <si>
    <t>DM-TP-50(80)</t>
  </si>
  <si>
    <t>BOSCH - Modulo rilevatore  per FCS-320-TP1 e FCS- 320-TP2. Sensibilità  massima di oscuramento  luce di 0,5 %/m.</t>
  </si>
  <si>
    <t>DM-TP-10(25)</t>
  </si>
  <si>
    <t>BOSCH - Modulo rilevatore  per FCS-320-TP1 e FCS- 320-TP2. Sensibilità  massima di oscuramento  luce di 0,1 %/m</t>
  </si>
  <si>
    <t>DM-TP-01(05)</t>
  </si>
  <si>
    <t>BOSCH - Modulo rilevatore  per FCS-320-TP1 e FCS- 320-TP2. Sensibilità  massima di oscuramento  luce di 0,015 %/m.</t>
  </si>
  <si>
    <t>FCA-320-RESET</t>
  </si>
  <si>
    <t>BOSCH - Modulo di  ripristino per FCS 320 TP1,  FCS 320 TP2 o FCS 320 TM.</t>
  </si>
  <si>
    <t>FCA-320-RELAY</t>
  </si>
  <si>
    <t>BOSCH - Modulo relè FCS-320-TM o FCS-320-TM-R.</t>
  </si>
  <si>
    <t>FCS-320-IK</t>
  </si>
  <si>
    <t>BOSCH - Kit di installazione  per il montaggio dei moduli  FCA-320-Reset in FCS-320- TP1 o FCS-320-TP2</t>
  </si>
  <si>
    <t>TITANUS MT-1 mount</t>
  </si>
  <si>
    <t>BOSCH - Unità di fissaggio per fissare il sistema di aspirazione ad un armadio rack.</t>
  </si>
  <si>
    <t>FAS-ASD-DIAG</t>
  </si>
  <si>
    <t>BOSCH - Software di analisi  e verifica dello stgato del  sistema di aspirazione.  Cavo di connessione incluso.</t>
  </si>
  <si>
    <t>FAS-ASD-FL</t>
  </si>
  <si>
    <t>BOSCH - Filtro grande per  ambienti polverosi. Evita l' accumulo di impurità nel  rivelatore, riduce i falsi  allarmi</t>
  </si>
  <si>
    <t>FAS-ASD-RFL</t>
  </si>
  <si>
    <t>BOSCH - Filtro di ricambio  per FAS-ASD-FL.</t>
  </si>
  <si>
    <t>RAS test adapter</t>
  </si>
  <si>
    <t>BOSCH - Dispositivo adattatore per il test del sistema di aspirazione.</t>
  </si>
  <si>
    <t>RAS TEST-PIPE</t>
  </si>
  <si>
    <t>BOSCH - Tubo di test per la verifica del funzionamento dei sistemi di aspirazione.</t>
  </si>
  <si>
    <t>FAS-ASD-AHC</t>
  </si>
  <si>
    <t>BOSCH - Tubo flessibile di plastica per controsoffitto. Colore bianco. Bobina da 50 metri.</t>
  </si>
  <si>
    <t>FAS-ASD-CLT</t>
  </si>
  <si>
    <t>BOSCH - Kit Ugello- Raccordo per l'installazione  dei sistemi di aspirazione a  controsoffitto. Colore  bianco.</t>
  </si>
  <si>
    <t>FAS-ASD-3WT</t>
  </si>
  <si>
    <t>BOSCH - Collegamento a  tre vie da utilizzare per la  pulizia del tubo di  aspirazione tramite sistemi  ad aria compressa.</t>
  </si>
  <si>
    <t>FAS-ASD-WS</t>
  </si>
  <si>
    <t>BOSCH - Separatore d' acqua, inclusi filtri in lega  metallica e valvola  drenaggio man., staffa di fissaggio e vite di giunz PG</t>
  </si>
  <si>
    <t>FAS-ASD-DSB</t>
  </si>
  <si>
    <t>BOSCH - Barriera  Antidetonante per sistemi di  aspirazione</t>
  </si>
  <si>
    <t>FCS-LHD-2EN</t>
  </si>
  <si>
    <t xml:space="preserve">BOSCH - Centralina di gestione cavo termosensibile.Terminazione FCS-LHD2EN-EOL inclusa.Certificata VdS in accordo EN54 parte 22 </t>
  </si>
  <si>
    <t>FCS-LHDSC-EN100</t>
  </si>
  <si>
    <t>BOSCH - Cavo sensore rosso, guaina esterna in PVC, resistente a polvere e acqua. Unità di consegna 100 m, su bobina</t>
  </si>
  <si>
    <t>FCS-LHDSC-EN250</t>
  </si>
  <si>
    <t>BOSCH - Cavo sensore rosso, guaina esterna in PVC, resistente a polvere e acqua. Unità di consegna 250 m, su bobina</t>
  </si>
  <si>
    <t>FCS-LHDSC-EN500</t>
  </si>
  <si>
    <t>BOSCH - Cavo sensore rosso, guaina esterna in PVC, resistente a polvere e acqua. Unità di consegna 500 m, su bobina</t>
  </si>
  <si>
    <t>FCS-LHDSC-NYL100</t>
  </si>
  <si>
    <t>BOSCH - Cavo sensore nero, guaina esterna in nylon, per uso interno/esterno. Unità di consegna 100 m, su bobina.</t>
  </si>
  <si>
    <t>FCS-LHDSC-NYL250</t>
  </si>
  <si>
    <t>BOSCH - Cavo sensore nero, guaina esterna in nylon, per uso interno/esterno. Unità di consegna 250 m, su bobina.</t>
  </si>
  <si>
    <t>FCS-LHDSC-NYL500</t>
  </si>
  <si>
    <t>BOSCH - Cavo sensore nero, guaina esterna in nylon, per uso interno/esterno. Unità di consegna 500 m, su bobina.</t>
  </si>
  <si>
    <t>FCS-LHDSC-STL100</t>
  </si>
  <si>
    <t>BOSCH - Cavo sensore argento, guaina esterna intrecciata in PVCe acciaio inossidabile. Unità di consegna 100 m, su bobina.</t>
  </si>
  <si>
    <t>FCS-LHDSC-STL250</t>
  </si>
  <si>
    <t>BOSCH - Cavo sensore argento, guaina esterna intrecciata in PVCe acciaio inossidabile. Unità di consegna 250 m, su bobina.</t>
  </si>
  <si>
    <t>FCS-LHDSC-STL500</t>
  </si>
  <si>
    <t>BOSCH - Cavo sensore argento, guaina esterna intrecciata in PVCe acciaio inossidabile. Unità di consegna 500 m, su bobina.</t>
  </si>
  <si>
    <t>FCS-LHD2EN-EOL</t>
  </si>
  <si>
    <t>BOSCH - Terminazione tratta cavo termosensibile</t>
  </si>
  <si>
    <t>FCS-LHD2EN-CONN</t>
  </si>
  <si>
    <t>BOSCH - Cassetta di giunzione per il collegamento di due cavisensore.</t>
  </si>
  <si>
    <t>FCS-LHD2EN-CLIP</t>
  </si>
  <si>
    <t>BOSCH - Clip a L Zintec per il montaggio del cavo sensore. Confezione da 100 pz</t>
  </si>
  <si>
    <t>FCS-LHD2EN-SLE</t>
  </si>
  <si>
    <t>BOSCH - Manicotti in silicone necessari per il montaggio del cavo sensore sulla Clip a L. Confezione da 100 pz</t>
  </si>
  <si>
    <t>FPP-3000</t>
  </si>
  <si>
    <t>BOSCH - Stazione  alimentazione switching 230  Vac/24Vdc 5A in box, per  alimentazione sistemi  allarme incendio (EN-54-4)</t>
  </si>
  <si>
    <t>FPA-2000-SWM</t>
  </si>
  <si>
    <t>BOSCH - Centrale  modulare AVENAR 2000  Standard, fino a 4  moduli  loop, montaggio a muro.</t>
  </si>
  <si>
    <t>FPA-2000-SFM</t>
  </si>
  <si>
    <t>BOSCH - Centrale  modulare AVENAR 2000  Standard per la gestione  fino a 4 loop LSN0300A,  predisposta per montaggio  a rack 19"</t>
  </si>
  <si>
    <t>FPA-2000-PWM</t>
  </si>
  <si>
    <t>BOSCH - Centrale  modulare AVENAR 2000 4  LOOP EN54-2-4</t>
  </si>
  <si>
    <t>FPA-2000-PFM</t>
  </si>
  <si>
    <t>BOSCH - Centrale  modulare AVENAR 2000  Premium, fino a moduli loop  lSDN 0300A, montaggio  rack 19".</t>
  </si>
  <si>
    <t>FPE-8000-PPC</t>
  </si>
  <si>
    <t>BOSCH - Unità di controllo  per centrale modulare  AVENAR 8000 versione  Premium</t>
  </si>
  <si>
    <t>FPE-8000-SPC</t>
  </si>
  <si>
    <t>BOSCH - Unità di controllo  per centrale modulare  AVENAR 8000 versione  Standard</t>
  </si>
  <si>
    <t>HCP 0006 A</t>
  </si>
  <si>
    <t>BOSCH - Armadio metallico  per l'alloggiamento di 6  moduli ed unità di controllo</t>
  </si>
  <si>
    <t>HBC 0010 A</t>
  </si>
  <si>
    <t>BOSCH - Armadio metall.  per alloggiam.10 moduli e  unita' di controllo. Vano  batterie incluso.</t>
  </si>
  <si>
    <t>HBE 0012 A</t>
  </si>
  <si>
    <t>BOSCH - Armadio metallico di espansione per l'alloggiamento di 12 moduli. Predisposta per il montaggio a muro. Vano batterie inc</t>
  </si>
  <si>
    <t>PSS 0002 A</t>
  </si>
  <si>
    <t>BOSCH - Alloggiamento  metallico per alloggiamento  2 batterie aggiuntive</t>
  </si>
  <si>
    <t>PSB 0004 A</t>
  </si>
  <si>
    <t>BOSCH - Alloggiamento metallico a muro per il contenimento di 4 batterie aggiuntive da 12V/28 Ah, oppure 2 batterie da 12V/28 Ah</t>
  </si>
  <si>
    <t>CPH 0006 A</t>
  </si>
  <si>
    <t>BOSCH - Armadio metallico  per 6 moduli ed unità di  controllo. Montaggio su  telaio o rack 19". Vano  batterie incluso.</t>
  </si>
  <si>
    <t>MPH 0010 A</t>
  </si>
  <si>
    <t>BOSCH - Armadio metallico per l'alloggiamento di 10 moduli ed unità di controllo. Predisposta per il  montaggio su telaio o rack</t>
  </si>
  <si>
    <t>EPH 0012 A</t>
  </si>
  <si>
    <t>BOSCH - Armadio metallico  di espansione per l' alloggiamento di 12 moduli. Predisposto per il  montaggio su telaio o rack  19".</t>
  </si>
  <si>
    <t>FBH 0000 A</t>
  </si>
  <si>
    <t>BOSCH - Telaio di  montaggio grande per  armadi CPH 0006 A, MPH  0010 A e EPH 0012 A</t>
  </si>
  <si>
    <t>FRB 0019 A</t>
  </si>
  <si>
    <t>BOSCH - Kit di installazione  per armadio rack 19" da  utilizzare con CPH 0006 A,  MPH 0010 A e EPH 0012 A.</t>
  </si>
  <si>
    <t>PSF 0002 A</t>
  </si>
  <si>
    <t>BOSCH - Armadio metallico  piccolo per batterie e per il  montaggio su telaio o su  rack 19".</t>
  </si>
  <si>
    <t>PMF 0004 A</t>
  </si>
  <si>
    <t>BOSCH - Armadio metallico  grande per batterie e per il  montaggio su telaio o su  rack 19". Può contenere  fino a 4 batterie</t>
  </si>
  <si>
    <t>USF 0000 A</t>
  </si>
  <si>
    <t>BOSCH - Armadio universale piccolo per montaggio su telaio o rack 19". Richiede telaio FSH 0000 A o FRS 0019 A per rack 19".</t>
  </si>
  <si>
    <t>FSH 0000 A</t>
  </si>
  <si>
    <t>BOSCH - Telaio di  montaggio piccolo per  armadi PSF 0002 A, USF  0000 A.</t>
  </si>
  <si>
    <t>FMH 0000 A</t>
  </si>
  <si>
    <t>BOSCH - Telaio di montaggio medio per armadio PMF 0004 A.</t>
  </si>
  <si>
    <t>FRS 0019 A</t>
  </si>
  <si>
    <t>BOSCH - Kit di installazione  per armadio rack 19" da  utilizzare con PSF 0002 A e  USF 0000 A e THP 2020 A.</t>
  </si>
  <si>
    <t>FRM 0019 A</t>
  </si>
  <si>
    <t>BOSCH - Kit di installazione  per armadio rack 19" da  utilizzare con PMF 0004 A.</t>
  </si>
  <si>
    <t>PRS-0002-C</t>
  </si>
  <si>
    <t>BOSCH - Binario corto per  centrale modulare FPA 5000.</t>
  </si>
  <si>
    <t>PRD 0004 A</t>
  </si>
  <si>
    <t>BOSCH - Binario lungo per  centrale modulare FPA 5000</t>
  </si>
  <si>
    <t>UPS 2416 A</t>
  </si>
  <si>
    <t>BOSCH - Alimentatore  universale 24 Volts/ 6A.</t>
  </si>
  <si>
    <t>FPO-5000-PSB-CH</t>
  </si>
  <si>
    <t>BOSCH - Piastra di  alimentazione doppia per  alloggiamento di due  alimentatori</t>
  </si>
  <si>
    <t>FPO-5000-PSB1</t>
  </si>
  <si>
    <t>BOSCH - Staffa di  montaggio singola per  alloggiamento di un  alimentatore</t>
  </si>
  <si>
    <t>LSN 0300 A</t>
  </si>
  <si>
    <t>BOSCH - Modulo LSN 1 loop  per collegare 127 elementi  in modalità LSN, max 254  elem.</t>
  </si>
  <si>
    <t>LSN 1500 A</t>
  </si>
  <si>
    <t>BOSCH - Modulo LSNi  ad 1  loop per collegare fino a  254 elementi LSNi o 127  elementi LSN.</t>
  </si>
  <si>
    <t>BCM-0000-B</t>
  </si>
  <si>
    <t>BOSCH - Modulo regolatore  di carica delle batterie.</t>
  </si>
  <si>
    <t>NZM 0002 A</t>
  </si>
  <si>
    <t>BOSCH - Modulo due uscite  indipendenti supervisionate ( 24 V, 500 mA) per  segnalazioni ottico acustiche</t>
  </si>
  <si>
    <t>RML 0008 A</t>
  </si>
  <si>
    <t>BOSCH - Modulo relè - 8  uscite libere da potenziale,  programmabili a bassa  tensione</t>
  </si>
  <si>
    <t>RMH 0002 A</t>
  </si>
  <si>
    <t>BOSCH - Modulo relè. 2 uscite relè  libere da potenziale,  liberamente programmabili  ad alta tensione</t>
  </si>
  <si>
    <t>IOP 0008 A</t>
  </si>
  <si>
    <t>BOSCH - Modulo  Ingressi/Uscite. Modulo 8  Ingressi ed 8 Uscite a  collettore aperto  liberamente programmabili</t>
  </si>
  <si>
    <t>ANI 0016 A</t>
  </si>
  <si>
    <t>BOSCH - Modulo liberamente programmabile a 16 Led rossi e 16 Led Gialli per segnalazione di allarmi e guasti di zona.</t>
  </si>
  <si>
    <t>CZM 0004 A</t>
  </si>
  <si>
    <t>BOSCH - Modulo convenzionale a 4  linee, per la gestione di  rivelatori di tipo  convenzionale</t>
  </si>
  <si>
    <t>IOS 0232 A</t>
  </si>
  <si>
    <t>BOSCH - Modulo con due  interfacce RS232 per il  collegamento di una  stampante o di un PC</t>
  </si>
  <si>
    <t>FPE-5000-UGM</t>
  </si>
  <si>
    <t>BOSCH - Interfaccia  integrazione sistema  DESIGO</t>
  </si>
  <si>
    <t>IOS 0020 A</t>
  </si>
  <si>
    <t>BOSCH - Modulo di comunicazione dispone di una interfaccia S1, una RS232 e di una  20 mA per per il collegamento della DR 2020</t>
  </si>
  <si>
    <t>FDP 0001 A</t>
  </si>
  <si>
    <t>BOSCH - Piastra di chiusura  slot moduli, per armadi a  muro o a telaio. Da utilizzare se si usano un numero inferiore di moduli</t>
  </si>
  <si>
    <t>FPE-8000-CRK</t>
  </si>
  <si>
    <t xml:space="preserve">BOSCH - Cavo di ridondanza per centrale AVENAR 8000. Il cavo connette una tastiera FPE-8000-FMR a centrale AVENAR 8000. </t>
  </si>
  <si>
    <t>FPE-8000-CRP</t>
  </si>
  <si>
    <t>BOSCH - Cavo di ridondanza per centrale AVENAR 8000.</t>
  </si>
  <si>
    <t>CBB 0000 A</t>
  </si>
  <si>
    <t>BOSCH - Set di cavi per  collegare il modulo BMC  0000 B</t>
  </si>
  <si>
    <t>CPB 0000 A</t>
  </si>
  <si>
    <t>BOSCH - Set di cavi per  collegare l'alimentatore UPS  2416 A al modulo batteria  BCM 0000 B.</t>
  </si>
  <si>
    <t>EL1141-10B-BH</t>
  </si>
  <si>
    <t>BOSCH - Convertitore  Ethernet-Fibra ottica per il  collegamento delle centrali  FPA-5000 in rete</t>
  </si>
  <si>
    <t>EL1141-B0B-BH</t>
  </si>
  <si>
    <t>BOSCH - Convertitore Ethernet-Fibra ottica monomodale per collegamento delle centrali AVENAR in rete.</t>
  </si>
  <si>
    <t>FPM-5000-KMC</t>
  </si>
  <si>
    <t>BOSCH - Kit di montaggio convertitori Ethernet-Fibra ottica negli armadi FHS 0000 A e FBH 0000 A. Fino a due convertitori.</t>
  </si>
  <si>
    <t>FPM-5000-KES</t>
  </si>
  <si>
    <t>BOSCH - Kit di montaggio per il fissaggio dei switch Ethernet negli armadi USF 0000 A e PSS 0002 A. Fino a due convertitori.</t>
  </si>
  <si>
    <t>FPE-8000-FMR</t>
  </si>
  <si>
    <t>BOSCH - Tastiera remota  per centrale rilevazione  incendio AVENAR 2000 e  AVENAR 8000, display a  colori touchscreen.</t>
  </si>
  <si>
    <t>FAP-425-O-R</t>
  </si>
  <si>
    <t>BOSCH - Rivelatore ottico  di fumo LSNi modello  AVENAR 4000</t>
  </si>
  <si>
    <t>FAP-425-OT-R</t>
  </si>
  <si>
    <t>BOSCH - Rivelatore  combinato ottico-termico  LSNi modello AVENAR 4000.</t>
  </si>
  <si>
    <t>FAH-425-T-R</t>
  </si>
  <si>
    <t>BOSCH - Rivelatore termico  LSNi modello AVENAR 4000</t>
  </si>
  <si>
    <t>FAP-425-DO-R</t>
  </si>
  <si>
    <t>BOSCH - Rivelatore ottico  di fumo LSNi a doppio led ( infrarosso e blu) modello  AVENAR 4000</t>
  </si>
  <si>
    <t>FAP-425-DOT-R</t>
  </si>
  <si>
    <t>BOSCH - Rivelatore  combinato ottico-termico   LSNi a doppio led ( infrarosso e blu) modello  AVENAR 4000</t>
  </si>
  <si>
    <t>FAA-MSR420</t>
  </si>
  <si>
    <t>BOSCH - Base dotata di  relè a scambio da utilizzare  solo con la tecnologia LSNi.</t>
  </si>
  <si>
    <t>FAP-O 520</t>
  </si>
  <si>
    <t>BOSCH - Rivelatore ottico  di fumo LSNi, privo di  camera ottica. Doppio  isolatore integrato. Grado di  protezione IP 53</t>
  </si>
  <si>
    <t>FAP-OC 520</t>
  </si>
  <si>
    <t>BOSCH - Rivelatore ottico_ chimico di fumo LSNi, privo  di camera ottica. Doppio isolatore integrato. Grado di  protezione IP 33</t>
  </si>
  <si>
    <t>FAP-O 520-P</t>
  </si>
  <si>
    <t>BOSCH - Rivelatore ottico di fumo  LSNi, privo di camera ottica</t>
  </si>
  <si>
    <t>FAP-OC 520-P</t>
  </si>
  <si>
    <t>BOSCH - Rivelatore combinato ottico-chimico LSNi, privo di camera ottica. Certificato CPR EN54-7, EN 54-17.</t>
  </si>
  <si>
    <t>FAA-500</t>
  </si>
  <si>
    <t>BOSCH - Base per  rivelatore Serie 500.</t>
  </si>
  <si>
    <t>FAA-500-R</t>
  </si>
  <si>
    <t>BOSCH - Base relè per rivelatore Serie 500.</t>
  </si>
  <si>
    <t>FAD-425-O-R</t>
  </si>
  <si>
    <t>BOSCH - Rivelatore ottico  di fumo LSN/LSNi per  condotte di ventilazione  modello AVENAR 4000</t>
  </si>
  <si>
    <t>FAD-420-HS-EN</t>
  </si>
  <si>
    <t>BOSCH - Contenitore per  rivelatore ottico di fumo per  condotte di ventilazione.</t>
  </si>
  <si>
    <t>FAD-RB-DIBT</t>
  </si>
  <si>
    <t>BOSCH - cheda con uscita relè da utilizzare con rivelatore da condotta FAD-425-O-R e FAD-420-HS-EN</t>
  </si>
  <si>
    <t>D344-1.5</t>
  </si>
  <si>
    <t>BOSCH - Tubo di  campionamento lunghezza  45,7 cm. (1.5 piedi) per  rivelatore per condotte di  ventilazione</t>
  </si>
  <si>
    <t>D344-3</t>
  </si>
  <si>
    <t>BOSCH - Tubo di  campionamento lunghezza  91,4 cm. (3 piedi) per  rivelatore per condotte di  ventilazione.</t>
  </si>
  <si>
    <t>D344-5</t>
  </si>
  <si>
    <t>BOSCH - Tubo di  campionamento lunghezza  152 cm. (5 piedi) per  rivelatore per condotte di  ventilazione.</t>
  </si>
  <si>
    <t>D344-TF</t>
  </si>
  <si>
    <t>BOSCH - Filtro d'aria per  rivelatore condotte di  aspirazione.</t>
  </si>
  <si>
    <t>FMC-210-DM-G-R</t>
  </si>
  <si>
    <t xml:space="preserve">BOSCH - Pulsante d'allarme manuale LSN/LSNi a doppia azione da interno, colore rosso. LED di segnalazione. CPD EN54-11. </t>
  </si>
  <si>
    <t>FMC-210-DM-H-R</t>
  </si>
  <si>
    <t>BOSCH - Pulsante d'allarme  manuale LSN/LSNi a doppia  azione da esterno, colore  rosso. LED di segnalazione.</t>
  </si>
  <si>
    <t>FMC-210-DM-G-Y</t>
  </si>
  <si>
    <t>BOSCH - Pulsante d'allarme  manuale LSN/LSNi a doppia  azione da interno, colore  giallo.</t>
  </si>
  <si>
    <t>FMC-420RW-GSGRD</t>
  </si>
  <si>
    <t>BOSCH - Pulsante d'allarme  manuale LSN/LSNi a singola  azione con vetrino, colore  rosso. LED di segnalazione.</t>
  </si>
  <si>
    <t>FMC-420RW-HSGRD</t>
  </si>
  <si>
    <t>BOSCH - Pulsante d'allarme manuale LSN/LSNi a singola azione con vetrino, colore rosso/bianco, per esterno a montag superficiale</t>
  </si>
  <si>
    <t>FMC-420RW-GSRRD</t>
  </si>
  <si>
    <t>BOSCH - Pulsante d'allarme  manuale LSN/LSNi a singola  azione ripristinabile, col.  rosso</t>
  </si>
  <si>
    <t>FMC-420RW-HSRRD</t>
  </si>
  <si>
    <t>BOSCH - Pulsante d'allarme  manuale LSN/LSNi a  Singola azione ripristinabile,  colore Rosso/bianco, per  esterno a montaggio</t>
  </si>
  <si>
    <t>FMC-420RW-GSRBU</t>
  </si>
  <si>
    <t>BOSCH - Pulsante manuale ripristinabile, blu per uso in interni, montaggio su superficie, attivazione  diretta, per LSN improved</t>
  </si>
  <si>
    <t>FMC-420RW-GSRYE</t>
  </si>
  <si>
    <t>BOSCH - Pulsante d'allarme  manuale LSN/LSNi  ripristinabile, colore giallo.  LED di segnalazione.</t>
  </si>
  <si>
    <t>FMC-420RW-GFRRD</t>
  </si>
  <si>
    <t>BOSCH - Pulsante d'allarme  manuale LSN/LSNi a singola  azione ripristinabile.</t>
  </si>
  <si>
    <t>FMC-BEZEL-RD</t>
  </si>
  <si>
    <t>BOSCH - Telaio per pulsanti manuali RW nella variante ad incasso. 1 unità = 4 mascherine</t>
  </si>
  <si>
    <t>FLM-420-I2-W</t>
  </si>
  <si>
    <t xml:space="preserve">BOSCH - Modulo interfaccia LSN/LSNi, 2 ingressi monitorati,  montaggio a muro. </t>
  </si>
  <si>
    <t>FLM-420-I2-E</t>
  </si>
  <si>
    <t>BOSCH - Modulo interfaccia  LSN/LSNi, 2 ingressi  monitorati, montaggio a  incasso</t>
  </si>
  <si>
    <t>FLM-420-I2-D</t>
  </si>
  <si>
    <t>BOSCH - Modulo interfaccia  LSN/LSNi, 2 ingressi  monitorati, montaggio su  barra DIN</t>
  </si>
  <si>
    <t>FLM-420-RLV1-E</t>
  </si>
  <si>
    <t>BOSCH - Modulo interfaccia  LSN/LSNi, 1 uscita relè a  bassa tensione, montaggio  a incasso. Tensione max.  commutabile 30 VDC.</t>
  </si>
  <si>
    <t>FLM-420-RLV1-D</t>
  </si>
  <si>
    <t>BOSCH - Modulo interfaccia  LSN/LSNi, 1 uscita relè a  bassa tensione, montaggio  su barra DIN</t>
  </si>
  <si>
    <t>FLM-420/4-CON-S</t>
  </si>
  <si>
    <t>BOSCH - Modulo di  interfaccia LSN/LSNi per il  collegamento di 2 linee  convenzionali. Montaggio  superficiale.</t>
  </si>
  <si>
    <t>FLM-420/4-CON-D</t>
  </si>
  <si>
    <t>BOSCH - Modulo di  interfaccia LSN/LSNi per il  collegamento di 2 linee  convenzionali. Montaggio  barra DIN. Doppio isolatore.</t>
  </si>
  <si>
    <t>FLM-420-RHV-S</t>
  </si>
  <si>
    <t>BOSCH - Modulo di  interfaccia LSN/LSNi, 2  uscite relè ad alta tensione  e 2 ingressi supervisionati</t>
  </si>
  <si>
    <t>FLM-420-RHV-D</t>
  </si>
  <si>
    <t>BOSCH - Modulo di  interfaccia LSN/LSNi, 2  uscite relè ad alta tensione  e 2 ingressi supervisionati Certificato CPD. barra DIN</t>
  </si>
  <si>
    <t>FLM-420-I8R1-S</t>
  </si>
  <si>
    <t>BOSCH - Modulo interfaccia  ad 8 ingressi e 2 relè a  bassa tensione</t>
  </si>
  <si>
    <t>FLM-420-RLV8-S</t>
  </si>
  <si>
    <t>BOSCH - Modulo di  interfaccia LSN/LSNi ad 8  uscite relè a bassa tensione. Tensione max.  commutabile 30 VDC.</t>
  </si>
  <si>
    <t>FLM-420-O1I1-E</t>
  </si>
  <si>
    <t>BOSCH - Modulo interfaccia  da incasso LSN/LSNi 1  ingresso monitorato e 1  uscita. Cert. CPD secondo  normativa EN54-17,EN54-18</t>
  </si>
  <si>
    <t>FLM-420-O1I1-D</t>
  </si>
  <si>
    <t>BOSCH - Modulo interfaccia LSN/LSNi  1 ingresso monitorato e 1  uscita per il controllo di  dispositivi esterni</t>
  </si>
  <si>
    <t>FLM-420-O8I2-S</t>
  </si>
  <si>
    <t>BOSCH - Modulo interfaccia  LSN/LSNi, ad 8 uscite open  collector e 2 ingressi  monitorati. Doppio isolatore.</t>
  </si>
  <si>
    <t>FLM-420-RLE-S</t>
  </si>
  <si>
    <t>BOSCH - Modulo interfaccia  di spegnimento LSN/LSNi</t>
  </si>
  <si>
    <t>FLM-420-EOL2W-W</t>
  </si>
  <si>
    <t>BOSCH - Modulo fine linea per linee indirizzate aperte a 2 fili. Doppio isolatore integrato.</t>
  </si>
  <si>
    <t>FLM-420-EOL4W-S</t>
  </si>
  <si>
    <t>BOSCH - Modulo fine linea per linee indirizzate aperte a 4 fili. Montaggio superficiale. Doppio isolatore integrato.</t>
  </si>
  <si>
    <t>FLM-420-EOL4W-D</t>
  </si>
  <si>
    <t>BOSCH - Modulo fine linea per linee indirizzate aperte a 4 fili. Montaggio su barra DIN. Doppio isolatore integrato.</t>
  </si>
  <si>
    <t>FLM-IFB126-S</t>
  </si>
  <si>
    <t>BOSCH - Contenitore per  montaggio superficiale,  moduli serie 420 tipo -D e  tipo -S</t>
  </si>
  <si>
    <t>FMX-IFB55-S</t>
  </si>
  <si>
    <t>BOSCH - Contenitore per montaggio  superficiale, moduli serie  420 tipo -W.</t>
  </si>
  <si>
    <t>ATB 420 LSNi</t>
  </si>
  <si>
    <t>BOSCH - Scheda LSNi 32 open collectors per la realizzazione di pannelli sinottici.Doppio isolatore integrato.</t>
  </si>
  <si>
    <t>ATG 420 LSNI</t>
  </si>
  <si>
    <t>BOSCH - Scheda LSNi 32  LEDs per la realizzazione di  pannelli sinottici. LED  tricolore (Rosso, Giallo e  Verde)</t>
  </si>
  <si>
    <t>BAT 100 LSN</t>
  </si>
  <si>
    <t>BOSCH - Box di  alloggiamento schede a  LEDs serie ATG 420 LSNi e  schede Open Collectors  ATB 420 LSNi.</t>
  </si>
  <si>
    <t>BAT100-LABELS</t>
  </si>
  <si>
    <t>BOSCH - Kit di etichette per  la personalizzazione del  pannello BAT 100.        Confezione 10 pz.</t>
  </si>
  <si>
    <t>FNX-425U-WFWH</t>
  </si>
  <si>
    <t>BOSCH - Dispositivo ottico acustico colore bianco e flash bianco All in one 4000 indirizzato LSNi certificato EN54_3 ed EN54_23.</t>
  </si>
  <si>
    <t>FNX-425U-RFWH</t>
  </si>
  <si>
    <t>BOSCH - Dispositivo ottico acustico colore bianco e flash rosso All in one 4000 indirizzato LSNi certificato  EN54_3 ed EN54_23.</t>
  </si>
  <si>
    <t>FNX-425U-WFRD</t>
  </si>
  <si>
    <t>BOSCH - Dispositivo ottico  acustico coloro rosso e  flash bianco All in One 4000  indirizzato LSNi certificato  EN54_3/EN54_23.</t>
  </si>
  <si>
    <t>FNX-425U-RFRD</t>
  </si>
  <si>
    <t>BOSCH - Dispositivo ottico  acustico coloro rosso e  flash rosso All in One 4000  indirizzato LSNi certificato  EN54_3/EN54_23.</t>
  </si>
  <si>
    <t>FNX-425U-BAT</t>
  </si>
  <si>
    <t>BOSCH - Confezione da 30 batterie per dispositivi ottico acustici indirizzati all in one 4000</t>
  </si>
  <si>
    <t>FNX-425U-COVRD</t>
  </si>
  <si>
    <t>BOSCH - Confezione da 10 pezzi di cover colore rosso per dispositivi ottico acustici indirizzati All in one 4000</t>
  </si>
  <si>
    <t>FNX-425U-COVWH</t>
  </si>
  <si>
    <t>BOSCH - Confezione da 10  pezzi di COVER colore  bianco per dispositivi ottico  acustici indirizzati All in one  4000</t>
  </si>
  <si>
    <t>PLEXI 4000</t>
  </si>
  <si>
    <t>BOSCH - Cartello  segnalatore con stampa  messaggio BIFACCIALE " ALLARME INCENDIO".  Materiale vetro acrilico ( PMMA)</t>
  </si>
  <si>
    <t>FNM-420-A-BS-RD</t>
  </si>
  <si>
    <t>BOSCH - Base sirena  LSN/LSN a basso  assorbimento (inf a 3,7mA)  da interno cod. FNM-420-A-BS-RD</t>
  </si>
  <si>
    <t>FNM-420-A-BS-WH</t>
  </si>
  <si>
    <t>BOSCH - Base Sirena LSN/  LSNi a basso assorbimento,  da Interno. Colore Bianco.</t>
  </si>
  <si>
    <t>FNM-420-A-WH</t>
  </si>
  <si>
    <t>BOSCH - Sirena LSN/ LSNi  a basso assorbimento, da  interno. Colore Bianco.</t>
  </si>
  <si>
    <t>FNM-420-A-RD</t>
  </si>
  <si>
    <t>BOSCH - Sirena LSN/ LSNi  a basso assorbimento, da  Interno. Colore Rosso</t>
  </si>
  <si>
    <t>FNM-420-B-RD</t>
  </si>
  <si>
    <t>BOSCH - Sirena LSN/ LSNi  a basso assorbimento, da  Esterno. Colore Rosso</t>
  </si>
  <si>
    <t>FNM-420U-A-BSRD</t>
  </si>
  <si>
    <t>BOSCH - Base sirena  LSN/LSNi autoalimentata a  basso assorbimento. Colore  Rosso. DIsponibili 32  varianti di tono</t>
  </si>
  <si>
    <t>FNM-420U-A-BSWH</t>
  </si>
  <si>
    <t>BOSCH - Base sirena LSN/LSNi autoalimentata a basso assorbimento. Colore Bianco. CPD EN54-3, EN54-17.</t>
  </si>
  <si>
    <t>FNM-420U-A-WH</t>
  </si>
  <si>
    <t>BOSCH - Sirena LSN/LSNi autoalimentata a basso assorbimento da interno. Colore Bianco. CPD EN54-3, EN54-17.</t>
  </si>
  <si>
    <t>FNM-420U-A-RD</t>
  </si>
  <si>
    <t>BOSCH - Sirena LSN/LSNi  autoalimentata a basso  assorbimento da interno.  Colore       Rosso.  Disponibili 32 varianti di  tono</t>
  </si>
  <si>
    <t>FNM-420U-B-RD</t>
  </si>
  <si>
    <t>BOSCH - Sirena LSN/LSNi autoalimentata a basso assorbimento da esterno. Colore Rosso. CPD EN54-3, EN54-17.</t>
  </si>
  <si>
    <t>FNM-COVER-RD</t>
  </si>
  <si>
    <t>BOSCH - Copertura per base sirena di colore rosso. Confezione 10 Pezzi.</t>
  </si>
  <si>
    <t>FNM-COVER-WH</t>
  </si>
  <si>
    <t>BOSCH - Copertura per base sirena di colore bianco. Confezione 10 Pezzi.</t>
  </si>
  <si>
    <t>FNM-SPACER-WH</t>
  </si>
  <si>
    <t>BOSCH - Distanziale per cablaggio superficiale di sirene FNM-420 di colore bianco. Confezione da 10 Pezzi.</t>
  </si>
  <si>
    <t>FNM-SPACER-RD</t>
  </si>
  <si>
    <t>BOSCH - Distanziale per cablaggio superficiale di sirene FNM-420 di colore rosso. Confezione da 10 Pezzi.</t>
  </si>
  <si>
    <t>FNM-BATTERIES</t>
  </si>
  <si>
    <t>BOSCH - Batterie per basi sirena serie 420U. Confezione da 20 pezzi.</t>
  </si>
  <si>
    <t>FWI-270</t>
  </si>
  <si>
    <t>BOSCH - Gateway wireless  LSNi. Permette la  connessione fino a 30  dispositivi radio.  Alimentazione ausiliaria da  15 a 30VDC.</t>
  </si>
  <si>
    <t>FDOOT271-O</t>
  </si>
  <si>
    <t>BOSCH - Sensore wireless.  Dispone di 2 sensori ottici e  2 sensori termici. Doppia  frequenza di comunicazione  868/433 Mhz.</t>
  </si>
  <si>
    <t>FDB271</t>
  </si>
  <si>
    <t>BOSCH - Base per  rivelatore wireless  FDOOT271-O</t>
  </si>
  <si>
    <t>DMZ1196-AC</t>
  </si>
  <si>
    <t>BOSCH - Spare glass for FDM273-O</t>
  </si>
  <si>
    <t>FDM275-O</t>
  </si>
  <si>
    <t>BOSCH - Radio manual call point</t>
  </si>
  <si>
    <t>FDME273-O</t>
  </si>
  <si>
    <t>BOSCH - Radio manual call point switching unit</t>
  </si>
  <si>
    <t>FDMG295</t>
  </si>
  <si>
    <t>BOSCH - Spare glass FDM275-O</t>
  </si>
  <si>
    <t>FDMH273-R</t>
  </si>
  <si>
    <t>BOSCH - Radio manual call point housing</t>
  </si>
  <si>
    <t>FDMP295</t>
  </si>
  <si>
    <t>BOSCH - Spare plastic FDM275-O</t>
  </si>
  <si>
    <t>BAT3.6-10</t>
  </si>
  <si>
    <t>BOSCH - Batteria Li-SOCI2  da 3,6V 10Ah. Prevedere 1  batteria ogni dispositivo  wireless (rivelatore,  pulsante e gateway).</t>
  </si>
  <si>
    <t>FDUZ227</t>
  </si>
  <si>
    <t>BOSCH - Dispositivo di diagnostica per sistema wireless. Verifica la qualità dei segnali tra il gateway  wireless e dispositivi.</t>
  </si>
  <si>
    <t>FNS-420-R</t>
  </si>
  <si>
    <t>BOSCH - Lampeggiante  Rosso per inserimento su  base FNM-420-A-BS o Ms  400</t>
  </si>
  <si>
    <t>FAS-420-TM</t>
  </si>
  <si>
    <t>BOSCH - Sistema di  aspirazione LSN/LSNi in per  superfici fino a 400 m2.  Doppio isolatore integrato. Cert CPD EN54-20,EN54-17</t>
  </si>
  <si>
    <t>FAS-420-TM-R</t>
  </si>
  <si>
    <t xml:space="preserve">BOSCH - Sitema di aspirazione LSN/LSNi in grado di monitorare superfici fino a 400 m2. CPD EN54-20, EN54-17. </t>
  </si>
  <si>
    <t>FAS-420-TM-RVB</t>
  </si>
  <si>
    <t xml:space="preserve">BOSCH - Sistema di aspirazione LSN/LSNi in grado di monitorare superfici fino a 400 m2. Con display. CPD EN54-20, EN54-17. </t>
  </si>
  <si>
    <t>FAS-420-TP1</t>
  </si>
  <si>
    <t>BOSCH - Sistema di rivelazione fumi ad aspirazione a singolo canale utilizzabile solo con la famiglia delle centrali modulari FP</t>
  </si>
  <si>
    <t>FAS-420-TP2</t>
  </si>
  <si>
    <t>BOSCH - Sistema di rivelazione fumi ad aspirazione a doppio canale utilizzabile solo con la famiglia delle centrali modulari FP.</t>
  </si>
  <si>
    <t>FAS-420-TT1</t>
  </si>
  <si>
    <t>FAS-420-TT2</t>
  </si>
  <si>
    <t>FAS-420-TP1-SL</t>
  </si>
  <si>
    <t>BOSCH - Sistema di  rivelazione fumi ad  aspirazione a singole canale  utilizzabile solo con centrali  modulari FP.</t>
  </si>
  <si>
    <t>FAS-420-TP2-SL</t>
  </si>
  <si>
    <t>BOSCH - Sistema di rivelazione fumi ad aspirazione doppio canale utilizzabile solo con centrali modulari FP.CPD EN54-20,EN54-17</t>
  </si>
  <si>
    <t>FAS-420-TT1-SL</t>
  </si>
  <si>
    <t>BOSCH - Sistema di rivelazione fumi ad aspirazione singolo canale utilizzabile solo con centrali modulari FP.CPD EN54-20,EN54-17</t>
  </si>
  <si>
    <t>FAS-420-TT2-SL</t>
  </si>
  <si>
    <t>DM-TT-50(80)</t>
  </si>
  <si>
    <t>BOSCH - Rivelatore per  sistema di aspirazione.  Sensibilità 0,5%/m.</t>
  </si>
  <si>
    <t>DM-TT-10(25)</t>
  </si>
  <si>
    <t>BOSCH - Rivelatore per  sistema di aspirazione.  Sensibilità 0,1%/m.</t>
  </si>
  <si>
    <t>DM-TT-01(05)</t>
  </si>
  <si>
    <t>BOSCH - Rivelatore per sistema di aspirazione. Sensibilità 0,015%/m.</t>
  </si>
  <si>
    <t>TITANUS AF-BR</t>
  </si>
  <si>
    <t>BOSCH - Pellicola di  copertura da applicare  sopra ogni foro. Ordine  multiplo 10 pezzi. Costo  unitario</t>
  </si>
  <si>
    <t>TITANUS AF-2.0</t>
  </si>
  <si>
    <t>BOSCH - Pellicola con foro  da 2,0 mm. Ordine multiplo  10 pezzi. Costo unitario</t>
  </si>
  <si>
    <t>TITANUS AF-2.5</t>
  </si>
  <si>
    <t>BOSCH - Pellicola con foro  da 2,5 mm. Ordine multiplo  10 pezzi. Costo unitario</t>
  </si>
  <si>
    <t>TITANUS AF-3.0</t>
  </si>
  <si>
    <t>BOSCH - Pellicola con foro  da 3,0 mm necessaria per  rendere il foro di  aspirazione conforme alle  caratteristiche tecniche</t>
  </si>
  <si>
    <t>TITANUS AF-3.2</t>
  </si>
  <si>
    <t>BOSCH - Pellicola con foro  da 3,2 mm necessaria per  rendere il foro di  aspirazione conforme alle  caratteristiche tecniche</t>
  </si>
  <si>
    <t>TITANUS AF-3.4</t>
  </si>
  <si>
    <t>BOSCH - Pellicola con foro  da 3,4 mm. Ordine multiplo  10 pezzi. Costo unitario</t>
  </si>
  <si>
    <t>TITANUS AF-3.6</t>
  </si>
  <si>
    <t>BOSCH - Pellicola con foro  da 3,6 mm. Ordine multiplo  10 pezzi. Costo unitario</t>
  </si>
  <si>
    <t>TITANUS AF-3.8</t>
  </si>
  <si>
    <t>BOSCH - Pellicola con foro  da 3,8 mm. Ordine multiplo  10 pezzi. Costo unitario</t>
  </si>
  <si>
    <t>TITANUS AF-4.0</t>
  </si>
  <si>
    <t>BOSCH - Pellicola con foro  da 4,0 mm. Ordine multiplo  10 pezzi. Costo unitario</t>
  </si>
  <si>
    <t>TITANUS AF-4.2</t>
  </si>
  <si>
    <t>BOSCH - Pellicola con foro  da 4,2 mm. Ordine multiplo  10 pezzi. Costo unitario</t>
  </si>
  <si>
    <t>TITANUS AF-4.4</t>
  </si>
  <si>
    <t>BOSCH - Pellicola con foro  da 4,4 mm. Ordine multiplo  10 pezzi. Costo unitario</t>
  </si>
  <si>
    <t>TITANUS AF-4.6</t>
  </si>
  <si>
    <t>BOSCH - Pellicola con foro  da 4,6 mm. Ordine multiplo  10 pezzi. Costo unitario</t>
  </si>
  <si>
    <t>TITANUS AF-5.0</t>
  </si>
  <si>
    <t>BOSCH - Pellicola con foro  da 5,0 mm. Ordine multiplo  10 pezzi. Costo unitario</t>
  </si>
  <si>
    <t>TITANUS AF-5.2</t>
  </si>
  <si>
    <t>BOSCH - Pellicola con foro  da 5,2 mm. Ordine multiplo  10 pezzi. Costo unitario.</t>
  </si>
  <si>
    <t>TITANUS AF-5.6</t>
  </si>
  <si>
    <t>BOSCH - Pellicola con foro  da 5,6 mm. Ordine multiplo  10 pezzi. Costo unitario.</t>
  </si>
  <si>
    <t>TITANUS AF-6.0</t>
  </si>
  <si>
    <t>BOSCH - Pellicola con foro  da 6,0 mm. Ordine multiplo  10 pezzi. Costo unitario.</t>
  </si>
  <si>
    <t>TITANUS AF-6.8</t>
  </si>
  <si>
    <t>BOSCH - Pellicola con foro  da 6,8 mm. Ordine multiplo  10 pezzi. Costo unitario.</t>
  </si>
  <si>
    <t>TITANUS AF-7.0</t>
  </si>
  <si>
    <t>BOSCH - Pellicola con foro  da 7,0 mm. Ordine multiplo  10 pezzi. Costo unitario</t>
  </si>
  <si>
    <t>FAS-ASD-SL</t>
  </si>
  <si>
    <t>BOSCH - Soppressore di  rumore per sistemi di  aspirazione serie SL.  Permette di ridurre il  rumore di fondo fino a 28  dB.</t>
  </si>
  <si>
    <t>FPP 5000</t>
  </si>
  <si>
    <t>BOSCH - Alimentatore  switching 24V 6A, modulo  controllo batteria e  box per  alloggiare 2 batterie da  40Ah (batterie esclusa)</t>
  </si>
  <si>
    <t>FPP-5000-TI13</t>
  </si>
  <si>
    <t>BOSCH - Interfaccia di  rivelazione guasti per FPP- 5000. Controllo 24V in uscita</t>
  </si>
  <si>
    <t>SOLO330</t>
  </si>
  <si>
    <t>BOSCH - Strumento per il  test della parte ottica dei  rivelatori ottici/combinati.</t>
  </si>
  <si>
    <t>FME-SOLO-A10S</t>
  </si>
  <si>
    <t>BOSCH - Bomboletta spray Aerosol necessaria per test  rivelatori di fumo. Contenuto 250ml. Ordinabile solo a multipli di  12 pz.</t>
  </si>
  <si>
    <t>FME-TEST-CO</t>
  </si>
  <si>
    <t>BOSCH - Bomboletta spray contenente aerosol necessaria per il test dei rivelatori dei gas di combustione.</t>
  </si>
  <si>
    <t>SOLO461</t>
  </si>
  <si>
    <t>BOSCH - Strumento per il test della parte termica dei rivelatori termici/combinati. Versione senza cavo di alimentazione.</t>
  </si>
  <si>
    <t>SOLO200</t>
  </si>
  <si>
    <t>BOSCH - Strumento universale per smontare e montare i rivelatori.</t>
  </si>
  <si>
    <t>SOLO100</t>
  </si>
  <si>
    <t>BOSCH - Asta per gli  strumenti di test e  smontaggio rivelatori.  Lunghezza 1-3,38m.</t>
  </si>
  <si>
    <t>SOLO101</t>
  </si>
  <si>
    <t>BOSCH - Prolunga per asta degli strumenti di test e smontaggio rivelatori. Lunghezza 1m. Max. 3 prolunghe.</t>
  </si>
  <si>
    <t>RTL-CAP</t>
  </si>
  <si>
    <t>BOSCH - Ricambio per dispositivo di smontaggio universale.</t>
  </si>
  <si>
    <t>FME-420-LSN-TTL</t>
  </si>
  <si>
    <t>BOSCH - Dispositivo di test  per linee sistemi indirizzati  LSN</t>
  </si>
  <si>
    <t>FSM-2500</t>
  </si>
  <si>
    <t>BOSCH - Sistema di  supervisione incendio a  mappe grafiche che  gestisce fino a 2500 punti di  rivelazione.</t>
  </si>
  <si>
    <t>FSM-5000</t>
  </si>
  <si>
    <t>BOSCH - Sistema di supervisione incendio a mappe grafiche, gestione fino a 5000 punti rivelazione per centrali  FPA1200, FPA5000</t>
  </si>
  <si>
    <t>FSM-2500-EP</t>
  </si>
  <si>
    <t>BOSCH - Licenza di  Manutenzione annuale per FSM-2500.Include tutti gli aggiornamenti e le migliorie software previste nell'anno</t>
  </si>
  <si>
    <t>FSM-5000-EP</t>
  </si>
  <si>
    <t>BOSCH - Licenza di Manutenzione annuale per FSM-5000.</t>
  </si>
  <si>
    <t>FCS-8000-VFD-I</t>
  </si>
  <si>
    <t>BOSCH - Telecamera AVIOTEC a colori IP 4 Megapixel con tecnologia Starlight</t>
  </si>
  <si>
    <t>BH-FRR-FPC-500-2</t>
  </si>
  <si>
    <t>BH-FRR-FPC-500-4</t>
  </si>
  <si>
    <t>BH-FRR-FPC-500-8</t>
  </si>
  <si>
    <t>BH-FRR-FPC-500-OCEXT</t>
  </si>
  <si>
    <t>BH-FRR-FPC-500-RLYEXT</t>
  </si>
  <si>
    <t>BH-FRR-FPC-500-KEY</t>
  </si>
  <si>
    <t>BH-FRR-FLM-320-EOL2W</t>
  </si>
  <si>
    <t>BH-FRR-FCP-O320</t>
  </si>
  <si>
    <t>BH-FRR-FCP-OT320</t>
  </si>
  <si>
    <t>BH-FRR-FCP-OC320</t>
  </si>
  <si>
    <t>BH-FRR-FCH-T320</t>
  </si>
  <si>
    <t>BH-FRR-FCH-T320-FSA</t>
  </si>
  <si>
    <t>BH-FRR-MS 400 B</t>
  </si>
  <si>
    <t>BH-FRR-MSR 320</t>
  </si>
  <si>
    <t>BH-FRR-MSC 420</t>
  </si>
  <si>
    <t>BH-FRR-FAA-420-SEAL</t>
  </si>
  <si>
    <t>BH-FRR-SSK400</t>
  </si>
  <si>
    <t>BH-FRR-SK 400</t>
  </si>
  <si>
    <t>BH-FRR-TP4 400</t>
  </si>
  <si>
    <t>BH-FRR-TP8 400</t>
  </si>
  <si>
    <t>BH-FRR-WA400</t>
  </si>
  <si>
    <t>BH-FRR-FMX-DET-MB</t>
  </si>
  <si>
    <t>BH-FRR-MH 400</t>
  </si>
  <si>
    <t>BH-FRR-FCP-O 500</t>
  </si>
  <si>
    <t>BH-FRR-FCP-OC 500</t>
  </si>
  <si>
    <t>BH-FRR-FCP-O 500-P</t>
  </si>
  <si>
    <t>BH-FRR-FCP-OC 500-P</t>
  </si>
  <si>
    <t>BH-FRR-FAA-500-TR-W</t>
  </si>
  <si>
    <t>BH-FRR-FAA-500-TR-P</t>
  </si>
  <si>
    <t>BH-FRR-FAA-500-BB</t>
  </si>
  <si>
    <t>BH-FRR-FCA-500-E-EU</t>
  </si>
  <si>
    <t>BH-FRR-FCA-500-EU</t>
  </si>
  <si>
    <t>BH-FRR-FAA-500-CB</t>
  </si>
  <si>
    <t>BH-FRR-FAA-500-SB-H</t>
  </si>
  <si>
    <t>BH-FRR-FAA-420-RI-ROW</t>
  </si>
  <si>
    <t>BH-FRR-FMC-120-DKM-GR</t>
  </si>
  <si>
    <t>BH-FRR-FMC-120-DKM-HR</t>
  </si>
  <si>
    <t>BH-FRR-FMC-120-DKM-GY</t>
  </si>
  <si>
    <t>BH-FRR-FMC-120-EST-GB</t>
  </si>
  <si>
    <t>BH-FRR-FMC300RW-GSGRD</t>
  </si>
  <si>
    <t>BH-FRR-FMC300RW-GSRRD</t>
  </si>
  <si>
    <t>BH-FRR-FMC-SPGL-DEIL</t>
  </si>
  <si>
    <t>BH-FRR-FMM-KEY-FORM G</t>
  </si>
  <si>
    <t>BH-FRR-DKM120-LABEL</t>
  </si>
  <si>
    <t>BH-FRR-FMC-SPGL-RW</t>
  </si>
  <si>
    <t>BH-FRR-FMC-KEY-RW</t>
  </si>
  <si>
    <t>BH-FRR-FMC-FLAP-RW</t>
  </si>
  <si>
    <t>BH-FRR-DOA P</t>
  </si>
  <si>
    <t>BH-FRR-FNM-320-SRD</t>
  </si>
  <si>
    <t>BH-FRR-FNM-320-FRD</t>
  </si>
  <si>
    <t>BH-FRR-FNM-320-SWH</t>
  </si>
  <si>
    <t>BH-FRR-FNM-320-FWH</t>
  </si>
  <si>
    <t>BH-FRR-FNM-320LED-SRD</t>
  </si>
  <si>
    <t>BH-FRR-SOL-LX-C-WF-WS</t>
  </si>
  <si>
    <t>BH-FRR-SOL-LX-C-RF-WS</t>
  </si>
  <si>
    <t>BH-FRR-SOL-LX-C-WF-WD</t>
  </si>
  <si>
    <t>BH-FRR-SOL-LX-C-RF-WD</t>
  </si>
  <si>
    <t>BH-FRR-SOL-LX-W-WF-WS</t>
  </si>
  <si>
    <t>BH-FRR-SOL-LX-W-RF-WS</t>
  </si>
  <si>
    <t>BH-FRR-SOL-LX-W-WF-RS</t>
  </si>
  <si>
    <t>BH-FRR-SOL-LX-W-RF-RS</t>
  </si>
  <si>
    <t>BH-FRR-SOL-LX-W-WF-WD</t>
  </si>
  <si>
    <t>BH-FRR-SOL-LX-W-RF-WD</t>
  </si>
  <si>
    <t>BH-FRR-SOL-LX-W-WF-RD</t>
  </si>
  <si>
    <t>BH-FRR-SOL-LX-W-RF-RD</t>
  </si>
  <si>
    <t>BH-FRR-ROLP-W-LX-W-WF</t>
  </si>
  <si>
    <t>BH-FRR-ROLP-W-LX-W-RF</t>
  </si>
  <si>
    <t>BH-FRR-ROLP-R-LX-W-WF</t>
  </si>
  <si>
    <t>BH-FRR-ROLP-R-LX-W-RF</t>
  </si>
  <si>
    <t>BH-FRR-FNS-P400RTH-R</t>
  </si>
  <si>
    <t>BH-FRR-FNS-P400RTH-Y</t>
  </si>
  <si>
    <t>BH-FRR-FNS-320-SRD</t>
  </si>
  <si>
    <t>BH-FRR-FNS-320-SYE</t>
  </si>
  <si>
    <t>BH-FRR-FNS-320-SWH</t>
  </si>
  <si>
    <t>BH-FRR-FNS-320-SGR</t>
  </si>
  <si>
    <t>BH-FRR-PY X-M-10-SSMW</t>
  </si>
  <si>
    <t>BH-FRR-PY X-M-10-SSMR</t>
  </si>
  <si>
    <t>BH-FRR-PA 5</t>
  </si>
  <si>
    <t>BH-FRR-PA 10-SSM</t>
  </si>
  <si>
    <t>BH-FRR-BexS110D-24 DC</t>
  </si>
  <si>
    <t>BH-FRR-FRAY-ONE-EN</t>
  </si>
  <si>
    <t>BH-FRR-Fireray3000</t>
  </si>
  <si>
    <t>BH-FRR-Fireray3000-HD</t>
  </si>
  <si>
    <t>BH-FRR-FIRERAY5000-EN</t>
  </si>
  <si>
    <t>BH-FRR-FRAY5000HEADEN</t>
  </si>
  <si>
    <t>BH-FRR-FRAY5000-LRKIT</t>
  </si>
  <si>
    <t>BH-FRR-FRAY5000-BR</t>
  </si>
  <si>
    <t>BH-FRR-FRAY50001PRISM</t>
  </si>
  <si>
    <t>BH-FRR-FRAY50004PRISM</t>
  </si>
  <si>
    <t>BH-FRR-OOH740-A9-EX</t>
  </si>
  <si>
    <t>BH-FRR-DM1103B-Ex</t>
  </si>
  <si>
    <t>BH-FRR-FDUD291</t>
  </si>
  <si>
    <t>BH-FRR-FDZ291</t>
  </si>
  <si>
    <t>BH-FRR-FDBZ293</t>
  </si>
  <si>
    <t>BH-FRR-FDBZ291</t>
  </si>
  <si>
    <t>BH-FRR-FDBZ295</t>
  </si>
  <si>
    <t>BH-FRR-FDB295M</t>
  </si>
  <si>
    <t>BH-FRR-FDB295</t>
  </si>
  <si>
    <t>BH-FRR-FDB291</t>
  </si>
  <si>
    <t>BH-FRR-FDB201</t>
  </si>
  <si>
    <t>BH-FRR-922819</t>
  </si>
  <si>
    <t>BH-FRR-FCS-320-TM</t>
  </si>
  <si>
    <t>BH-FRR-FCS-320-TM-R</t>
  </si>
  <si>
    <t>BH-FRR-FAS-420-TM-HB</t>
  </si>
  <si>
    <t>BH-FRR-FCS-320-TP1</t>
  </si>
  <si>
    <t>BH-FRR-FCS-320-TP2</t>
  </si>
  <si>
    <t>BH-FRR-DM-TP-50(80)</t>
  </si>
  <si>
    <t>BH-FRR-DM-TP-10(25)</t>
  </si>
  <si>
    <t>BH-FRR-DM-TP-01(05)</t>
  </si>
  <si>
    <t>BH-FRR-FCA-320-RESET</t>
  </si>
  <si>
    <t>BH-FRR-FCA-320-RELAY</t>
  </si>
  <si>
    <t>BH-FRR-FCS-320-IK</t>
  </si>
  <si>
    <t>BH-FRR-TITANUS MT-1 M</t>
  </si>
  <si>
    <t>BH-FRR-FAS-ASD-DIAG</t>
  </si>
  <si>
    <t>BH-FRR-FAS-ASD-FL</t>
  </si>
  <si>
    <t>BH-FRR-FAS-ASD-RFL</t>
  </si>
  <si>
    <t>BH-FRR-RAS TEST ADAPT</t>
  </si>
  <si>
    <t>BH-FRR-RAS TEST-PIPE</t>
  </si>
  <si>
    <t>BH-FRR-FAS-ASD-AHC</t>
  </si>
  <si>
    <t>BH-FRR-FAS-ASD-CLT</t>
  </si>
  <si>
    <t>BH-FRR-FAS-ASD-3WT</t>
  </si>
  <si>
    <t>BH-FRR-FAS-ASD-WS</t>
  </si>
  <si>
    <t>BH-FRR-FAS-ASD-DSB</t>
  </si>
  <si>
    <t>BH-FRR-FCS-LHD-2EN</t>
  </si>
  <si>
    <t>BH-FRR-FCS-LHDSC-EN10</t>
  </si>
  <si>
    <t>BH-FRR-FCS-LHDSC-EN25</t>
  </si>
  <si>
    <t>BH-FRR-FCS-LHDSC-EN50</t>
  </si>
  <si>
    <t>BH-FRR-FCS-LHDSCNYL10</t>
  </si>
  <si>
    <t>BH-FRR-FCS-LHDSCNYL25</t>
  </si>
  <si>
    <t>BH-FRR-FCS-LHDSCNYL50</t>
  </si>
  <si>
    <t>BH-FRR-FCS-LHDSCSTL10</t>
  </si>
  <si>
    <t>BH-FRR-FCS-LHDSCSTL25</t>
  </si>
  <si>
    <t>BH-FRR-FCS-LHDSCSTL50</t>
  </si>
  <si>
    <t>BH-FRR-FCS-LHD2EN-EOL</t>
  </si>
  <si>
    <t>BH-FRR-FCS-LHD2ENCONN</t>
  </si>
  <si>
    <t>BH-FRR-FCS-LHD2ENCLIP</t>
  </si>
  <si>
    <t>BH-FRR-FCS-LHD2EN-SLE</t>
  </si>
  <si>
    <t>BH-FRR-FPP-3000</t>
  </si>
  <si>
    <t>BH-FRR-FPA-2000-SWM</t>
  </si>
  <si>
    <t>BH-FRR-FPA-2000-SFM</t>
  </si>
  <si>
    <t>BH-FRR-FPA-2000-PWM</t>
  </si>
  <si>
    <t>BH-FRR-FPA-2000-PFM</t>
  </si>
  <si>
    <t>BH-FRR-FPE-8000-PPC</t>
  </si>
  <si>
    <t>BH-FRR-FPE-8000-SPC</t>
  </si>
  <si>
    <t>BH-FRR-HCP 0006 A</t>
  </si>
  <si>
    <t>BH-FRR-HBC 0010 A</t>
  </si>
  <si>
    <t>BH-FRR-HBE 0012 A</t>
  </si>
  <si>
    <t>BH-FRR-PSS 0002 A</t>
  </si>
  <si>
    <t>BH-FRR-PSB 0004 A</t>
  </si>
  <si>
    <t>BH-FRR-CPH 0006 A</t>
  </si>
  <si>
    <t>BH-FRR-MPH 0010 A</t>
  </si>
  <si>
    <t>BH-FRR-EPH 0012 A</t>
  </si>
  <si>
    <t>BH-FRR-FBH 0000 A</t>
  </si>
  <si>
    <t>BH-FRR-FRB 0019 A</t>
  </si>
  <si>
    <t>BH-FRR-PSF 0002 A</t>
  </si>
  <si>
    <t>BH-FRR-PMF 0004 A</t>
  </si>
  <si>
    <t>BH-FRR-USF 0000 A</t>
  </si>
  <si>
    <t>BH-FRR-FSH 0000 A</t>
  </si>
  <si>
    <t>BH-FRR-FMH 0000 A</t>
  </si>
  <si>
    <t>BH-FRR-FRS 0019 A</t>
  </si>
  <si>
    <t>BH-FRR-FRM 0019 A</t>
  </si>
  <si>
    <t>BH-FRR-PRS-0002-C</t>
  </si>
  <si>
    <t>BH-FRR-PRD 0004 A</t>
  </si>
  <si>
    <t>BH-FRR-UPS 2416 A</t>
  </si>
  <si>
    <t>BH-FRR-FPO-5000-PSBCH</t>
  </si>
  <si>
    <t>BH-FRR-FPO-5000-PSB1</t>
  </si>
  <si>
    <t>BH-FRR-LSN 0300 A</t>
  </si>
  <si>
    <t>BH-FRR-LSN 1500 A</t>
  </si>
  <si>
    <t>BH-FRR-BCM-0000-B</t>
  </si>
  <si>
    <t>BH-FRR-NZM 0002 A</t>
  </si>
  <si>
    <t>BH-FRR-RML 0008 A</t>
  </si>
  <si>
    <t>BH-FRR-RMH 0002 A</t>
  </si>
  <si>
    <t>BH-FRR-IOP 0008 A</t>
  </si>
  <si>
    <t>BH-FRR-ANI 0016 A</t>
  </si>
  <si>
    <t>BH-FRR-CZM 0004 A</t>
  </si>
  <si>
    <t>BH-FRR-IOS 0232 A</t>
  </si>
  <si>
    <t>BH-FRR-FPE-5000-UGM</t>
  </si>
  <si>
    <t>BH-FRR-IOS 0020 A</t>
  </si>
  <si>
    <t>BH-FRR-FDP 0001 A</t>
  </si>
  <si>
    <t>BH-FRR-FPE-8000-CRK</t>
  </si>
  <si>
    <t>BH-FRR-FPE-8000-CRP</t>
  </si>
  <si>
    <t>BH-FRR-CBB 0000 A</t>
  </si>
  <si>
    <t>BH-FRR-CPB 0000 A</t>
  </si>
  <si>
    <t>BH-FRR-EL1141-10B-BH</t>
  </si>
  <si>
    <t>BH-FRR-EL1141-B0B-BH</t>
  </si>
  <si>
    <t>BH-FRR-FPM-5000-KMC</t>
  </si>
  <si>
    <t>BH-FRR-FPM-5000-KES</t>
  </si>
  <si>
    <t>BH-FRR-FPE-8000-FMR</t>
  </si>
  <si>
    <t>BH-FRR-FAP-425-O-R</t>
  </si>
  <si>
    <t>BH-FRR-FAP-425-OT-R</t>
  </si>
  <si>
    <t>BH-FRR-FAH-425-T-R</t>
  </si>
  <si>
    <t>BH-FRR-FAP-425-DO-R</t>
  </si>
  <si>
    <t>BH-FRR-FAP-425-DOT-R</t>
  </si>
  <si>
    <t>BH-FRR-FAA-MSR420</t>
  </si>
  <si>
    <t>BH-FRR-FAP-O 520</t>
  </si>
  <si>
    <t>BH-FRR-FAP-OC 520</t>
  </si>
  <si>
    <t>BH-FRR-FAP-O 520-P</t>
  </si>
  <si>
    <t>BH-FRR-FAP-OC 520-P</t>
  </si>
  <si>
    <t>BH-FRR-FAA-500</t>
  </si>
  <si>
    <t>BH-FRR-FAA-500-R</t>
  </si>
  <si>
    <t>BH-FRR-FAD-425-O-R</t>
  </si>
  <si>
    <t>BH-FRR-FAD-420-HS-EN</t>
  </si>
  <si>
    <t>BH-FRR-FAD-RB-DIBT</t>
  </si>
  <si>
    <t>BH-FRR-D344-1.5</t>
  </si>
  <si>
    <t>BH-FRR-D344-3</t>
  </si>
  <si>
    <t>BH-FRR-D344-5</t>
  </si>
  <si>
    <t>BH-FRR-D344-TF</t>
  </si>
  <si>
    <t>BH-FRR-FMC-210-DM-G-R</t>
  </si>
  <si>
    <t>BH-FRR-FMC-210-DM-H-R</t>
  </si>
  <si>
    <t>BH-FRR-FMC-210-DM-G-Y</t>
  </si>
  <si>
    <t>BH-FRR-FMC-420RWGSGRD</t>
  </si>
  <si>
    <t>BH-FRR-FMC-420RWHSGRD</t>
  </si>
  <si>
    <t>BH-FRR-FMC-420RWGSRRD</t>
  </si>
  <si>
    <t>BH-FRR-FMC-420RWHSRRD</t>
  </si>
  <si>
    <t>BH-FRR-FMC-420RWGSRBU</t>
  </si>
  <si>
    <t>BH-FRR-FMC-420RWGSRYE</t>
  </si>
  <si>
    <t>BH-FRR-FMC-420RWGFRRD</t>
  </si>
  <si>
    <t>BH-FRR-FMC-BEZEL-RD</t>
  </si>
  <si>
    <t>BH-FRR-FLM-420-I2-W</t>
  </si>
  <si>
    <t>BH-FRR-FLM-420-I2-E</t>
  </si>
  <si>
    <t>BH-FRR-FLM-420-I2-D</t>
  </si>
  <si>
    <t>BH-FRR-FLM-420-RLV1-E</t>
  </si>
  <si>
    <t>BH-FRR-FLM-420-RLV1-D</t>
  </si>
  <si>
    <t>BH-FRR-FLM-420/4-CONS</t>
  </si>
  <si>
    <t>BH-FRR-FLM-420/4-COND</t>
  </si>
  <si>
    <t>BH-FRR-FLM-420-RHV-S</t>
  </si>
  <si>
    <t>BH-FRR-FLM-420-RHV-D</t>
  </si>
  <si>
    <t>BH-FRR-FLM-420-I8R1-S</t>
  </si>
  <si>
    <t>BH-FRR-FLM-420-RLV8-S</t>
  </si>
  <si>
    <t>BH-FRR-FLM-420-O1I1-E</t>
  </si>
  <si>
    <t>BH-FRR-FLM-420-O1I1-D</t>
  </si>
  <si>
    <t>BH-FRR-FLM-420-O8I2-S</t>
  </si>
  <si>
    <t>BH-FRR-FLM-420-RLE-S</t>
  </si>
  <si>
    <t>BH-FRR-FLM-420-EOL2WW</t>
  </si>
  <si>
    <t>BH-FRR-FLM-420-EOL4WS</t>
  </si>
  <si>
    <t>BH-FRR-FLM-420-EOL4WD</t>
  </si>
  <si>
    <t>BH-FRR-FLM-IFB126-S</t>
  </si>
  <si>
    <t>BH-FRR-FMX-IFB55-S</t>
  </si>
  <si>
    <t>BH-FRR-ATB 420 LSNi</t>
  </si>
  <si>
    <t>BH-FRR-ATG 420 LSNI</t>
  </si>
  <si>
    <t>BH-FRR-BAT 100 LSN</t>
  </si>
  <si>
    <t>BH-FRR-BAT100-LABELS</t>
  </si>
  <si>
    <t>BH-FRR-FNX-425U-WFWH</t>
  </si>
  <si>
    <t>BH-FRR-FNX-425U-RFWH</t>
  </si>
  <si>
    <t>BH-FRR-FNX-425U-WFRD</t>
  </si>
  <si>
    <t>BH-FRR-FNX-425U-RFRD</t>
  </si>
  <si>
    <t>BH-FRR-FNX-425U-BAT</t>
  </si>
  <si>
    <t>BH-FRR-FNX-425U-COVRD</t>
  </si>
  <si>
    <t>BH-FRR-FNX-425U-COVWH</t>
  </si>
  <si>
    <t>BH-FRR-PLEXI 4000</t>
  </si>
  <si>
    <t>BH-FRR-FNM-420-A-BSRD</t>
  </si>
  <si>
    <t>BH-FRR-FNM-420-A-BSWH</t>
  </si>
  <si>
    <t>BH-FRR-FNM-420-A-WH</t>
  </si>
  <si>
    <t>BH-FRR-FNM-420-A-RD</t>
  </si>
  <si>
    <t>BH-FRR-FNM-420-B-RD</t>
  </si>
  <si>
    <t>BH-FRR-FNM-420U-ABSRD</t>
  </si>
  <si>
    <t>BH-FRR-FNM-420U-ABSWH</t>
  </si>
  <si>
    <t>BH-FRR-FNM-420U-A-WH</t>
  </si>
  <si>
    <t>BH-FRR-FNM-420U-A-RD</t>
  </si>
  <si>
    <t>BH-FRR-FNM-420U-B-RD</t>
  </si>
  <si>
    <t>BH-FRR-FNM-COVER-RD</t>
  </si>
  <si>
    <t>BH-FRR-FNM-COVER-WH</t>
  </si>
  <si>
    <t>BH-FRR-FNM-SPACER-WH</t>
  </si>
  <si>
    <t>BH-FRR-FNM-SPACER-RD</t>
  </si>
  <si>
    <t>BH-FRR-FNM-BATTERIES</t>
  </si>
  <si>
    <t>BH-FRR-FWI-270</t>
  </si>
  <si>
    <t>BH-FRR-FDOOT271-O</t>
  </si>
  <si>
    <t>BH-FRR-FDB271</t>
  </si>
  <si>
    <t>BH-FRR-DMZ1196-AC</t>
  </si>
  <si>
    <t>BH-FRR-FDM275-O</t>
  </si>
  <si>
    <t>BH-FRR-FDME273-O</t>
  </si>
  <si>
    <t>BH-FRR-FDMG295</t>
  </si>
  <si>
    <t>BH-FRR-FDMH273-R</t>
  </si>
  <si>
    <t>BH-FRR-FDMP295</t>
  </si>
  <si>
    <t>BH-FRR-BAT3.6-10</t>
  </si>
  <si>
    <t>BH-FRR-FDUZ227</t>
  </si>
  <si>
    <t>BH-FRR-FNS-420-R</t>
  </si>
  <si>
    <t>BH-FRR-FAS-420-TM</t>
  </si>
  <si>
    <t>BH-FRR-FAS-420-TM-R</t>
  </si>
  <si>
    <t>BH-FRR-FAS-420-TM-RVB</t>
  </si>
  <si>
    <t>BH-FRR-FAS-420-TP1</t>
  </si>
  <si>
    <t>BH-FRR-FAS-420-TP2</t>
  </si>
  <si>
    <t>BH-FRR-FAS-420-TT1</t>
  </si>
  <si>
    <t>BH-FRR-FAS-420-TT2</t>
  </si>
  <si>
    <t>BH-FRR-FAS-420-TP1-SL</t>
  </si>
  <si>
    <t>BH-FRR-FAS-420-TP2-SL</t>
  </si>
  <si>
    <t>BH-FRR-FAS-420-TT1-SL</t>
  </si>
  <si>
    <t>BH-FRR-FAS-420-TT2-SL</t>
  </si>
  <si>
    <t>BH-FRR-DM-TT-50(80)</t>
  </si>
  <si>
    <t>BH-FRR-DM-TT-10(25)</t>
  </si>
  <si>
    <t>BH-FRR-DM-TT-01(05)</t>
  </si>
  <si>
    <t>BH-FRR-TITANUS AF-BR</t>
  </si>
  <si>
    <t>BH-FRR-TITANUS AF-2.0</t>
  </si>
  <si>
    <t>BH-FRR-TITANUS AF-2.5</t>
  </si>
  <si>
    <t>BH-FRR-TITANUS AF-3.0</t>
  </si>
  <si>
    <t>BH-FRR-TITANUS AF-3.2</t>
  </si>
  <si>
    <t>BH-FRR-TITANUS AF-3.4</t>
  </si>
  <si>
    <t>BH-FRR-TITANUS AF-3.6</t>
  </si>
  <si>
    <t>BH-FRR-TITANUS AF-3.8</t>
  </si>
  <si>
    <t>BH-FRR-TITANUS AF-4.0</t>
  </si>
  <si>
    <t>BH-FRR-TITANUS AF-4.2</t>
  </si>
  <si>
    <t>BH-FRR-TITANUS AF-4.4</t>
  </si>
  <si>
    <t>BH-FRR-TITANUS AF-4.6</t>
  </si>
  <si>
    <t>BH-FRR-TITANUS AF-5.0</t>
  </si>
  <si>
    <t>BH-FRR-TITANUS AF-5.2</t>
  </si>
  <si>
    <t>BH-FRR-TITANUS AF-5.6</t>
  </si>
  <si>
    <t>BH-FRR-TITANUS AF-6.0</t>
  </si>
  <si>
    <t>BH-FRR-TITANUS AF-6.8</t>
  </si>
  <si>
    <t>BH-FRR-TITANUS AF-7.0</t>
  </si>
  <si>
    <t>BH-FRR-FAS-ASD-SL</t>
  </si>
  <si>
    <t>BH-FRR-FPP 5000</t>
  </si>
  <si>
    <t>BH-FRR-FPP-5000-TI13</t>
  </si>
  <si>
    <t>BH-FRR-SOLO330</t>
  </si>
  <si>
    <t>BH-FRR-FME-SOLO-A10S</t>
  </si>
  <si>
    <t>BH-FRR-FME-TEST-CO</t>
  </si>
  <si>
    <t>BH-FRR-SOLO461</t>
  </si>
  <si>
    <t>BH-FRR-SOLO200</t>
  </si>
  <si>
    <t>BH-FRR-SOLO100</t>
  </si>
  <si>
    <t>BH-FRR-SOLO101</t>
  </si>
  <si>
    <t>BH-FRR-RTL-CAP</t>
  </si>
  <si>
    <t>BH-FRR-FME-420-LSNTTL</t>
  </si>
  <si>
    <t>BH-FRR-FSM-2500</t>
  </si>
  <si>
    <t>BH-FRR-FSM-5000</t>
  </si>
  <si>
    <t>BH-FRR-FSM-2500-EP</t>
  </si>
  <si>
    <t>BH-FRR-FSM-5000-EP</t>
  </si>
  <si>
    <t>BH-FRR-FCS-8000-VFD-I</t>
  </si>
  <si>
    <t>ê</t>
  </si>
  <si>
    <t>Centrali Galaxy Grado 3</t>
  </si>
  <si>
    <t>HW-VIP-HC35W25R3-H</t>
  </si>
  <si>
    <t>HC35W25R3-H</t>
  </si>
  <si>
    <t>HONEYWELL - Telecamera IP Microdome IR WDR 5 MP con uscita HDMI, sensore 1/2,8" CMOS, 0,007 Lux / F2.0 (Colore,30 IRE)</t>
  </si>
  <si>
    <t>Fisheye</t>
  </si>
  <si>
    <t>HW-VIP-HC35WF6R1</t>
  </si>
  <si>
    <t>HC35WF6R1</t>
  </si>
  <si>
    <t>HONEYWELL - Telecamera IP Fisheye IR da 6 MP, sensore CMOS da 1/2,8" WDR 120 dB, obiettivo fisso 1,22 mm</t>
  </si>
  <si>
    <t>HW-VIP-HC35WFCR1</t>
  </si>
  <si>
    <t>HC35WFCR1</t>
  </si>
  <si>
    <t>HONEYWELL - Telecamera IP Fisheye IR da 12 MP, sensore CMOS da 1/1,7", F2,4 DWDR, obiettivo fisso 1,8 mm diaframma fisso, F2,4, IR fino a 20 m</t>
  </si>
  <si>
    <t>Serie 35 Dual-Light Color</t>
  </si>
  <si>
    <t>HW-VIP-HC35CB5R3</t>
  </si>
  <si>
    <t>HC35CB5R3</t>
  </si>
  <si>
    <t>HONEYWELL - Telecamera IP 5MP Dual-Light Color Bullet, sensore 1/2.8" WDR 120dB, obiettivo fisso 2.8mm, IR 40m</t>
  </si>
  <si>
    <t>HW-VIP-HC35CE5R3</t>
  </si>
  <si>
    <t>HC35CE5R3</t>
  </si>
  <si>
    <t>HONEYWELL - Telecamera IP 5MP Dual-Light Color Eyeball, sensore 1/2.8", WDR 120dB, obiettivo fisso 2.8mm, F1.0, IR fino a 30m</t>
  </si>
  <si>
    <t>HW-VIP-HC35WMBAR1</t>
  </si>
  <si>
    <t>HC35WMBAR1</t>
  </si>
  <si>
    <t>HONEYWELL - Telecamera IP Dual-Sensor 180° Dual-Light Color, 2 x 5MP, 2 sensori da 1/2,8", WDR 120dB,  fisso 2,4mm F1.6, IR 30m</t>
  </si>
  <si>
    <t>Serie 35 Pin-hole</t>
  </si>
  <si>
    <t>HW-VIP-HC35WP5B</t>
  </si>
  <si>
    <t>HC35WP5B</t>
  </si>
  <si>
    <t>HONEYWELL - Base telecamera pin-hole (deve essere utilizzata con obiettivo pin-hole Honeywell HA35P2L28 o HA35P5L37 o HA35P5F12)</t>
  </si>
  <si>
    <t>HW-VIP-HA35P2L28</t>
  </si>
  <si>
    <t>HA35P2L28</t>
  </si>
  <si>
    <t>HONEYWELL - obiettivo pin-hole 2 MP, 2,8 mm</t>
  </si>
  <si>
    <t>HW-VIP-HA35P5L37</t>
  </si>
  <si>
    <t>HA35P5L37</t>
  </si>
  <si>
    <t>HONEYWELL - obiettivo pin-hole 5 MP, 3,7 mm</t>
  </si>
  <si>
    <t>HW-VIP-HA35P5F12</t>
  </si>
  <si>
    <t>HA35P5F12</t>
  </si>
  <si>
    <t>HONEYWELL - obiettivo fisheye pin-hole 5MP, 1,22 mm</t>
  </si>
  <si>
    <t>HA35JCBHDV</t>
  </si>
  <si>
    <t>HW-VIP-HA35JCBWML</t>
  </si>
  <si>
    <t>HA35JCBWML</t>
  </si>
  <si>
    <t>HONEYWELL - Staffa per montaggio a parete:HC35W43R2, HC35W45R2, HC35W48R2, HC35WE3R2, HC35WE5R2, HC35WE8R2, HC35W43R3, HC35W45R3</t>
  </si>
  <si>
    <t>Serie 60</t>
  </si>
  <si>
    <t>HW-VIP-HC60WM20R1</t>
  </si>
  <si>
    <t>HC60WM20R1</t>
  </si>
  <si>
    <t>HONEYWELL - Telecamera IP Multisensore IR 20MP (4x5MP) 4 sensori 1/2.7” CMOS, lenti varifocali 3.7 ~ 7.7mm F 1.9 ~ F 2.9</t>
  </si>
  <si>
    <t>HW-VIP-HC60WZ4R40KI</t>
  </si>
  <si>
    <t>HC60WZ4R40KI</t>
  </si>
  <si>
    <t>HONEYWELL - Telecamera IP Speed Dome PTZ IR 4 MP, sensore 1/1,8" CMOS, 0,005 Lux / F1.6 Zoom Ottico 40x</t>
  </si>
  <si>
    <t>HW-VIP-HC60WZ4R40WI</t>
  </si>
  <si>
    <t>HC60WZ4R40WI</t>
  </si>
  <si>
    <t>HONEYWELL - Telecamera IP Speed Dome PTZ IR 4 MP con tergicristallo, sensore 1/1,8" Zoom 40x, fuoco automatica, 5.3 mm ~ 212 mm,</t>
  </si>
  <si>
    <t>HW-VAC-HA60PLMZB</t>
  </si>
  <si>
    <t>HA60PLMZB</t>
  </si>
  <si>
    <t>HONEYWELL - Adattatore per montaggio a palo per dome PTZ 60 Series</t>
  </si>
  <si>
    <t>HW-VIP-HC70WC5R3</t>
  </si>
  <si>
    <t>HC70WC5R3</t>
  </si>
  <si>
    <t>HONEYWELL - Telecamera angolare IR da 5MP, WDR 130dB, CMOS 1/2.8”, ottica fissa 2,3mm, IR e LED integrati,IP 66 &amp; IK10</t>
  </si>
  <si>
    <t>Telecamere Serie 70 AI Accessori</t>
  </si>
  <si>
    <t>HW-VAC-HA70ICK</t>
  </si>
  <si>
    <t>HA70ICK</t>
  </si>
  <si>
    <t>HONEYWELL - Staffa per montaggio a soffitto per Dome 70S</t>
  </si>
  <si>
    <t>HW-VAC-HA70SB4</t>
  </si>
  <si>
    <t>HA70SB4</t>
  </si>
  <si>
    <t>HONEYWELL - Cupola fumè per telecamera dome serie 70</t>
  </si>
  <si>
    <t>HW-VAC-HA70SB5</t>
  </si>
  <si>
    <t>HA70SB5</t>
  </si>
  <si>
    <t>HONEYWELL - Cupola fumè per telecamera PTZ serie 70</t>
  </si>
  <si>
    <t>Telecamere Serie Performance - Accessori</t>
  </si>
  <si>
    <t xml:space="preserve">MAXPRO Access 1 </t>
  </si>
  <si>
    <t>MAXPRO Access 2 e 4</t>
  </si>
  <si>
    <t>HONEYWELL - Centrale di  controllo degli accessi MPA2 , comprende MPA2RJ e MPA2S5 Controllo per 2 porte / 4 Lettori.</t>
  </si>
  <si>
    <t>HW-CAT-MPA2C3</t>
  </si>
  <si>
    <t>MPA2C3</t>
  </si>
  <si>
    <t>HONEYWELL - MPA2 Access Control Panel, NetAXS Firmwa</t>
  </si>
  <si>
    <t>HW-CAT-MPA4MPSE</t>
  </si>
  <si>
    <t>MPA4MPSE</t>
  </si>
  <si>
    <t>HONEYWELL - MPA2, 4 Doors, Controller &amp; Metal Enclos</t>
  </si>
  <si>
    <t>HW-CAT-MPA2C3-4</t>
  </si>
  <si>
    <t>MPA2C3-4</t>
  </si>
  <si>
    <t>HONEYWELL - MPA2 4 door controller</t>
  </si>
  <si>
    <t>ESSER</t>
  </si>
  <si>
    <t>Sistemi Convenzionali</t>
  </si>
  <si>
    <t>Centrali convenzionali</t>
  </si>
  <si>
    <t>Centrale convenzionale ES Line</t>
  </si>
  <si>
    <t>809041.01</t>
  </si>
  <si>
    <t>ESSER - Centrale rivelazione incendio convenzionale ES Line, 8 zone, lingua Tedesca</t>
  </si>
  <si>
    <t>809041.02</t>
  </si>
  <si>
    <t>ESSER - Centrale rivelazione incendio convenzionale ES Line, 8 zone, lingua Inglese</t>
  </si>
  <si>
    <t>Centrale convenzionale con spegnimento</t>
  </si>
  <si>
    <t>Centrale convenzionale con spegnimento ed accessori</t>
  </si>
  <si>
    <t>ESS-RP1R-SUPRA</t>
  </si>
  <si>
    <t>ESSER - Centrale di tipo convenzionale con due canali di  spegnimento</t>
  </si>
  <si>
    <t>Rivelatori puntiformi convenzionali</t>
  </si>
  <si>
    <t>Rivelatori puntiformi serie ES Detect</t>
  </si>
  <si>
    <t xml:space="preserve">ESSER - Rivelatore Termico di massima (Classe A1S) ES Detect </t>
  </si>
  <si>
    <t xml:space="preserve">ESSER - Rivelatore Termico di massima (Classe BS) ES Detect </t>
  </si>
  <si>
    <t>ESSER - Rivelatore Termico differenziale ES Detect</t>
  </si>
  <si>
    <t>ESSER - Rivelatore Ottico di fumo ES Detect</t>
  </si>
  <si>
    <t>ESSER - Rivelatore OT doppia tecnologia Doppio Ottico/Termico di massima (Classe BS)ES Detect</t>
  </si>
  <si>
    <t>ESSER - Rivelatore OT doppia tecnologia Ottico/Termico di massima ES Detect</t>
  </si>
  <si>
    <t>Basi per rivelatori puntiformi serie ES Detect</t>
  </si>
  <si>
    <t>ESSER - Base standard per rivelatore puntiforme IQ8Quad e ES Detect</t>
  </si>
  <si>
    <t>ESSER - Base relè per rivelatore puntiforme IQ8Quad e ES Detect</t>
  </si>
  <si>
    <t>Accessori per rivelatori puntiformi serie ES Detect</t>
  </si>
  <si>
    <t>ESSER - Supporto di montaggio per installazione su architrave</t>
  </si>
  <si>
    <t>ESSER - Kit distanziatore per il fissaggio a soffitto dei rivelatori puntiformi</t>
  </si>
  <si>
    <t>ESSER - Gabbia di protezione per rivelatore puntiforme</t>
  </si>
  <si>
    <t xml:space="preserve">ESSER - Soppressore EMC per base standard per rivelatore puntiforme.
Confezione da 10 pezzi. </t>
  </si>
  <si>
    <t xml:space="preserve">ESSER - Guarnizione protezione umidità IP42, Design Piatto.
Confezione da 10 pezzi. </t>
  </si>
  <si>
    <t>ESSER - Kit di montaggio ad incasso per base rivelatore serie IQ8Quad, ES Detect</t>
  </si>
  <si>
    <t xml:space="preserve">ESSER - Guarnizione protezione umidità IP43, Design Profondo.
Confezione da 5 pezzi. </t>
  </si>
  <si>
    <t>ESSER - Anello di copertura per basi rivelatore serie IQ8Quad ed ES Detect fissate su box 4”</t>
  </si>
  <si>
    <t xml:space="preserve">ESSER - Placca di identificazione per basi rivelatore serie IQ8Quad ed ES Detect.
Confezione da 10 pezzi. </t>
  </si>
  <si>
    <t xml:space="preserve">ESSER - Adattatore di montaggio per dispositivi a controsoffitto.
Confezione da 10 pezzi. </t>
  </si>
  <si>
    <t xml:space="preserve">ESSER - Staffa di fissaggio per rivelatore puntiforme per soffitti inclinati.
Confezione da 10 pezzi. </t>
  </si>
  <si>
    <t xml:space="preserve">ESSER - Calotta di protezione per base rivelatori serie IQ8Quad e ES Detect.
Confezione 50 pezzi. </t>
  </si>
  <si>
    <t>ESSER - Calotta protezione rivelatore indirizzato IQ8Quad e rivelatore convenzionale ES Detect. Confezione 50 pezzi.</t>
  </si>
  <si>
    <t>805572.50</t>
  </si>
  <si>
    <t xml:space="preserve">ESSER - Base adattatrice IP43 per base rivelatore serie IQ8Quad e serie ES Detect </t>
  </si>
  <si>
    <t>Rivelatore puntiforme per condotta serie ES Detect</t>
  </si>
  <si>
    <t>ESSER - Rivelatore per condotte doppia tecnologia ES Detect – convenzionale</t>
  </si>
  <si>
    <t>ESSER - Alloggiamento UG7 per rivelatore per condotte convenzionale ed indirizzato</t>
  </si>
  <si>
    <t xml:space="preserve">ESSER - Filtro di ricambio per alloggiamento per rivelatore per condotte UG7.
Confezione da 10 pezzi. </t>
  </si>
  <si>
    <t>ESSER - Custodia di protezione dalle intemperie per rivelatore per condotte</t>
  </si>
  <si>
    <t>ESSER - Tubo Venturi, lunghezza 0,6 m</t>
  </si>
  <si>
    <t>ESSER - Tubo Venturi, lunghezza 1,5 m</t>
  </si>
  <si>
    <t>ESSER - Tubo Venturi, lunghezza 2,8 m</t>
  </si>
  <si>
    <t>ESSER - Kit di montaggio per condotte tonde per alloggiamento LKM 781463</t>
  </si>
  <si>
    <t xml:space="preserve">ESSER - Passacavi M20 per custodia di protezione dalle intemperie.
Confezione da 5 pezzi. </t>
  </si>
  <si>
    <t>Ripetitori ottici per rivelatori puntiformi serie ES Detect ed accessori</t>
  </si>
  <si>
    <t>ESSER - Ripetitore ottico per rivelatori Serie 9000 ed ES Detect, colore rosso</t>
  </si>
  <si>
    <t>12550LT</t>
  </si>
  <si>
    <t xml:space="preserve">ESSER - Alloggiamento IP66/67 per ripetitore ottico </t>
  </si>
  <si>
    <t>Pulsanti manuali convenzionali</t>
  </si>
  <si>
    <t>Elettronica per pulsanti manuali - Versione grande in plastica</t>
  </si>
  <si>
    <t>ESSER - Moduli elettronico per pulsante grande, versione convenzionale</t>
  </si>
  <si>
    <t>ESSER - Modulo elettronico per pulsante grande, versione convenzionale, con uscita relè</t>
  </si>
  <si>
    <t>ESSER - Modulo elettronico per pulsante grande, versione convenzionale senza funzione di blocco</t>
  </si>
  <si>
    <t>Cornici per pulsanti manuali - Versione grande in plastica</t>
  </si>
  <si>
    <t>ESSER - Cornice in plastica con vetro, colore rosso simile a RAL 3020</t>
  </si>
  <si>
    <t>ESSER - Cornice in plastica con vetro, colore blu simile a RAL 5015</t>
  </si>
  <si>
    <t>ESSER - Cornice in plastica con vetro, colore giallo simile a RAL 1021</t>
  </si>
  <si>
    <t>ESSER - Cornice in plastica con vetro, colore arancione simile a RAL 2011</t>
  </si>
  <si>
    <t>ESSER - Cornice in plastica con vetro, colore verde simile a RAL 6002</t>
  </si>
  <si>
    <t>Accessori per pulsanti manuali - Versione grande</t>
  </si>
  <si>
    <t>ESSER - Vetrini di ricambio per pulsanti manuali versione grande con punto di pressione rosso. Confezione 10 pezzi.</t>
  </si>
  <si>
    <t xml:space="preserve">ESSER - Vetrini di ricambio per pulsanti manuali versione grande.
Confezione 10 pezzi. </t>
  </si>
  <si>
    <t>ESSER - Foglio frontale con testo universale in bianco per pulsanti manuali in plastica versione grande. Confezione 10 pezzi.</t>
  </si>
  <si>
    <t>ESSER - Foglio frontale con testo universale in nero per pulsanti manuali in plastica versione grande. Confezione 10 pezzi.</t>
  </si>
  <si>
    <t xml:space="preserve">ESSER - Foglio di ricambio neutro per pulsanti manuali versione grande.
Confezione 10 pezzi. </t>
  </si>
  <si>
    <t xml:space="preserve">ESSER - Protezione termorestringente IP55 per pulsanti manuali versione grande.
Confezione 10 pezzi. </t>
  </si>
  <si>
    <t>ESSER - Chiave in plastica per pulsanti manuali versione grande</t>
  </si>
  <si>
    <t>ESSER - Chiave in metallo per pulsanti manuali versione grande</t>
  </si>
  <si>
    <t>ESSER - Chiave di servizio in metallo per moduli elettronici serie 80490x</t>
  </si>
  <si>
    <t>ESSER - Placca di ricambio in plastica per pulsanti manuali versione grande con indicazione “Fuori servizio”</t>
  </si>
  <si>
    <t>ESSER - Kit di protezione per pulsanti manuali, lingua tedesca</t>
  </si>
  <si>
    <t>ESSER - Kit di protezione per pulsanti manuali, lingua inglese</t>
  </si>
  <si>
    <t>ESSER - Distanziatore per kit di protezione per pulsanti manuali</t>
  </si>
  <si>
    <t>ESSER - Kit per grado di protezione IP55 per kit di protezione</t>
  </si>
  <si>
    <t>Elettronica per pulsanti manuali - Versione compatta in plastica</t>
  </si>
  <si>
    <t>ESSER - Modulo elettronico per pulsante compatto, versione convenzionale, con vetro</t>
  </si>
  <si>
    <t>ESSER - Modulo elettronico per pulsante compatto, versione convenzionale, con vetro, con uscita relè</t>
  </si>
  <si>
    <t>Cornici per pulsanti manuali - Versione compatta in plastica</t>
  </si>
  <si>
    <t>ESSER - Cornice in plastica per modulo elettronico versione compatta, colore rosso</t>
  </si>
  <si>
    <t>ESSER - Cornice in plastica per modulo elettronico versione compatta, colore blu</t>
  </si>
  <si>
    <t>ESSER - Cornice in plastica per modulo elettronico versione compatta, colore giallo</t>
  </si>
  <si>
    <t>ESSER - Cornice in plastica per modulo elettronico versione compatta, colore arancione</t>
  </si>
  <si>
    <t>ESSER - Cornice in plastica per modulo elettronico versione compatta, colore verde</t>
  </si>
  <si>
    <t>ESSER - Cornice in plastica per modulo elettronico versione compatta, colore grigio</t>
  </si>
  <si>
    <t>ESSER - Alloggiamento per il montaggio superficiale dei pulsanti manuali, versione compatta, colore rosso</t>
  </si>
  <si>
    <t>ESSER - Alloggiamento per il montaggio superficiale dei pulsanti manuali, versione compatta, colore blu</t>
  </si>
  <si>
    <t>ESSER - Alloggiamento per il montaggio superficiale dei pulsanti manuali, versione compatta, colore giallo</t>
  </si>
  <si>
    <t>ESSER - Alloggiamento per il montaggio superficiale dei pulsanti manuali, versione compatta, colore arancione</t>
  </si>
  <si>
    <t>ESSER - Alloggiamento per il montaggio superficiale dei pulsanti manuali, versione compatta, colore verde</t>
  </si>
  <si>
    <t>ESSER - Alloggiamento per il montaggio superficiale dei pulsanti manuali, versione compatta, colore grigio</t>
  </si>
  <si>
    <t>Pulsanti manuali All in one  - Versione compatta in plastica</t>
  </si>
  <si>
    <t>ESSER - Pulsante manuale compatto con vetro, rosso, versione convenzionale</t>
  </si>
  <si>
    <t>ESSER - Pulsante manuale compatto con vetro, rosso, versione convenzionale, IP66/67</t>
  </si>
  <si>
    <t>Accessori per pulsanti manuali - Versione compatta</t>
  </si>
  <si>
    <t>ESSER - Vetrini di ricambio per pulsanti manuali versione compatta con logo. Confezione 10 pezzi.</t>
  </si>
  <si>
    <t>ESSER - Foglio frontale con testi universali bianchi per pulsanti manuali, versione compatta. Confezione 10 pezzi.</t>
  </si>
  <si>
    <t>ESSER - Placca di ricambio per pulsanti manuali, versione compatta. Confezione 10 pezzi.</t>
  </si>
  <si>
    <t>ESSER - Kit di protezione trasparente per pulsanti manuali, versione compatta</t>
  </si>
  <si>
    <t>ESSER - Chiave di ricambio in plastica per pulsanti manuali, versione compatta. Confezione 10 pezzi.</t>
  </si>
  <si>
    <t>ESSER - Telai di montaggio per pulsanti manuali, versione compatta, bianco e rosso</t>
  </si>
  <si>
    <t>ESSER - Vetrini di ricambio per pulsanti manuali versione compatta senza logo. Confezione 10 pezzi.</t>
  </si>
  <si>
    <t>Rivelatori speciali convenzionali</t>
  </si>
  <si>
    <t>Rivelatori di calore</t>
  </si>
  <si>
    <t>ESSER - Rivelatore di calore UniVario, lunghezza sensore 200 mm</t>
  </si>
  <si>
    <t>ESSER - Rivelatore di calore UniVario, lunghezza sensore 400 mm</t>
  </si>
  <si>
    <t>ESSER - Rivelatore di calore UniVario, lunghezza sensore 600 mm</t>
  </si>
  <si>
    <t>ESSER - Rivelatore di calore UniVario, lunghezza sensore flessibile 2 m</t>
  </si>
  <si>
    <t>ESSER - Rivelatore di calore UniVario, lunghezza sensore flessibile 6 m</t>
  </si>
  <si>
    <t>ESSER - Rivelatore di calore UniVario, lunghezza sensore flessibile 9 m</t>
  </si>
  <si>
    <t>ESSER - Rivelatore di calore UniVario</t>
  </si>
  <si>
    <t>Accessori per rivelatori di calore</t>
  </si>
  <si>
    <t>ESSER - Staffa di montaggio per rivelatori UniVario</t>
  </si>
  <si>
    <t>ESSER - Base standard per rivelatori UniVario</t>
  </si>
  <si>
    <t>Rivelatore termico lineare</t>
  </si>
  <si>
    <t>ESSER - Rivelatore termico lineare LHD-PACC certificato EN 54-22</t>
  </si>
  <si>
    <t>Accessori per rivelatore termico lineare</t>
  </si>
  <si>
    <t>ESSER - Cavo termosensibile per LHD-PACC. Prezzo al metro. Ordine minimo 5 metri e multipli di 5.</t>
  </si>
  <si>
    <t>ESSER - Modulo di terminazione per rivelatore termico lineare LHD-PACC.</t>
  </si>
  <si>
    <t>ESSER - Modulo di giunzione per cavo termosensibile per LHD-PACC</t>
  </si>
  <si>
    <t>ESSER - Clip di fissaggio cavo termosensibile per LHD-PACC. Confezione 100 pezzi.</t>
  </si>
  <si>
    <t>ESSER - Fascette di fissaggio per cavo termosensibile per LHD-PAC. Confezione 100 pezzi.</t>
  </si>
  <si>
    <t xml:space="preserve">ESSER - Cavo guida per LHD-PACC. Utilizzabile come tratta di cavo in aree dove la rivelazione non è necessaria </t>
  </si>
  <si>
    <t>ESSER - Cavo termosensibile in Nylon per LHD-PACC. Prezzo al metro. Ordine minimo 5 metri e multipli di 5.</t>
  </si>
  <si>
    <t>ESSER - Cavo termosensibile in Acciaio per LHD-PACC. Prezzo al metro. Ordine minimo 5 metri e multipli di 5.</t>
  </si>
  <si>
    <t>Rivelatori lineari di fumo serie LRMX</t>
  </si>
  <si>
    <t>761400.10</t>
  </si>
  <si>
    <t>ESSER - Rivelatore lineare di fumo a riflessione LRMX</t>
  </si>
  <si>
    <t>Accessori per rivelatori lineari di fumo serie LRMX</t>
  </si>
  <si>
    <t>ESSER - Riflettore singolo per rivelatore lineare LRMX, per distanze da 7 a 70 metri</t>
  </si>
  <si>
    <t>761401.10</t>
  </si>
  <si>
    <t>ESSER - Set di riflettori per rivelatore lineare LRMX, per distanze da 70 a 140 metri</t>
  </si>
  <si>
    <t>761402.10</t>
  </si>
  <si>
    <t>ESSER - Set di riflettori per rivelatore lineare LRMX, per distanze da 140 a 160 metri</t>
  </si>
  <si>
    <t>ESSER - Piastra di montaggio per staffa a soffitto per rivelatore/riflettore singolo</t>
  </si>
  <si>
    <t>ESSER - Accessorio di montaggio per staffa a soffitto</t>
  </si>
  <si>
    <t>ESSER - Alloggiamento da incasso per rivelatore lineare LRMX</t>
  </si>
  <si>
    <t>ESSER - Riflettore idrorepellente per ambienti gravosi per rivelatore lineare LRMX</t>
  </si>
  <si>
    <t>ESSER - Cornice in tecnologia “Nano Coated” per rivelatore lineare LRMX</t>
  </si>
  <si>
    <t>ESSER - Supporto a soffitto per rivelatore lineare LRMX, per distanze da 174 mm</t>
  </si>
  <si>
    <t>761404.10</t>
  </si>
  <si>
    <t>ESSER - Supporto a soffitto per rivelatore lineare LRMX, per distanze da 40 a 70 cm</t>
  </si>
  <si>
    <t>761405.10</t>
  </si>
  <si>
    <t>ESSER - Supporto a soffitto per rivelatore lineare LRMX, per distanze da 70 a 150 cm</t>
  </si>
  <si>
    <t>Dispositivi Ottico/Acustici convenzionali</t>
  </si>
  <si>
    <t>Dispositivi Acustici</t>
  </si>
  <si>
    <t>DBS1224B4W-D</t>
  </si>
  <si>
    <t>ESSER - Base Sirena per rivelatori convenzionali</t>
  </si>
  <si>
    <t>ESSER - Dispositivo acustico convenzionale N120</t>
  </si>
  <si>
    <t>Sistemi Indirizzati</t>
  </si>
  <si>
    <t>Centrale indirizzata 1 Loop</t>
  </si>
  <si>
    <t>Centrale Compact</t>
  </si>
  <si>
    <t>809051.01</t>
  </si>
  <si>
    <t>ESSER - Centrale rivelazione incendio Compact, 1 loop, lingua tedesca</t>
  </si>
  <si>
    <t>809051.02</t>
  </si>
  <si>
    <t>ESSER - Centrale rivelazione incendio Compact, 1 loop, lingua inglese</t>
  </si>
  <si>
    <t>Accessori per centrale Compact</t>
  </si>
  <si>
    <t>ESSER - Telaio di montaggio per il montaggio a parete delle centrali incendio</t>
  </si>
  <si>
    <t>Centrali indirizzate multiloop</t>
  </si>
  <si>
    <t>Kit IQ8Control C (Fino a 2 Loop)</t>
  </si>
  <si>
    <t>IQ8C-C0/IT</t>
  </si>
  <si>
    <t>ESSER - Centrale rivelazione incendio IQ8Control C base ad 1 Loop</t>
  </si>
  <si>
    <t>Unità centrale IQ8Control C (Fino a 2 Loop)</t>
  </si>
  <si>
    <t>ESSER - Unità Centrale IQ8Control C, versione a parete</t>
  </si>
  <si>
    <t>ESSER - Unità Centrale IQ8Control C, versione rack 19"</t>
  </si>
  <si>
    <t>Schede sostitutive per centrali IQ8Control C</t>
  </si>
  <si>
    <t>ESSER - Scheda madre sostitutiva per centrale IQ8Control C (772481)</t>
  </si>
  <si>
    <t>Box di espansione per centrale IQ8Control C (Fino a 2 Loop)</t>
  </si>
  <si>
    <t>ESSER - Box espansione batterie</t>
  </si>
  <si>
    <t>ESSER - Box espansione batterie con frontale LED 192 Zone</t>
  </si>
  <si>
    <t>ESSER - Box espansione frontale LED 192 Zone</t>
  </si>
  <si>
    <t>Kit IQ8Control M (Fino a 7 Loop)</t>
  </si>
  <si>
    <t>IQ8C-M0/IT</t>
  </si>
  <si>
    <t>ESSER - Centrale rivelazione incendio IQ8Control M base ad 1 Loop</t>
  </si>
  <si>
    <t>Unità centrale IQ8Control M (Fino a 7 Loop)</t>
  </si>
  <si>
    <t>ESSER - Unità Centrale IQ8Control M, versione a parete</t>
  </si>
  <si>
    <t>ESSER - Unità Centrale IQ8Control M, versione rack 19”</t>
  </si>
  <si>
    <t>Moduli di estensione e schede sostitutive per centrali IQ8Control M</t>
  </si>
  <si>
    <t>ESSER - Modulo di espansione con 3 slot per micromoduli aggiuntivi</t>
  </si>
  <si>
    <t>ESSER - Scheda madre sostitutiva per centrale IQ8Control M (772482)</t>
  </si>
  <si>
    <t>Unità di controllo e frontali per centrali IQ8Control C e M</t>
  </si>
  <si>
    <t>ESSER - Frontale con LED 192 Zone</t>
  </si>
  <si>
    <t>ESSER - Unità di controllo per centrali IQ8Control C e M, lingua Tedesca</t>
  </si>
  <si>
    <t>ESSER - Unità di controllo per centrali IQ8Control C e M, lingua Inglese</t>
  </si>
  <si>
    <t>ESSER - Unità di controllo per centrali IQ8Control C e M, lingua Italiana</t>
  </si>
  <si>
    <t>ESSER - Frontale cieco</t>
  </si>
  <si>
    <t>ESSER - Unità di controllo e LED 64 zone  per centrali IQ8Control C e M, lingua Tedesca</t>
  </si>
  <si>
    <t>ESSER - Unità di controllo e LED 64 zone  per centrali IQ8Control C e M, lingua Inglese</t>
  </si>
  <si>
    <t>ESSER - Unità di controllo e LED 64 zone  per centrali IQ8Control C e M, lingua Italiana</t>
  </si>
  <si>
    <t>Pannelli remoti per centrali IQ8Control C e M ed accessori</t>
  </si>
  <si>
    <t>ESSER - Pannello di visualizzazione remoto a 32 LED, versione convenzionale</t>
  </si>
  <si>
    <t>ESSER - Pannello di visualizzazione remoto a 32 LED, versione indirizzata</t>
  </si>
  <si>
    <t>FX808463</t>
  </si>
  <si>
    <t>ESSER - Pannello segnalazione allarme per centrali serie IQ8Control e FlexES-Control, a incasso</t>
  </si>
  <si>
    <t>FX808464</t>
  </si>
  <si>
    <t>ESSER - Pannello segnalazione allarme per centrali serie IQ8Control e FlexES-Control, a parete</t>
  </si>
  <si>
    <t>ESSER - Scheda di ridondanza ADP 4000 per pannelli di segnalazione</t>
  </si>
  <si>
    <t>ESSER - Modulo RS485 per Interfaccia seriale essernet, bidirezionale (SEI2)</t>
  </si>
  <si>
    <t>ESSER - Modulo TTY per Interfaccia seriale essernet, bidirezionale (SEI2)</t>
  </si>
  <si>
    <t>Moduli per centrali IQ8Control C e M</t>
  </si>
  <si>
    <t>ESSER - Modulo di espansione con 3 o 4 uscite relè, trasmissione allarmi e 1 slot per micromodulo</t>
  </si>
  <si>
    <t>ESSER - Modulo di espansione con uno slot per micromodulo</t>
  </si>
  <si>
    <t>ESSER - Modulo di espansione con 3 o 4 uscite relè e trasmissione allarmi</t>
  </si>
  <si>
    <t>ESSER - Modulo di alimentazione sostitutivo (802426) esserbus-PL, 150 W</t>
  </si>
  <si>
    <t>ESSER - Modulo 16 uscite relè</t>
  </si>
  <si>
    <t>Micromooduli per centrali IQ8Control C e M</t>
  </si>
  <si>
    <t>ESSER - Micromodulo trasmissione allarmi</t>
  </si>
  <si>
    <t>ESSER - Micromodulo seriale RS 232/TTY</t>
  </si>
  <si>
    <t>ESSER - Micromodulo 3 relè</t>
  </si>
  <si>
    <t>784382.D0</t>
  </si>
  <si>
    <t>ESSER - Micromodulo loop esserbus</t>
  </si>
  <si>
    <t>784840.10</t>
  </si>
  <si>
    <t>ESSER - Micromodulo essernet 62,5 kBd</t>
  </si>
  <si>
    <t>784841.10</t>
  </si>
  <si>
    <t>ESSER - Micromodulo essernet 500 kBd</t>
  </si>
  <si>
    <t>804382.D0</t>
  </si>
  <si>
    <t>ESSER - Micromodulo loop esserbus-Plus</t>
  </si>
  <si>
    <t>Accessori per centrali IQ8Control C e M</t>
  </si>
  <si>
    <t>ESSER - Carta per stampanti IQ8Control C/M con/senza avvolgitore</t>
  </si>
  <si>
    <t>ESSER - Carta per stampanti IQ8Control C/M con riavvolgitore</t>
  </si>
  <si>
    <t>ESSER - Chiave tipo 1 D 9</t>
  </si>
  <si>
    <t>ESSER - Chiave tipo 801</t>
  </si>
  <si>
    <t>ESSER - Chiave tipo 901</t>
  </si>
  <si>
    <t>ESSER - Chiave e serratura tipo 801</t>
  </si>
  <si>
    <t>ESSER - Chiave e serratura tipo 901</t>
  </si>
  <si>
    <t>ESSER - Box di espansione per centrali serie IQ8Control e FlexES Control</t>
  </si>
  <si>
    <t>FX808338</t>
  </si>
  <si>
    <t>ESSER - Box di espansione con 2 guide DIN</t>
  </si>
  <si>
    <t>ESSER - Telaio di installazione per unità di trasmissione e transponder</t>
  </si>
  <si>
    <t>Armadi rack ed accessori per centrali serie IQ8Control C e M</t>
  </si>
  <si>
    <t>ESSER - Armadio rack per centrali serie IQ8Control</t>
  </si>
  <si>
    <t>ESSER - Telaio di montaggio 19" per il montaggio rack delle centrali IQ8Control C/M</t>
  </si>
  <si>
    <t>ESSER - Piastra cieca per rack 19", 3 Unità</t>
  </si>
  <si>
    <t>ESSER - Piastra cieca per rack 19", 5 Unità</t>
  </si>
  <si>
    <t>ESSER - Piastra cieca per rack 19", 9 Unità</t>
  </si>
  <si>
    <t>ESSER - Piastra cieca per rack 19", 2 Unità</t>
  </si>
  <si>
    <t>Centrali modulari indirizzate multiloop FlexES</t>
  </si>
  <si>
    <t>Centrale modulare indirizzata FlexES Control   FX2</t>
  </si>
  <si>
    <t>FX808392</t>
  </si>
  <si>
    <t>ESSER - Unità centrale FlexES Control FX2</t>
  </si>
  <si>
    <t>Centrale modulare indirizzata FlexES Control   FX10</t>
  </si>
  <si>
    <t>FX808393</t>
  </si>
  <si>
    <t>ESSER - Unità centrale FlexES Control FX 10 - versione 5 loop</t>
  </si>
  <si>
    <t>FX808394</t>
  </si>
  <si>
    <t>ESSER - Unità centrale FlexES Control FX 10 - versione 10 loop</t>
  </si>
  <si>
    <t>Centrale modulare indirizzata FlexES Control   FX18</t>
  </si>
  <si>
    <t>FX808395</t>
  </si>
  <si>
    <t>ESSER - Unità centrale FlexES Control FX 18 - versione 5 loop</t>
  </si>
  <si>
    <t>FX808396</t>
  </si>
  <si>
    <t>ESSER - Unità centrale FlexES Control FX 18 - versione 10 loop</t>
  </si>
  <si>
    <t>FX808397</t>
  </si>
  <si>
    <t>ESSER - Unità centrale FlexES Control FX 18 - versione 18 loop</t>
  </si>
  <si>
    <t>Pannelli di controllo e di visualizzazione per centrali indirizzate multiloop FlexES ed accessori</t>
  </si>
  <si>
    <t>FX808324</t>
  </si>
  <si>
    <t>ESSER - Pannello di controllo con display grafico da 5,7"</t>
  </si>
  <si>
    <t>FX808460</t>
  </si>
  <si>
    <t>ESSER - Pannello di visualizzazione e di comando touch, a parete, per FlexES Control</t>
  </si>
  <si>
    <t>FX808461.10</t>
  </si>
  <si>
    <t>ESSER - Pannello di visualizzazione e di comando touch, a incasso, per FlexES Control</t>
  </si>
  <si>
    <t>FX808462</t>
  </si>
  <si>
    <t>ESSER - Kit di montaggio ad incasso per pannello di visualizzazione e di comando touch, a incasso, per FlexES Control</t>
  </si>
  <si>
    <t>Alimentatori e accessori per centrali indirizzate multiloop FlexES</t>
  </si>
  <si>
    <t>FX808313</t>
  </si>
  <si>
    <t>ESSER - Armadio supplementare batterie 2 x 12 V/24 Ah</t>
  </si>
  <si>
    <t>FX808314</t>
  </si>
  <si>
    <t>ESSER - Armadio supplementare batterie 4 x 12 V/12 Ah</t>
  </si>
  <si>
    <t>FX818326</t>
  </si>
  <si>
    <t>ESSER - Alimentatore 24 V DC 150 W (Versione 2). Sostituisce il codice FX808326</t>
  </si>
  <si>
    <t>FX808330</t>
  </si>
  <si>
    <t>ESSER - Connettore a 3 vie con cavo da 0,6 m</t>
  </si>
  <si>
    <t>FX808333</t>
  </si>
  <si>
    <t>ESSER - Piastra di fissaggio moduli per alimentatore supplementare</t>
  </si>
  <si>
    <t>FX808363</t>
  </si>
  <si>
    <t>ESSER - Alimentatore supplementare 24 V/12 Ah</t>
  </si>
  <si>
    <t>FX808364</t>
  </si>
  <si>
    <t>ESSER - Alimentatore supplementare 24 V/24 Ah</t>
  </si>
  <si>
    <t>FX808455</t>
  </si>
  <si>
    <t>ESSER - Cavo di alimentazione per collegamento in cascata degli alimentatori, lunghezza 2,5 m</t>
  </si>
  <si>
    <t>Moduli di estensione per centrali indirizzate multiloop FlexES</t>
  </si>
  <si>
    <t>FX808322</t>
  </si>
  <si>
    <t>ESSER - Supporto modulo di estensione 1</t>
  </si>
  <si>
    <t>FX808323</t>
  </si>
  <si>
    <t>ESSER - Supporto modulo di estensione 2</t>
  </si>
  <si>
    <t>Armadi rack ed accessori per centrali indirizzate multiloop FlexES</t>
  </si>
  <si>
    <t>ESSER - Armadio rack per centrali serie FlexES</t>
  </si>
  <si>
    <t>FX808430.10R</t>
  </si>
  <si>
    <t>ESSER - Alloggiamento 10 Loops per rack 19", 5 o 7 Unità</t>
  </si>
  <si>
    <t>FX808430.18R</t>
  </si>
  <si>
    <t>ESSER - Alloggiamento 18 Loops per rack 19", 5 o 7 Unità</t>
  </si>
  <si>
    <t>FX808324.19</t>
  </si>
  <si>
    <t>ESSER - Pannello di controllo con display grafico da 5,7" per rack 19", 7 Unità</t>
  </si>
  <si>
    <t>FX808431</t>
  </si>
  <si>
    <t>ESSER - Alimentatore con alloggiamento per rack 19", 5 o 7 Unità</t>
  </si>
  <si>
    <t>FX808432</t>
  </si>
  <si>
    <t>ESSER - Modulo di espansione TIPO 1 per cablaggio rack 19"</t>
  </si>
  <si>
    <t>FX808433</t>
  </si>
  <si>
    <t>ESSER - Modulo di espansione TIPO 2 per cablaggio rack 19"</t>
  </si>
  <si>
    <t>FX808434</t>
  </si>
  <si>
    <t xml:space="preserve">ESSER - Guide rail ed accessori per il fissaggio dei componenti su rack 19" </t>
  </si>
  <si>
    <t>FX808435</t>
  </si>
  <si>
    <t>ESSER - Cavo di connessione per collegare moduli essebus al modulo di espansione per rack 19"</t>
  </si>
  <si>
    <t>FX808436</t>
  </si>
  <si>
    <t>ESSER - Connettori per moduli essernet per rack 19"</t>
  </si>
  <si>
    <t>FX808437</t>
  </si>
  <si>
    <t>ESSER - Cavo di connessione per alimentazione esterna per montaggio a rack 19"</t>
  </si>
  <si>
    <t>FX808438</t>
  </si>
  <si>
    <t>ESSER - Terminali di connessione per alimentazione esterna per montaggio a rack 19"</t>
  </si>
  <si>
    <t>FX808439</t>
  </si>
  <si>
    <t>ESSER - Vassoio di servizio per rack 19", 1 Unità</t>
  </si>
  <si>
    <t>FX808440</t>
  </si>
  <si>
    <t>ESSER - Piastra cieca per rack 19", per alimentatore e batterie, 5 Unità</t>
  </si>
  <si>
    <t>Moduli di centrale per centrali indirizzate multiloop FlexES</t>
  </si>
  <si>
    <t>FX808328.RE</t>
  </si>
  <si>
    <t>ESSER - Modulo di controllo ridondante</t>
  </si>
  <si>
    <t>FX808331</t>
  </si>
  <si>
    <t>ESSER - Modulo loop esserbus/esserbus-Plus</t>
  </si>
  <si>
    <t>FX808332</t>
  </si>
  <si>
    <t>ESSER - Modulo loop esserbus/esserbus-PLus con isolamento galvanico</t>
  </si>
  <si>
    <t>FX808340</t>
  </si>
  <si>
    <t>ESSER - Modulo essernet 62,5 kBd</t>
  </si>
  <si>
    <t>FX808341</t>
  </si>
  <si>
    <t>ESSER - Modulo essernet 500 kBd</t>
  </si>
  <si>
    <t>Accessori per centrali indirizzate multiloop FlexES</t>
  </si>
  <si>
    <t>FX808325</t>
  </si>
  <si>
    <t>ESSER - Pannello neutro</t>
  </si>
  <si>
    <t>Stampanti per centrali indirizzate multiloop FlexES</t>
  </si>
  <si>
    <t>FX808353</t>
  </si>
  <si>
    <t>ESSER - Stampante MEFA con protocollo RS422 per centrale FlexES Control</t>
  </si>
  <si>
    <t>FX808354</t>
  </si>
  <si>
    <t>ESSER - Stampante MEFA con protocollo TTY per centrale FlexES Control</t>
  </si>
  <si>
    <t>Accessori per stampanti MEFA</t>
  </si>
  <si>
    <t>FX808355</t>
  </si>
  <si>
    <t>ESSER - Carta termica 57 mm x 30 m</t>
  </si>
  <si>
    <t>Dispositivi per gestione remota centrali indirizzate multiloop FlexES</t>
  </si>
  <si>
    <t>Software di programmazione per centrali serie IQ8Control, FlexES e serie 8000</t>
  </si>
  <si>
    <t>789860.10</t>
  </si>
  <si>
    <t>ESSER - Tool di configurazione 8000 PLus</t>
  </si>
  <si>
    <t>789862.10</t>
  </si>
  <si>
    <t>ESSER - Interfaccia di programmazione PLus</t>
  </si>
  <si>
    <t>Accessori Software di programmazione per centrali serie IQ8Control, FlexES e serie 8000</t>
  </si>
  <si>
    <t>ESSER - Cavo USB per interfaccia di programmazione PLus</t>
  </si>
  <si>
    <t>ESSER - Cavo di collegamento seriale per centrali di rivelazione incendio serie IQ8Control e serie 8000</t>
  </si>
  <si>
    <t>BME2Z002</t>
  </si>
  <si>
    <t>ESSER - Alimentatore ausiliario per interfaccia di programmazione PLus</t>
  </si>
  <si>
    <t>Dispositivi e licenze per piattaforma CLSS</t>
  </si>
  <si>
    <t>Dispositivi per piattaforma CLSS</t>
  </si>
  <si>
    <t>HON-CGW-MBB</t>
  </si>
  <si>
    <t>ESSER - Gateway di connessione alla piattaforma CLSS per centrali di rivelazione incendio ESSER IQ8 e FlexES.</t>
  </si>
  <si>
    <t>CCM-EU</t>
  </si>
  <si>
    <t>ESSER - Modulo di "connessione mobile" del Gateway ad un dispositivo mobile mediante rete 4G. Scheda SIM e traffico dati inclusi</t>
  </si>
  <si>
    <t>CLSS-BC</t>
  </si>
  <si>
    <t>ESSER - Etichette adesive con codice a barre per la registrazione di dispositivi di terze parti sulla piattaforma CLSS.</t>
  </si>
  <si>
    <t>ESSER - Kit per la connessione delle centrali serie IQ8 alla piattaforma CLSS.</t>
  </si>
  <si>
    <t>Licenze per piattaforma CLSS</t>
  </si>
  <si>
    <t>Dispositivi per rete essernet</t>
  </si>
  <si>
    <t>ESSER - Ripetitore essernet 62,5 kBd</t>
  </si>
  <si>
    <t>ESSER - Ripetitore essernet 500 kBd</t>
  </si>
  <si>
    <t>ESSER - Interfaccia seriale essernet EDP, bidirezionale (SEI2)</t>
  </si>
  <si>
    <t>ESSER - Interfaccia seriale essernet EDP, bidirezionale (SEI2), 62,5 kBd, ridondante</t>
  </si>
  <si>
    <t>ESSER - Interfaccia seriale essernet EDP, bidirezionale (SEI2), 500 kBd, ridondante</t>
  </si>
  <si>
    <t>Convertitori Fibra ottica per rete essernet</t>
  </si>
  <si>
    <t>ESSER - Convertitore fibra ottica multimodale per essernet</t>
  </si>
  <si>
    <t>ESSER - Convertitore fibra ottica monomodale per essernet</t>
  </si>
  <si>
    <t>Convertitori di Protocollo, interfacce e moduli per rete essernet</t>
  </si>
  <si>
    <t>ESSER - Modulo RS232 per Interfaccia seriale essernet, bidirezionale (SEI2)</t>
  </si>
  <si>
    <t>ESSER - Convertitore RS 232/RS 485</t>
  </si>
  <si>
    <t>013405.20</t>
  </si>
  <si>
    <t>ESSER - Convertitore RS232/RS485 in protocollo Ethernet TC/IP</t>
  </si>
  <si>
    <t>583386.21</t>
  </si>
  <si>
    <t>ESSER - Convertitore TWI in protocollo RS232 per sistemi di audio evacuazione</t>
  </si>
  <si>
    <t>ESSER - Modulo RS232 / V24 per Interfaccia seriale essernet, (SEI)</t>
  </si>
  <si>
    <t>ESSER - Modulo TTY / CL 20 mA per Interfaccia seriale essernet, (SEI)</t>
  </si>
  <si>
    <t>784844.10</t>
  </si>
  <si>
    <t>ESSER - Modulo ridondante rete essernet per centrali serie IQ8Control</t>
  </si>
  <si>
    <t>FX784844</t>
  </si>
  <si>
    <t>ESSER - Modulo ridondante rete essernet per centrali serie FlexES Control</t>
  </si>
  <si>
    <t>Rivelatori puntiformi indirizzati</t>
  </si>
  <si>
    <t>Rivelatori puntiformi serie IQ8Quad</t>
  </si>
  <si>
    <t>ESSER - Rivelatore Termico di massima (Classe A1S) IQ8Quad</t>
  </si>
  <si>
    <t>ESSER - Rivelatore Termico di massima (Classe BS) IQ8Quad</t>
  </si>
  <si>
    <t>ESSER - Rivelatore Termico differenziale IQ8Quad</t>
  </si>
  <si>
    <t>ESSER - Rivelatore Ottico di fumo IQ8Quad</t>
  </si>
  <si>
    <t>ESSER - Rivelatore OT doppia tecnologia Ottico/Termico di massima IQ8Quad</t>
  </si>
  <si>
    <t>ESSER - Rivelatore OT Doppio Ottico/Termico di massima (Classe BS) IQ8Quad</t>
  </si>
  <si>
    <t>ESSER - Rivelatore OTblue doppia tecnologia Ottico/Termico di massima IQ8Quad</t>
  </si>
  <si>
    <t>ESSER - Rivelatore OTG tripla tecnologia Ottico/Termico di massima/Gas IQ8Quad</t>
  </si>
  <si>
    <t>Rivelatori puntiformi serie IQ8Quad con segnalatori di allarme integrati</t>
  </si>
  <si>
    <t>ESSER - O/So Rivelatore Ottico di fumo IQ8Quad con segnalazione acustica integrata</t>
  </si>
  <si>
    <t>ESSER - Rivelatore OT/F IQ8Quad con segnalazione ottica integrata</t>
  </si>
  <si>
    <t>ESSER - Rivelatore OT/So IQ8Quad con segnalazione acustica integrata</t>
  </si>
  <si>
    <t>ESSER - Rivelatore OT/FSp IQ8Quad con segnalazione ottica, acustica e vocale integrata</t>
  </si>
  <si>
    <t>ESSER - Rivelatore OT/Sp IQ8Quad con segnalazione acustica e vocale integrata</t>
  </si>
  <si>
    <t>802385.SV98</t>
  </si>
  <si>
    <t>ESSER - Rivelatore OT/FSp Doppio Ottico/Termico IQ8Quad, segnalazione ottica, acustica e vocale integrata, lingue personalizzate</t>
  </si>
  <si>
    <t>802385.SV99</t>
  </si>
  <si>
    <t>ESSER - Rivelatore OT/FSp IQ8Quad, segnal. ottica, acustica e vocale integrata,  toni allarme/messaggi  voc. personalizzati</t>
  </si>
  <si>
    <t>802386.SV98</t>
  </si>
  <si>
    <t>ESSER - Rivelatore OT/Sp IQ8Quad con segnalazione acustica e vocale integrata, gruppo di lingue personalizzate</t>
  </si>
  <si>
    <t>802386.SV99</t>
  </si>
  <si>
    <t>ESSER - Rivelatore OT/Sp IQ8Quad con segnalazione acustica e vocale integrata, toni di allarme e messaggi vocali personalizzati</t>
  </si>
  <si>
    <t>Basi per rivelatori puntiformi serie IQ8Quad</t>
  </si>
  <si>
    <t>Accessori per rivelatori puntiformi</t>
  </si>
  <si>
    <t>ESSER - Elemento riscaldante per rivelatore IQ8Quad</t>
  </si>
  <si>
    <t>ESSER - Soppressore EMC per base standard per rivelatore puntiforme. Confezione da 10 pezzi.</t>
  </si>
  <si>
    <t>ESSER - Guarnizione protezione umidità IP42, Design Piatto. Confezione da 10 pezzi</t>
  </si>
  <si>
    <t>ESSER - Guarnizione protezione umidità IP43, Design Profondo. Confezione da 5 pezzi.</t>
  </si>
  <si>
    <t>ESSER - Placca di identificazione per basi rivelatore serie IQ8Quad ed ES Detect. Confezione da 10 pezzi.</t>
  </si>
  <si>
    <t>ESSER - Adattatore di montaggio per dispositivi a controsoffitto. Confezione da 10 pezzi.</t>
  </si>
  <si>
    <t>ESSER - Staffa di fissaggio per rivelatore puntiforme per soffitti inclinati. Confezione da 10 pezzi.</t>
  </si>
  <si>
    <t>ESSER - Calotta di protezione per base rivelatori serie IQ8Quad e ES Detect. Confezione 50 pezzi.</t>
  </si>
  <si>
    <t>ESSER - Calotta di protezione per rivelatore indirizzato IQ8Quad e rivelatore convenzionale ES Detect. Confezione 50 pezzi.</t>
  </si>
  <si>
    <t>ESSER - Calotta di protezione per rivelatore indirizzato IQ8Quad, con dispositivo ottico/acustico integrato. Confezione 50 pezzi</t>
  </si>
  <si>
    <t>Rivelatore puntiforme per condotta serie IQ8Quad</t>
  </si>
  <si>
    <t>ESSER - Rivelatore per condotte doppia tecnologia IQ8Quad - indirizzato</t>
  </si>
  <si>
    <t>Accessori per rivelatore per condotta serie IQ8Quad</t>
  </si>
  <si>
    <t>ESSER - Filtro di ricambio per alloggiamento per rivelatore per condotte UG7. Confezione da 10 pezzi.</t>
  </si>
  <si>
    <t>ESSER - Passacavi M20 per custodia di protezione dalle intemperie. Confezione da 5 pezzi.</t>
  </si>
  <si>
    <t>Ripetitori ottici per rivelatori puntiformi serie IQ8Quad ed accessori</t>
  </si>
  <si>
    <t>ESSER - Ripetitore ottico per rivelatori Serie 9000, 9200 ed IQ8Quad, colore rosso</t>
  </si>
  <si>
    <t>ESSER - Ripetitore ottico esserbus-Plus per rivelatori Serie 9200 e IQ8Quad, colore rosso</t>
  </si>
  <si>
    <t>ESSER - Ripetitore ottico esserbus-Plus per rivelatori Serie 9200 e IQ8Quad, colore blu</t>
  </si>
  <si>
    <t>Pulsanti manuali indirizzati</t>
  </si>
  <si>
    <t>ESSER - Modulo elettronico per pulsante grande, serie IQ8MCP, versione indirizzata con isolatore</t>
  </si>
  <si>
    <t>ESSER - Modulo elettronico per pulsante grande, serie IQ8MCP, versione indirizzata senza isolatore, con uscita relè</t>
  </si>
  <si>
    <t>ESSER - Vetrini di ricambio per pulsanti manuali versione grande con punto di pressione rosso. Confezione 10 pezzi</t>
  </si>
  <si>
    <t>ESSER - Vetrini di ricambio per pulsanti manuali versione grande. Confezione 10 pezzi.</t>
  </si>
  <si>
    <t>ESSER - Foglio frontale con testo universale in bianco per pulsanti manuali in plastica versione grande. Confezione 10 pezzi</t>
  </si>
  <si>
    <t>ESSER - Foglio frontale con testo universale in nero per pulsanti manuali in plastica versione grande. Confezione 10 pezzi</t>
  </si>
  <si>
    <t>ESSER - Foglio di ricambio neutro per pulsanti manuali versione grande. Confezione 10 pezzi.</t>
  </si>
  <si>
    <t>ESSER - Protezione termorestringente IP55 per pulsanti manuali versione grande. Confezione 10 pezzi.</t>
  </si>
  <si>
    <t>ESSER - Modulo elettronico per pulsante compatto, serie IQ8MCP, versione indirizzata, con vetro, con isolatore</t>
  </si>
  <si>
    <t>ESSER - Modulo elettronico per pulsante compatto, serie IQ8MCP, versione indirizzata, con vetro,con uscita relè, senza isolatore</t>
  </si>
  <si>
    <t>Pulsanti manuali All in one - Versione compatta in plastica</t>
  </si>
  <si>
    <t>ESSER - Pulsante manuale per esterno, colore rosso, versione indirizzata, per ambienti pericolosi</t>
  </si>
  <si>
    <t>ESSER - Pulsante manuale compatto con vetro, serie IQ8MCP, rosso, versione  indirizzata, con isolatore, IP66/67</t>
  </si>
  <si>
    <t>ESSER - Pulsante manuale compatto con vetro, serie IQ8MCP, rosso, versione indirizzata, con isolatore</t>
  </si>
  <si>
    <t>ESSER - Pulsante manuale compatto resettabile, serie IQ8MCP, rosso, versione indirizzata, con isolatore</t>
  </si>
  <si>
    <t>ESSER - Foglio frontale con testi universali bianchi per pulsanti manuali, versione compatta. Confezione 10 pezzi</t>
  </si>
  <si>
    <t xml:space="preserve">ESSER - Chiave di ricambio in plastica per pulsanti manuali, versione compatta. Confezione 10 pezzi. </t>
  </si>
  <si>
    <t xml:space="preserve">ESSER - Vetrini di ricambio per pulsanti manuali versione compatta senza logo. Confezione 10 pezzi. </t>
  </si>
  <si>
    <t>Moduli indirizzati esserbus</t>
  </si>
  <si>
    <t>Moduli di interfaccia indirizzati esserbus</t>
  </si>
  <si>
    <t>ESSER - Modulo di interfaccia esserbus IQ8FCT XS</t>
  </si>
  <si>
    <t xml:space="preserve">ESSER - Modulo di interfaccia esserbus IQ8FCT LP </t>
  </si>
  <si>
    <t>808610.10</t>
  </si>
  <si>
    <t>ESSER - Modulo di interfaccia esserbus 12 uscite relè (8 bit)</t>
  </si>
  <si>
    <t>808611.10</t>
  </si>
  <si>
    <t>ESSER - Modulo di interfaccia esserbus per connessione 32 LED</t>
  </si>
  <si>
    <t>808613.30</t>
  </si>
  <si>
    <t>ESSER - Modulo di interfaccia esserbus per la connessione di sistemi di spegnimento di terze parti</t>
  </si>
  <si>
    <t>ESSER - Modulo di interfaccia esserbus, 4 Ingressi 2 Uscite</t>
  </si>
  <si>
    <t>808623.10</t>
  </si>
  <si>
    <t>ESSER - Modulo di interfaccia esserbus per rivelatori serie UniVario</t>
  </si>
  <si>
    <t>808623.40</t>
  </si>
  <si>
    <t>ESSER - Modulo di interfaccia esserbus per rivelatori speciali, con funzione di reset</t>
  </si>
  <si>
    <t>808630.10</t>
  </si>
  <si>
    <t>ESSER - Modulo di interfaccia esserbus per la connessione di rivelatori/pulsanti di terze parti, 24V</t>
  </si>
  <si>
    <t>808631.10</t>
  </si>
  <si>
    <t>ESSER - Modulo di interfaccia esserbus per la connessione di rivelatori/pulsanti di terze parti, 12V</t>
  </si>
  <si>
    <t>Accessori per moduli di interfaccia indirizzati esserbus</t>
  </si>
  <si>
    <t>ESSER - Alloggiamento per modulo di interfaccia esserbus, colore grigio, montaggio superficiale</t>
  </si>
  <si>
    <t>ESSER - Alloggiamento per modulo di interfaccia esserbus, montaggio superficiale, colore grigio, IP40 estendibile IP55</t>
  </si>
  <si>
    <t>ESSER - Alloggiamento per modulo di interfaccia esserbus, colore grigio, montaggio ad incasso</t>
  </si>
  <si>
    <t>788650.10</t>
  </si>
  <si>
    <t>ESSER - Alloggiamento per modulo di interfaccia esserbus, colore bianco, montaggio superficiale</t>
  </si>
  <si>
    <t>788651.10</t>
  </si>
  <si>
    <t>ESSER - Alloggiamento per modulo di interfaccia esserbus, colore bianco, montaggio ad incasso</t>
  </si>
  <si>
    <t>788603.10</t>
  </si>
  <si>
    <t>ESSER - Alloggiamento per modulo di interfaccia esserbus, montaggio su binario</t>
  </si>
  <si>
    <t>ESSER - Modulo di fine linea per uscite di segnalazione (EOL-O)</t>
  </si>
  <si>
    <t>ESSER - Modulo di fine linea per ingressi dei moduli (EOL-Z)</t>
  </si>
  <si>
    <t>ESSER - Modulo di fine linea per zone di rivelazione (EOL-I)</t>
  </si>
  <si>
    <t>808626.10</t>
  </si>
  <si>
    <t>ESSER - Modulo di fine linea per zone di rivelazione UniVario (EOL-UV)</t>
  </si>
  <si>
    <t>ESSER - Isolatore loop per modulo di interfaccia esserbus</t>
  </si>
  <si>
    <t>ESSER - Binario per alloggiamenti</t>
  </si>
  <si>
    <t>ESSER - Kit di montaggio per binario per alloggiamenti</t>
  </si>
  <si>
    <t>ESSER - Binario per centrale di rivelazione incendio</t>
  </si>
  <si>
    <t>ESSER - Base adattatrice IP55 per alloggiamento per modulo di interfaccia esserbus</t>
  </si>
  <si>
    <t>Accessori per moduli indirizzati esserbus per allarmi tecnici</t>
  </si>
  <si>
    <t>ESSER - Modulo di supervisione ed allarme per IQ8TAM, IQ8TAL, IQ8FCT XS ed IQ8FCT LP</t>
  </si>
  <si>
    <t>Sistema radio</t>
  </si>
  <si>
    <t>805593.10</t>
  </si>
  <si>
    <t>ESSER - Base radio IQ8Wireless per rivelatori puntiformi</t>
  </si>
  <si>
    <t>Gateway e transponder</t>
  </si>
  <si>
    <t>805594.10</t>
  </si>
  <si>
    <t>ESSER - Gateway radio IQ8Wireless per rivelatori puntiformi</t>
  </si>
  <si>
    <t>805595.10</t>
  </si>
  <si>
    <t>ESSER - Transponder radio IQ8Wireless</t>
  </si>
  <si>
    <t>Accessori per sistema radio</t>
  </si>
  <si>
    <t>ESSER - Telaio di montaggio per pulsante manuali versione compatta, bianco e rosso</t>
  </si>
  <si>
    <t>ESSER - Telai di montaggio IQ8Wireless per dispositivi IQ8Alarm/IQ8Alarm Plus, bianca e rossa</t>
  </si>
  <si>
    <t>ESSER - Telaio di montaggio IQ8Wireless per rivelatori serie IQ8Quad, bianco</t>
  </si>
  <si>
    <t>ESSER - Copertura IQ8Wireless per Interfaccia universale IQ8Wireless, bianca e rossa</t>
  </si>
  <si>
    <t>805601.10</t>
  </si>
  <si>
    <t>ESSER - Interfaccia universale IQ8Wireless, colore rosso</t>
  </si>
  <si>
    <t>805602.10</t>
  </si>
  <si>
    <t>ESSER - Interfaccia universale IQ8Wireless, colore bianco</t>
  </si>
  <si>
    <t>Rivelatori speciali indirizzati</t>
  </si>
  <si>
    <t>Sistemi di aspirazione serie FAAST</t>
  </si>
  <si>
    <t>801711.10</t>
  </si>
  <si>
    <t>ESSER - Sistema di aspirazione FAAST LT-200 EB ad 1 canale, indirizzato</t>
  </si>
  <si>
    <t>801722.10</t>
  </si>
  <si>
    <t>ESSER - Sistema di aspirazione FAAST LT-200 EB 2 a 2 canali, indirizzato</t>
  </si>
  <si>
    <t>Accessori per sistemi di aspirazione serie FAAST</t>
  </si>
  <si>
    <t>F-PSU-2405</t>
  </si>
  <si>
    <t>ESSER - Alimentatore esterno della serie FAAST</t>
  </si>
  <si>
    <t>Sistemi di aspirazione serie VESDA</t>
  </si>
  <si>
    <t>VEP-A00-1P-EBTI</t>
  </si>
  <si>
    <t>ESSER - Sistema di aspirazione VESDA-E VEP, con LED, 1 canale, indirizzato.  Lunghezza delle tubazioni fino a 130 m</t>
  </si>
  <si>
    <t>VEP-A00-P-EBTI</t>
  </si>
  <si>
    <t>ESSER - Sistema di aspirazione VESDA-E VEP, con LED, 4 canali, indirizzato.  Lunghezza delle tubazioni fino a 560 m</t>
  </si>
  <si>
    <t>VEP-A10-P-EBTI</t>
  </si>
  <si>
    <t>ESSER - Sistema di aspirazione VESDA-E VEP, con display da 3,5”, 4 canali, indirizzato.  Lunghezza delle tubazioni fino a 560 m</t>
  </si>
  <si>
    <t>VEU-A00-EBTI</t>
  </si>
  <si>
    <t>ESSER - Sistema di aspirazione VESDA-E VEU, con LED, 1 canale, indirizzato. Lunghezza delle tubazioni fino a 800 m</t>
  </si>
  <si>
    <t>VEU-A10-EBTI</t>
  </si>
  <si>
    <t>ESSER - Sistema di aspirazione VESDA-E VEU, con display da 3,5”, 1 canale, indirizzato.  Lunghezza delle tubazioni fino a 800 m</t>
  </si>
  <si>
    <t>Dispositivi Ottico/Acustici indirizzati</t>
  </si>
  <si>
    <t>Dispositivi acustici serie IQ8Alarm Plus</t>
  </si>
  <si>
    <t>807205R</t>
  </si>
  <si>
    <t>ESSER - Dispositivo acustico, IQ8Alarm Plus/So, con toni di allarme, rosso</t>
  </si>
  <si>
    <t>807205W</t>
  </si>
  <si>
    <t>ESSER - Dispositivo acustico, IQ8Alarm Plus/So, con toni di allarme, bianco</t>
  </si>
  <si>
    <t>807322R</t>
  </si>
  <si>
    <t>ESSER - Dispositivo acustico, IQ8Alarm Plus/SpSo, con toni di allarme e messaggi vocali, rosso</t>
  </si>
  <si>
    <t>807322R.SV98</t>
  </si>
  <si>
    <t>ESSER - Dispositivo acustico, IQ8Alarm Plus/SpSo, con toni di allarme e messaggi vocali, gruppo di lingue personalizzate, rosso</t>
  </si>
  <si>
    <t>807322R.SV99</t>
  </si>
  <si>
    <t>ESSER - Dispositivo acustico, IQ8Alarm Plus/SpSo, con toni di allarme e messaggi vocali personalizzati, rosso</t>
  </si>
  <si>
    <t>807322W</t>
  </si>
  <si>
    <t>ESSER - Dispositivo acustico, IQ8Alarm Plus/SpSo, con toni di allarme e messaggi vocali, bianco</t>
  </si>
  <si>
    <t>807322W.SV98</t>
  </si>
  <si>
    <t>ESSER - Dispositivo acustico, IQ8Alarm Plus/SpSo, con toni di allarme e messaggi vocali, gruppo di lingue personalizzate, bianco</t>
  </si>
  <si>
    <t>807322W.SV99</t>
  </si>
  <si>
    <t>ESSER - Dispositivo acustico, IQ8Alarm Plus/SpSo, con toni di allarme e messaggi vocali personalizzati, bianco</t>
  </si>
  <si>
    <t>Dispositivi ottici serie IQ8Alarm Plus</t>
  </si>
  <si>
    <t>807214RR</t>
  </si>
  <si>
    <t>ESSER - Dispositivo ottico, IQ8Alarm Plus/F, rosso con flash rosso</t>
  </si>
  <si>
    <t>807214WW</t>
  </si>
  <si>
    <t>ESSER - Dispositivo ottico, IQ8Alarm Plus/F, bianco con flash bianco</t>
  </si>
  <si>
    <t>Dispositivi di segnalazione ottica/acustica serie IQ8Alarm Plus</t>
  </si>
  <si>
    <t>807224RR</t>
  </si>
  <si>
    <t>ESSER - Dispositivo ottico/acustico, IQ8Alarm Plus/FSo, rosso con flash rosso</t>
  </si>
  <si>
    <t>807224RW</t>
  </si>
  <si>
    <t>ESSER - Dispositivo ottico/acustico, IQ8Alarm Plus/FSo, rosso con flash bianco</t>
  </si>
  <si>
    <t>807372RR</t>
  </si>
  <si>
    <t>ESSER - Dispositivo ottico/acustico, IQ8Alarm Plus/FSpSo, con toni di allarme e messaggi vocali, rosso con flash rosso</t>
  </si>
  <si>
    <t>807372RR.SV98</t>
  </si>
  <si>
    <t>ESSER - Dispositivo ottico/acustico, IQ8Alarm Plus/FSpSo, allarme e messaggi vocali, lingue personalizzate, rosso (flash rosso)</t>
  </si>
  <si>
    <t>807372RR.SV99</t>
  </si>
  <si>
    <t>ESSER - Dispositivo ottico/acustico, IQ8Alarm Plus/FSpSo, toni di allarme e messaggi vocali personalizzati,rosso con flash rosso</t>
  </si>
  <si>
    <t>807372RW</t>
  </si>
  <si>
    <t>ESSER - Dispositivo ottico/acustico, IQ8Alarm Plus/FSpSo, con toni di allarme e messaggi vocali, rosso con flash bianco</t>
  </si>
  <si>
    <t>807372RW.SV98</t>
  </si>
  <si>
    <t>ESSER - Dispositivo ottico/acustico, IQ8Alarm Plus/FSpSo, toni allarme e messaggi vocali, lingue personal., rosso (flash bianco)</t>
  </si>
  <si>
    <t>807372RW.SV99</t>
  </si>
  <si>
    <t>ESSER - Dispositivo ottico/acustico, IQ8Alarm Plus/FSpSo,toni di allarme e messaggi vocali personalizzati,rosso con flash bianco</t>
  </si>
  <si>
    <t>Accessori per dispositivi di segnalazione ottica/acustica serie IQ8Alarm Plus</t>
  </si>
  <si>
    <t>PLEX-VAD-E</t>
  </si>
  <si>
    <t>ESSER - Profilo in plexiglass scritta "ALLARME INCENDIO" per dispositivi ottico/acustici serie IQ8Alarm Plus. Confezione 5 pezzi</t>
  </si>
  <si>
    <t>ESSER - Base per dispositivi ottico acustici IQ8Alarm Plus, IP56, colore bianco</t>
  </si>
  <si>
    <t>ESSER - Base per dispositivi ottico acustici IQ8Alarm Plus, IP56, colore rosso</t>
  </si>
  <si>
    <t>Sistemi per aree a rischio di Esplosione</t>
  </si>
  <si>
    <t>Dispositivi per aree Ex o aree esplosive</t>
  </si>
  <si>
    <t>Rivelatori Puntiformi serie IQ8Quad per aree Ex</t>
  </si>
  <si>
    <t>803271.EX</t>
  </si>
  <si>
    <t>ESSER - Rivelatore Termico differenziale IQ8Quad per aree Ex (i)</t>
  </si>
  <si>
    <t>803371.EX</t>
  </si>
  <si>
    <t>ESSER - Rivelatore Ottico di fumo IQ8Quad per aree Ex (i)</t>
  </si>
  <si>
    <t>803374.EX</t>
  </si>
  <si>
    <t>ESSER - Rivelatore O2T doppia tecnologia Doppio Ottico/Termico di massima (Classe BS) IQ8Quad per aree Ex (i)</t>
  </si>
  <si>
    <t>Pulsanti manuali per aree Ex</t>
  </si>
  <si>
    <t>ESSER - Pulsante manuale per esterno, colore rosso, versione convenzionale, per aree esplosive</t>
  </si>
  <si>
    <t>804920.EX</t>
  </si>
  <si>
    <t>ESSER - Pulsante manuale grande con vetro, colore rosso, versione convenzionale, sicurezza intrinseca</t>
  </si>
  <si>
    <t>804924.EX</t>
  </si>
  <si>
    <t>ESSER - Pulsante manuale grande con vetro, serie IQ8MCP, colore rosso, versione indirizzata, sicurezza intrinseca</t>
  </si>
  <si>
    <t>804960.EX</t>
  </si>
  <si>
    <t>ESSER - Pulsante manuale compatto con vetro, colore rosso, versione convenzionale, IP66/67, sicurezza intrinseca</t>
  </si>
  <si>
    <t>804961.EX</t>
  </si>
  <si>
    <t>ESSER - Pulsante manuale compatto con vetro, serie IQ8MCP, colore rosso, versione indirizzata, IP66/67, sicurezza intrinseca</t>
  </si>
  <si>
    <t>Accessori per pulsanti manuali per aree Ex</t>
  </si>
  <si>
    <t xml:space="preserve">ESSER - Vetrini di ricambio per pulsanti manuali versione grande. Confezione 10 pezzi. </t>
  </si>
  <si>
    <t xml:space="preserve">ESSER - Vetrini di ricambio per pulsanti manuali versione compatta con logo. Confezione 10 pezzi. </t>
  </si>
  <si>
    <t>Rivelatori di fiamma per aree Ex</t>
  </si>
  <si>
    <t>ESSER - Rivelatore di fiamma UV/IR (Ex) X 5200</t>
  </si>
  <si>
    <t>Dispositivi Ottico/Acustici per aree EX</t>
  </si>
  <si>
    <t>ESSER - Dispositivo acustico convenzionale per aree a rischio di esplosione, DS10</t>
  </si>
  <si>
    <t>ESSER - Lampeggiante convenzionale antideflagrante, potenza 10 Joule</t>
  </si>
  <si>
    <t>ESSER - Lampeggiante convenzionale antideflagrante, potenza 15 Joule</t>
  </si>
  <si>
    <t>ESSER - Dispositivo acustico convenzionale per aree a rischio di esplosione, BEXS 10</t>
  </si>
  <si>
    <t>Barriere a sicurezza intrinseca ed accessori per dispositivi EX</t>
  </si>
  <si>
    <t>ESSER - Barriera a sicurezza intrinseca per dispositivi IQ8Quad Ex (i) – Logica convenzionale</t>
  </si>
  <si>
    <t>ESSER - Barriera a sicurezza intrinseca per dispositivi IQ8Quad Ex (i) – Logica indirizzata</t>
  </si>
  <si>
    <t>ESSER - Dispositivo di isolamento a terra per il montaggio di barriere a sicurezza intrinseca</t>
  </si>
  <si>
    <t>ESSER - Box di contenimento per barriere a sicurezza intrinseca</t>
  </si>
  <si>
    <t>ESSER - Pressacavo M16</t>
  </si>
  <si>
    <t>Servizi aggiuntivi per rivelatori, ripetitori ottici ed accessori IQ8Alarm/IQ8Alarm PLus</t>
  </si>
  <si>
    <t>Supplemento codici versione colorata</t>
  </si>
  <si>
    <t>ESSER - Supplemento per Base per rivelatore puntiforme versione colorata -Prezzo Netto Partner-</t>
  </si>
  <si>
    <t>ESSER - Supplemento per Rivelatore  puntiforme versione colorata -Prezzo Netto Partner-</t>
  </si>
  <si>
    <t>ESSER - Supplemento per Ripetitore ottico, accessori wireless  e IQ8Alarm/Alarm PLus versione colorata -Prezzo Netto Partner-</t>
  </si>
  <si>
    <t>Supplemento per quantità e colori specifici</t>
  </si>
  <si>
    <t>ESSER - Costo supplementare  per colori non  RAL -Prezzo Netto Partner-</t>
  </si>
  <si>
    <t>ESSER - Costo supplementare per quantità inferiori a 20 pezzi -Prezzo Netto Partner-</t>
  </si>
  <si>
    <t>Dispositivi di test</t>
  </si>
  <si>
    <t>Dispositivi di test per linee indirizzate</t>
  </si>
  <si>
    <t>Dispositivo di test per linea Loop</t>
  </si>
  <si>
    <t>POL-ESS TOUCH</t>
  </si>
  <si>
    <t>ESSER - Dispositivo di configurazione e test per loop esserbus/esserbus-Plus</t>
  </si>
  <si>
    <t>Dispositivi di test per rivelatori</t>
  </si>
  <si>
    <t>Sistemi di alimentazione</t>
  </si>
  <si>
    <t>Alimentatori, convertitori di tensione e batterie</t>
  </si>
  <si>
    <t>Alimentatori ed accessori</t>
  </si>
  <si>
    <t>HLSPS-DB2</t>
  </si>
  <si>
    <t>ESSER - Alimentatore esterno 4 A, certificato EN 54-4</t>
  </si>
  <si>
    <t>HLSPS-ADPTR</t>
  </si>
  <si>
    <t>ESSER - Interfaccia per alimentatore esterno HLSPS-DB2</t>
  </si>
  <si>
    <t>ESSER - Scheda 8 fusibili</t>
  </si>
  <si>
    <t>DCU560-24</t>
  </si>
  <si>
    <t>ESSER - Alimentatore esterno 1,5 A, certificato EN 54-4</t>
  </si>
  <si>
    <t>ESSER - Alimentatore esterno 1,4 A, certificato EN 54-4</t>
  </si>
  <si>
    <t>ESSER - relè di guasto 2401</t>
  </si>
  <si>
    <t>Convertitori di tensione</t>
  </si>
  <si>
    <t>ESSER - Convertitore di tensione 12 V DC / 24 V DC</t>
  </si>
  <si>
    <t>ESSER - Convertitore di tensione 12 V DC con isolamento galvanico</t>
  </si>
  <si>
    <t>ESSER - Convertitore di tensione 24 V DC</t>
  </si>
  <si>
    <t>Accessori elettrici</t>
  </si>
  <si>
    <t>ESSER - Relè supplementare 12 V DC</t>
  </si>
  <si>
    <t>ESSER - Pressacavo M12 con dado</t>
  </si>
  <si>
    <t>ESSER - Pressacavo M16 con dado</t>
  </si>
  <si>
    <t>ESSER - Relè di controllo per montaggio su guida DIN</t>
  </si>
  <si>
    <t>Batterie e accessori</t>
  </si>
  <si>
    <t>ESSER - Batteria 12 V DC/1,2 Ah</t>
  </si>
  <si>
    <t>ESSER - Batteria 12 V DC/2,1 Ah</t>
  </si>
  <si>
    <t>ESSER - Batteria 12 V DC/7 Ah</t>
  </si>
  <si>
    <t>ESSER - Batteria 12 V DC/24 Ah</t>
  </si>
  <si>
    <t>ESSER - Batteria 12 V DC/17 Ah</t>
  </si>
  <si>
    <t>ESSER - Batteria 12 V DC/38 Ah</t>
  </si>
  <si>
    <t>ESSER - Batteria 12 V DC/12 Ah</t>
  </si>
  <si>
    <t xml:space="preserve">ESSER - Pacco batterie al litio, 3.6V. Confezione 4 pezzi. </t>
  </si>
  <si>
    <t>Accessori per Batterie</t>
  </si>
  <si>
    <t>ESSER - Morsetti di fissaggio per cavi batterie</t>
  </si>
  <si>
    <t>Dispositivi di protezione linee di trasmissione</t>
  </si>
  <si>
    <t>Accessori di sistema</t>
  </si>
  <si>
    <t>Moduli di protezione da sovratensioni ed accessori</t>
  </si>
  <si>
    <t>ESSER - Modulo di protezione da sovratensioni per interfacce TTY e linee convenzionali</t>
  </si>
  <si>
    <t>ESSER - Modulo di protezione da sovratensioni per reti essernet e RS485</t>
  </si>
  <si>
    <t>ESSER - Modulo di protezione da sovratensioni con base per la linea di alimentazione a 230V</t>
  </si>
  <si>
    <t>ESSER - Modulo di protezione da sovratensioni per loop esserbus/esserbus-PLUS</t>
  </si>
  <si>
    <t>ESSER - Modulo di protezione da sovratensioni</t>
  </si>
  <si>
    <t>ESSER - Modulo di protezione da sovratensioni per le uscite di controllo</t>
  </si>
  <si>
    <t>ESSER - Base passante per moduli di protezione da sovratensione</t>
  </si>
  <si>
    <t>Filtri antidisturbo per linee di trasmissione ed alimentazione</t>
  </si>
  <si>
    <t>ESSER - Filtro antidisturbo di rete tipo 2VK3</t>
  </si>
  <si>
    <t>Sistema di supervisione WINMAG versione 6</t>
  </si>
  <si>
    <t>Sistema di supervisione WINMAG plus Versione 6. Pacchetti Base</t>
  </si>
  <si>
    <t>Licenze di estensione punti</t>
  </si>
  <si>
    <t>Licenze Client</t>
  </si>
  <si>
    <t>Software di aggiornamento all'ultima versione (Possibile solo dalla Versione WINMAG plus V01)</t>
  </si>
  <si>
    <t>Licenze di abilitazione Prodotti</t>
  </si>
  <si>
    <t>Licenze di abilitazione Servizi</t>
  </si>
  <si>
    <t>Rivelazione Gas</t>
  </si>
  <si>
    <t>Rivelatori GAS</t>
  </si>
  <si>
    <t>Rivelatori GAS a Semiconduttore, versione ATEX</t>
  </si>
  <si>
    <t>E700S-2</t>
  </si>
  <si>
    <t>ESSER - Rivelatore gas Semiconduttore per Metano, max 50/80mA (Rip./All).(0-100%LIE), versione ATEX</t>
  </si>
  <si>
    <t>E707S-2</t>
  </si>
  <si>
    <t>ESSER - Rivelatore gas Semiconduttore per Ammoniaca 100/200 ppm, max 50/80mA, versione ATEX</t>
  </si>
  <si>
    <t>E708S-2</t>
  </si>
  <si>
    <t>ESSER - Rivelatore gas Semiconduttore per Ammoniaca 1000/2000 ppm, max 50/80mA, versione ATEX</t>
  </si>
  <si>
    <t>Rivelatori GAS Catalitici, versione IP55</t>
  </si>
  <si>
    <t>G700C-2</t>
  </si>
  <si>
    <t>ESSER - Rivelatore gas Catalitico per Gas Metano, max 70/100mA (Rip./All).(0-100%LIE, versione IP55</t>
  </si>
  <si>
    <t>G701C-2</t>
  </si>
  <si>
    <t>ESSER - Rivelatore gas Catalitico per Gas Speciali, max 70/100mA (Rip./All).(0-100%LIE, versione IP55</t>
  </si>
  <si>
    <t>G702C-2</t>
  </si>
  <si>
    <t>ESSER - Rivelatore gas Catalitico per Vapori di Benzina, max 70/100mA (Rip./All).(0-100%LIE), versione IP55</t>
  </si>
  <si>
    <t>G704C-2</t>
  </si>
  <si>
    <t>ESSER - Rivelatore gas Catalitico per Idrogeno, max 70/100mA (Rip./All).(0-100%LIE), versione IP55</t>
  </si>
  <si>
    <t>G705C-2</t>
  </si>
  <si>
    <t>ESSER - Rivelatore gas Catalitico per GPL, max 70/100mA (Rip./All).(0-100%LIE), versione IP55</t>
  </si>
  <si>
    <t>G709C-2</t>
  </si>
  <si>
    <t>ESSER - Rivelatore gas Catalitico per Acetilene, max 70/100mA (Rip./All).(0-100%LIE), versione IP55</t>
  </si>
  <si>
    <t>Rivelatori GAS Catalitici, versione ATEX</t>
  </si>
  <si>
    <t>E700C-2</t>
  </si>
  <si>
    <t>ESSER - Rivelatore gas Catalitico per Metano, max 70/100mA (Rip./All), versione ATEX</t>
  </si>
  <si>
    <t>E701C-2</t>
  </si>
  <si>
    <t>ESSER - Rivelatore gas Catalitico per Gas Speciali, max 70/100mA (Rip./All), versione ATEX</t>
  </si>
  <si>
    <t>E702C-2</t>
  </si>
  <si>
    <t>ESSER - Rivelatore gas Catalitico per Vapori di Benzina, max 70/100mA (Rip./All), versione ATEX</t>
  </si>
  <si>
    <t>E704C-2</t>
  </si>
  <si>
    <t>ESSER - Rivelatore gas Catalitico per Idrogeno, max 70/100mA (Rip./All), versione ATEX</t>
  </si>
  <si>
    <t>E705C-2</t>
  </si>
  <si>
    <t>ESSER - Rivelatore gas Catalitico per GPL, max 70/100mA (Rip./All), versione ATEX</t>
  </si>
  <si>
    <t>E706C-2</t>
  </si>
  <si>
    <t>ESSER - Rivelatore gas Catalitico per Propano, max 70/100mA (Rip./All), versione ATEX</t>
  </si>
  <si>
    <t>E709C-2</t>
  </si>
  <si>
    <t>ESSER - Rivelatore gas Catalitico per Acetilene, max 70/100mA (Rip./All), versione ATEX</t>
  </si>
  <si>
    <t>Rivelatori GAS a Pellistore, versione IP55</t>
  </si>
  <si>
    <t>G700P-2</t>
  </si>
  <si>
    <t>ESSER - Rivelatore gas Pellistore per Metano, max 70/100mA (Rip./All). (0-100%LIE), versione IP55</t>
  </si>
  <si>
    <t>G702P-2</t>
  </si>
  <si>
    <t>ESSER - Rivelatore gas Pellistore per Vapori di Benzina, max 70/100mA (Rip./All).(0-100%LIE), versione IP55</t>
  </si>
  <si>
    <t>G704P-2</t>
  </si>
  <si>
    <t>ESSER - Rivelatore gas Pellistore per Idrogeno, max 70/100mA (Rip./All).(0-100%LIE), versione IP55</t>
  </si>
  <si>
    <t>G705P-2</t>
  </si>
  <si>
    <t>ESSER - Rivelatore gas Pellistore per GPL, max 70/100mA (Rip./All).(0-100%LIE), versione IP55</t>
  </si>
  <si>
    <t>G706P-2</t>
  </si>
  <si>
    <t>ESSER - Rivelatore gas Pellistore per Propano, max 70/100mA (Rip./All).(0-100%LIE), versione IP55</t>
  </si>
  <si>
    <t>G709P-2</t>
  </si>
  <si>
    <t>ESSER - Rivelatore gas Pellistore per Acetilene, max 70/100mA (Rip./All).(0-100%LIE), versione IP55</t>
  </si>
  <si>
    <t>Rivelatori GAS a Pellistore, versione ATEX</t>
  </si>
  <si>
    <t>E700P-2</t>
  </si>
  <si>
    <t>ESSER - Rivelatore gas Pellistore per Metano, max 70/100mA (Rip./All). (0-100%LIE), versione ATEX</t>
  </si>
  <si>
    <t>E701P-2</t>
  </si>
  <si>
    <t>ESSER - Rivelatore gas Pellistore per Gas Speciali, max 70/100mA (Rip./All).(0-100%LIE, versione ATEX</t>
  </si>
  <si>
    <t>E704P-2</t>
  </si>
  <si>
    <t>ESSER - Rivelatore gas Pellistore per Idrogeno, max 70/100mA (Rip./All).(0-100%LIE), versione ATEX</t>
  </si>
  <si>
    <t>E705P-2</t>
  </si>
  <si>
    <t>ESSER - Rivelatore gas Pellistore per GPL, max 70/100mA (Rip./All).(0-100%LIE), versione ATEX</t>
  </si>
  <si>
    <t>E706P-2</t>
  </si>
  <si>
    <t>ESSER - Rivelatore gas Pellistore per Propano, max 70/100mA (Rip./All).(0-100%LIE), versione ATEX</t>
  </si>
  <si>
    <t>E709P-2</t>
  </si>
  <si>
    <t>ESSER - Rivelatore gas Pellistore per Acetilene, max 70/100mA (Rip./All).(0-100%LIE), versione ATEX</t>
  </si>
  <si>
    <t>Rivelatori GAS a Pellistore, versione ATEX Serie Touch</t>
  </si>
  <si>
    <t>E700PT-2</t>
  </si>
  <si>
    <t>ESSER - Rivelatore gas Touch Pellistore per Metano, max 70/100mA (Rip./All). (0-100%LIE), versione ATEX Serie Touch</t>
  </si>
  <si>
    <t>E701PT-2</t>
  </si>
  <si>
    <t>ESSER - Rivelatore gas Touch Pellistore per Gas Speciali, max 70/100mA (Rip./All).(0-100%LIE, versione ATEX Serie Touch</t>
  </si>
  <si>
    <t>E702PT-2</t>
  </si>
  <si>
    <t>ESSER - Rivelatore gas Touch Pellistore per V. di Benzina, max 70/100mA (Rip./All).(0-100%LIE), versione ATEX Serie Touch</t>
  </si>
  <si>
    <t>E704PT-2</t>
  </si>
  <si>
    <t>ESSER - Rivelatore gas Touch Pellistore per Idrogeno, max 70/100mA (Rip./All).(0-100%LIE), versione ATEX Serie Touch</t>
  </si>
  <si>
    <t>E705PT-2</t>
  </si>
  <si>
    <t>ESSER - Rivelatore gas Touch Pellistore per GPL, max 70/100mA (Rip./All).(0-100%LIE), versione ATEX Serie Touch</t>
  </si>
  <si>
    <t>E706PT-2</t>
  </si>
  <si>
    <t>ESSER - Rivelatore gas Touch Pellistore per Propano, max 70/100mA (Rip./All).(0-100%LIE), versione ATEX Serie Touch</t>
  </si>
  <si>
    <t>E709PT-2</t>
  </si>
  <si>
    <t>ESSER - Rivelatore gas Touch Pellistore per Acetilene, max 70/100mA (Rip./All).(0-100%LIE), versione ATEX Serie Touch</t>
  </si>
  <si>
    <t>Rivelatori GAS con cella elettrochimica, versione IP55</t>
  </si>
  <si>
    <t>G703H-2</t>
  </si>
  <si>
    <t>ESSER - Rivelatore gas C. Elettrochimica CO 100/200 ppm max 30/60mA. (0-500PPM), versione IP55</t>
  </si>
  <si>
    <t>G707H-2</t>
  </si>
  <si>
    <t>ESSER - Rivelatore gas C. Elettrochimica  NH3  100/200 ppm, max 40/70mA. (0-500PPM), versione IP55</t>
  </si>
  <si>
    <t>G708H-2</t>
  </si>
  <si>
    <t>ESSER - Rivelatore gas C. Elettrochimica  NH3   500/1000 ppm, max 40/70mA. (0-2000PPM), versione IP55</t>
  </si>
  <si>
    <t>G710H-2</t>
  </si>
  <si>
    <t>ESSER - Rivelatore gas C. Elettrochimica per Ossigeno (eccesso), max 25/50mA. (21-42% Vol), versione IP55</t>
  </si>
  <si>
    <t>G711H-2</t>
  </si>
  <si>
    <t>ESSER - Rivelatore gas C. Elettrochimica per Ossigeno (difetto), max 25/50mA. (21-0 Vol), versione IP55</t>
  </si>
  <si>
    <t>Rivelatori GAS con cella elettrochimica, versione ATEX</t>
  </si>
  <si>
    <t>E703H-2</t>
  </si>
  <si>
    <t>ESSER - Rivelatore gas Cella Elettrochimica Monossido di Carbonio, max 30/60mA. (0-500PPM), versione ATEX</t>
  </si>
  <si>
    <t>E707H-2</t>
  </si>
  <si>
    <t>ESSER - Rivelatore gas Cella Elettrochimica NH3  100/200 ppm, max 30/60mA. (0-500PPM), versione ATEX</t>
  </si>
  <si>
    <t>E708H-2</t>
  </si>
  <si>
    <t>ESSER - Rivelatore gas Celle Elettrochimica NH3  500/1000 ppm, max 30/60mA. (0-2000PPM), versione ATEX</t>
  </si>
  <si>
    <t>E710H-2</t>
  </si>
  <si>
    <t>ESSER - Rivelatore gas Cella Elettrochimica Ossigeno (eccesso), max 30/60mA. (21-42% Vol), versione ATEX</t>
  </si>
  <si>
    <t>E711H-2</t>
  </si>
  <si>
    <t>ESSER - Rivelatore gas Cella Elettrochimica Ossigeno (difetto), max 30/60mA. (21-0 Vol), versione ATEX</t>
  </si>
  <si>
    <t>Rivelatori GAS con cella elettrochimica, versione ATEX Serie Touch</t>
  </si>
  <si>
    <t>E703HT-2</t>
  </si>
  <si>
    <t>ESSER - Rivelatore gas Touch a C.Elettrochimica M. di Carbonio, max 30/60mA. (0-500PPM), versione ATEX Serie Touch</t>
  </si>
  <si>
    <t>E707HT-2</t>
  </si>
  <si>
    <t>ESSER - Rivelatore gas Touch a C.Elettrochimica NH3 100/200 ppm, max 50/80mA. (0-500PPM), versione ATEX Serie Touch</t>
  </si>
  <si>
    <t>E708HT-2</t>
  </si>
  <si>
    <t>ESSER - Rivelatore gas Touch a C.Elettrochimica NH3 500/1000 ppm, max 50/80mA. (0-2000PPM), versione ATEX Serie Touch</t>
  </si>
  <si>
    <t>E710HT-2</t>
  </si>
  <si>
    <t>ESSER - Rivelatore gas Touch a C.Elettrochimica Ossigeno (eccesso), max 30/60mA. (21-42% Vol), versione ATEX Serie Touch</t>
  </si>
  <si>
    <t>E711HT-2</t>
  </si>
  <si>
    <t>ESSER - Rivelatore gas Touch a C.Elettrochimica Ossigeno (difetto), max 30/60mA. (21-0 Vol), versione ATEX Serie Touch</t>
  </si>
  <si>
    <t>Rivelatori GAS ad infrarosso, versione IP55</t>
  </si>
  <si>
    <t>G700IR-2</t>
  </si>
  <si>
    <t>ESSER - Rivelatore gas Infrarosso per Metano, max 50/100mA (Rip./All). (0-100%LIE) , versione IP55</t>
  </si>
  <si>
    <t>G701IR-2</t>
  </si>
  <si>
    <t>ESSER - Rivelatore gas Infrarosso per Gas Speciali,(BUTANO/CO2) max 50/100mA (Rip./All) LIE PPM, versione IP55</t>
  </si>
  <si>
    <t>G705IR-2</t>
  </si>
  <si>
    <t>ESSER - Rivelatore gas Infrarosso per GPL, max 50/100mA (Rip./All).(0-100%LIE), versione IP55</t>
  </si>
  <si>
    <t>G706IR-2</t>
  </si>
  <si>
    <t>ESSER - Rivelatore gas Infrarosso per Propano, max 50/100mA (Rip./All).(0-100%LIE), versione IP55</t>
  </si>
  <si>
    <t>Rivelatori GAS ad infrarosso, versione ATEX</t>
  </si>
  <si>
    <t>E700IR-2</t>
  </si>
  <si>
    <t>ESSER - Rivelatore gas Infrarosso  per Metano, max 90/135mA (Rip./All). (0-100%LIE), versione ATEX</t>
  </si>
  <si>
    <t>E701IR-2</t>
  </si>
  <si>
    <t>ESSER - Rivelatore gas Infrarosso  per Gas Speciali,(BUTANO/CO2) max 90/135mA .LIE/PPM, versione ATEX</t>
  </si>
  <si>
    <t>E705IR-2</t>
  </si>
  <si>
    <t>ESSER - Rivelatore gas Infrarosso  per GPL, max 90/135mA (Rip./All).(0-100%LIE), versione ATEX</t>
  </si>
  <si>
    <t>E706IR-2</t>
  </si>
  <si>
    <t>ESSER - Rivelatore gas Infrarosso  per Propano, max 90/135mA (Rip./All).(0-100%LIE), versione ATEX</t>
  </si>
  <si>
    <t>Rivelatori GAS ad infrarosso, versione ATEX Serie Touch</t>
  </si>
  <si>
    <t>E700IRT-2</t>
  </si>
  <si>
    <t>ESSER - Rivelatore gas Infrarosso Touch per Metano, max 100/140mA (Rip./All). (0-100%LIE), versione ATEX Serie Touch</t>
  </si>
  <si>
    <t>E701IRT-2</t>
  </si>
  <si>
    <t>ESSER - Rivelatore gas Infrarosso Touch per Gas Speciali, (BUTANO/CO2) max 100/140mA LIE/PPM, versione ATEX Serie Touch</t>
  </si>
  <si>
    <t>E705IRT-2</t>
  </si>
  <si>
    <t>ESSER - Rivelatore gas Infrarosso Touch per GPL, max 100/140mA (Rip./All).(0-100%LIE), versione ATEX Serie Touch</t>
  </si>
  <si>
    <t>E706IRT-2</t>
  </si>
  <si>
    <t>ESSER - Rivelatore gas Infrarosso Touch per Propano, max 100/140mA (Rip./All).(0-100%LIE), versione ATEX Serie Touch</t>
  </si>
  <si>
    <t>Accessori per rivelatori GAS</t>
  </si>
  <si>
    <t>ES1-L7</t>
  </si>
  <si>
    <t>ESSER - Scheda di interfaccia per la connessione a 1 ingresso del Modulo di interfaccia esserbus, 4 Ingressi 2 Uscite (808623)</t>
  </si>
  <si>
    <t>ES2-L7</t>
  </si>
  <si>
    <t>ESSER - Scheda di interfaccia per la connessione a 2 ingressi del Modulo di interfaccia esserbus, 4 Ingressi 2 Uscite (808623)</t>
  </si>
  <si>
    <t>ES3-L7</t>
  </si>
  <si>
    <t>ESSER - Scheda di interfaccia per la connessione a 3 ingressi del Modulo di interfaccia esserbus, 4 Ingressi 2 Uscite (808623)</t>
  </si>
  <si>
    <t>GasMoon</t>
  </si>
  <si>
    <t>ESSER - App di configurazione per sensori di gas serie Esser</t>
  </si>
  <si>
    <t>Gratuita</t>
  </si>
  <si>
    <t>A55-701-ES</t>
  </si>
  <si>
    <t>ESSER - Interfaccia di connessione USB per sensori di Gas Esser per App Mobile (Android) compreso</t>
  </si>
  <si>
    <t>Testine di ricambio per rivelatori GAS</t>
  </si>
  <si>
    <t>RG700C-2</t>
  </si>
  <si>
    <t>ESSER - Testina di ricambio per rivelatore gas Catalitico per Gas Metano, IP55, max 70/100mA (Rip./All).(0-100%LIE</t>
  </si>
  <si>
    <t>RE700C-2</t>
  </si>
  <si>
    <t>ESSER - Testina di ricambio per rivelatore gas Catalitico per Gas Metano, ATEX, max 70/100mA (Rip./All).</t>
  </si>
  <si>
    <t>EE-FRR-809041.01</t>
  </si>
  <si>
    <t>EE-FRR-809041.02</t>
  </si>
  <si>
    <t>EE-FRR-ESS-RP1R-SUPRA</t>
  </si>
  <si>
    <t>EE-FRR-800171</t>
  </si>
  <si>
    <t>EE-FRR-800177</t>
  </si>
  <si>
    <t>EE-FRR-800271</t>
  </si>
  <si>
    <t>EE-FRR-800371</t>
  </si>
  <si>
    <t>EE-FRR-800374</t>
  </si>
  <si>
    <t>EE-FRR-800375</t>
  </si>
  <si>
    <t>EE-FRR-805590</t>
  </si>
  <si>
    <t>EE-FRR-805591</t>
  </si>
  <si>
    <t>EE-FRR-767800</t>
  </si>
  <si>
    <t>EE-FRR-781482</t>
  </si>
  <si>
    <t>EE-FRR-781550</t>
  </si>
  <si>
    <t>EE-FRR-805560</t>
  </si>
  <si>
    <t>EE-FRR-805570</t>
  </si>
  <si>
    <t>EE-FRR-805571</t>
  </si>
  <si>
    <t>EE-FRR-805573</t>
  </si>
  <si>
    <t>EE-FRR-805574</t>
  </si>
  <si>
    <t>EE-FRR-805576</t>
  </si>
  <si>
    <t>EE-FRR-805577</t>
  </si>
  <si>
    <t>EE-FRR-805579</t>
  </si>
  <si>
    <t>EE-FRR-805587</t>
  </si>
  <si>
    <t>EE-FRR-805588</t>
  </si>
  <si>
    <t>EE-FRR-805572.50</t>
  </si>
  <si>
    <t>EE-FRR-800379</t>
  </si>
  <si>
    <t>EE-FRR-781463</t>
  </si>
  <si>
    <t>EE-FRR-781464</t>
  </si>
  <si>
    <t>EE-FRR-781465</t>
  </si>
  <si>
    <t>EE-FRR-781466</t>
  </si>
  <si>
    <t>EE-FRR-781467</t>
  </si>
  <si>
    <t>EE-FRR-781468</t>
  </si>
  <si>
    <t>EE-FRR-781469</t>
  </si>
  <si>
    <t>EE-FRR-781470</t>
  </si>
  <si>
    <t>EE-FRR-781804</t>
  </si>
  <si>
    <t>EE-FRR-12550LT</t>
  </si>
  <si>
    <t>EE-FRR-804900</t>
  </si>
  <si>
    <t>EE-FRR-804901</t>
  </si>
  <si>
    <t>EE-FRR-804902</t>
  </si>
  <si>
    <t>EE-FRR-704900</t>
  </si>
  <si>
    <t>EE-FRR-704901</t>
  </si>
  <si>
    <t>EE-FRR-704902</t>
  </si>
  <si>
    <t>EE-FRR-704903</t>
  </si>
  <si>
    <t>EE-FRR-704904</t>
  </si>
  <si>
    <t>EE-FRR-701040</t>
  </si>
  <si>
    <t>EE-FRR-704910</t>
  </si>
  <si>
    <t>EE-FRR-704911</t>
  </si>
  <si>
    <t>EE-FRR-704912</t>
  </si>
  <si>
    <t>EE-FRR-704915</t>
  </si>
  <si>
    <t>EE-FRR-704917</t>
  </si>
  <si>
    <t>EE-FRR-769910</t>
  </si>
  <si>
    <t>EE-FRR-769911</t>
  </si>
  <si>
    <t>EE-FRR-769916</t>
  </si>
  <si>
    <t>EE-FRR-769921</t>
  </si>
  <si>
    <t>EE-FRR-781693</t>
  </si>
  <si>
    <t>EE-FRR-781694</t>
  </si>
  <si>
    <t>EE-FRR-781698</t>
  </si>
  <si>
    <t>EE-FRR-781699</t>
  </si>
  <si>
    <t>EE-FRR-804950</t>
  </si>
  <si>
    <t>EE-FRR-804951</t>
  </si>
  <si>
    <t>EE-FRR-704950</t>
  </si>
  <si>
    <t>EE-FRR-704951</t>
  </si>
  <si>
    <t>EE-FRR-704952</t>
  </si>
  <si>
    <t>EE-FRR-704953</t>
  </si>
  <si>
    <t>EE-FRR-704954</t>
  </si>
  <si>
    <t>EE-FRR-704955</t>
  </si>
  <si>
    <t>EE-FRR-704980</t>
  </si>
  <si>
    <t>EE-FRR-704981</t>
  </si>
  <si>
    <t>EE-FRR-704982</t>
  </si>
  <si>
    <t>EE-FRR-704983</t>
  </si>
  <si>
    <t>EE-FRR-704984</t>
  </si>
  <si>
    <t>EE-FRR-704985</t>
  </si>
  <si>
    <t>EE-FRR-804970</t>
  </si>
  <si>
    <t>EE-FRR-804960</t>
  </si>
  <si>
    <t>EE-FRR-704960</t>
  </si>
  <si>
    <t>EE-FRR-704961</t>
  </si>
  <si>
    <t>EE-FRR-704964</t>
  </si>
  <si>
    <t>EE-FRR-704965</t>
  </si>
  <si>
    <t>EE-FRR-704966</t>
  </si>
  <si>
    <t>EE-FRR-704967</t>
  </si>
  <si>
    <t>EE-FRR-704975</t>
  </si>
  <si>
    <t>EE-FRR-782302</t>
  </si>
  <si>
    <t>EE-FRR-782303</t>
  </si>
  <si>
    <t>EE-FRR-782304</t>
  </si>
  <si>
    <t>EE-FRR-782306</t>
  </si>
  <si>
    <t>EE-FRR-782307</t>
  </si>
  <si>
    <t>EE-FRR-782308</t>
  </si>
  <si>
    <t>EE-FRR-782310</t>
  </si>
  <si>
    <t>EE-FRR-783312</t>
  </si>
  <si>
    <t>EE-FRR-783313</t>
  </si>
  <si>
    <t>EE-FRR-762291</t>
  </si>
  <si>
    <t>EE-FRR-762251</t>
  </si>
  <si>
    <t>EE-FRR-762292</t>
  </si>
  <si>
    <t>EE-FRR-762293</t>
  </si>
  <si>
    <t>EE-FRR-762253</t>
  </si>
  <si>
    <t>EE-FRR-762254</t>
  </si>
  <si>
    <t>EE-FRR-762257</t>
  </si>
  <si>
    <t>EE-FRR-762258</t>
  </si>
  <si>
    <t>EE-FRR-762259</t>
  </si>
  <si>
    <t>EE-FRR-761400.10</t>
  </si>
  <si>
    <t>EE-FRR-761403</t>
  </si>
  <si>
    <t>EE-FRR-761401.10</t>
  </si>
  <si>
    <t>EE-FRR-761402.10</t>
  </si>
  <si>
    <t>EE-FRR-761406</t>
  </si>
  <si>
    <t>EE-FRR-761407</t>
  </si>
  <si>
    <t>EE-FRR-761408</t>
  </si>
  <si>
    <t>EE-FRR-761413</t>
  </si>
  <si>
    <t>EE-FRR-761414</t>
  </si>
  <si>
    <t>EE-FRR-761415</t>
  </si>
  <si>
    <t>EE-FRR-761404.10</t>
  </si>
  <si>
    <t>EE-FRR-761405.10</t>
  </si>
  <si>
    <t>EE-FRR-DBS1224B4W-D</t>
  </si>
  <si>
    <t>EE-FRR-766424</t>
  </si>
  <si>
    <t>EE-FRR-809051.01</t>
  </si>
  <si>
    <t>EE-FRR-809051.02</t>
  </si>
  <si>
    <t>EE-FRR-744444</t>
  </si>
  <si>
    <t>EE-FRR-IQ8C-C0/IT</t>
  </si>
  <si>
    <t>EE-FRR-808003</t>
  </si>
  <si>
    <t>EE-FRR-808139</t>
  </si>
  <si>
    <t>EE-FRR-782481</t>
  </si>
  <si>
    <t>EE-FRR-789300</t>
  </si>
  <si>
    <t>EE-FRR-789301</t>
  </si>
  <si>
    <t>EE-FRR-789302</t>
  </si>
  <si>
    <t>EE-FRR-IQ8C-M0/IT</t>
  </si>
  <si>
    <t>EE-FRR-808004</t>
  </si>
  <si>
    <t>EE-FRR-808219</t>
  </si>
  <si>
    <t>EE-FRR-772476</t>
  </si>
  <si>
    <t>EE-FRR-782482</t>
  </si>
  <si>
    <t>EE-FRR-786000</t>
  </si>
  <si>
    <t>EE-FRR-786001</t>
  </si>
  <si>
    <t>EE-FRR-786002</t>
  </si>
  <si>
    <t>EE-FRR-786003</t>
  </si>
  <si>
    <t>EE-FRR-786100</t>
  </si>
  <si>
    <t>EE-FRR-786101</t>
  </si>
  <si>
    <t>EE-FRR-786102</t>
  </si>
  <si>
    <t>EE-FRR-786103</t>
  </si>
  <si>
    <t>EE-FRR-764790</t>
  </si>
  <si>
    <t>EE-FRR-804791</t>
  </si>
  <si>
    <t>EE-FRR-FX808463</t>
  </si>
  <si>
    <t>EE-FRR-FX808464</t>
  </si>
  <si>
    <t>EE-FRR-784716</t>
  </si>
  <si>
    <t>EE-FRR-784871</t>
  </si>
  <si>
    <t>EE-FRR-784872</t>
  </si>
  <si>
    <t>EE-FRR-772477</t>
  </si>
  <si>
    <t>EE-FRR-772478</t>
  </si>
  <si>
    <t>EE-FRR-772479</t>
  </si>
  <si>
    <t>EE-FRR-782426</t>
  </si>
  <si>
    <t>EE-FRR-785087</t>
  </si>
  <si>
    <t>EE-FRR-784385</t>
  </si>
  <si>
    <t>EE-FRR-784842</t>
  </si>
  <si>
    <t>EE-FRR-787531</t>
  </si>
  <si>
    <t>EE-FRR-784382.D0</t>
  </si>
  <si>
    <t>EE-FRR-784840.10</t>
  </si>
  <si>
    <t>EE-FRR-784841.10</t>
  </si>
  <si>
    <t>EE-FRR-804382.D0</t>
  </si>
  <si>
    <t>EE-FRR-736235</t>
  </si>
  <si>
    <t>EE-FRR-736264</t>
  </si>
  <si>
    <t>EE-FRR-743212</t>
  </si>
  <si>
    <t>EE-FRR-769914</t>
  </si>
  <si>
    <t>EE-FRR-769915</t>
  </si>
  <si>
    <t>EE-FRR-743245</t>
  </si>
  <si>
    <t>EE-FRR-743248</t>
  </si>
  <si>
    <t>EE-FRR-789303</t>
  </si>
  <si>
    <t>EE-FRR-FX808338</t>
  </si>
  <si>
    <t>EE-FRR-57633</t>
  </si>
  <si>
    <t>EE-FRR-769163</t>
  </si>
  <si>
    <t>EE-FRR-772445</t>
  </si>
  <si>
    <t>EE-FRR-744027</t>
  </si>
  <si>
    <t>EE-FRR-744028</t>
  </si>
  <si>
    <t>EE-FRR-744029</t>
  </si>
  <si>
    <t>EE-FRR-744030</t>
  </si>
  <si>
    <t>EE-FRR-FX808392</t>
  </si>
  <si>
    <t>EE-FRR-FX808393</t>
  </si>
  <si>
    <t>EE-FRR-FX808394</t>
  </si>
  <si>
    <t>EE-FRR-FX808395</t>
  </si>
  <si>
    <t>EE-FRR-FX808396</t>
  </si>
  <si>
    <t>EE-FRR-FX808397</t>
  </si>
  <si>
    <t>EE-FRR-FX808324</t>
  </si>
  <si>
    <t>EE-FRR-FX808460</t>
  </si>
  <si>
    <t>EE-FRR-FX808461.10</t>
  </si>
  <si>
    <t>EE-FRR-FX808462</t>
  </si>
  <si>
    <t>EE-FRR-FX808313</t>
  </si>
  <si>
    <t>EE-FRR-FX808314</t>
  </si>
  <si>
    <t>EE-FRR-FX818326</t>
  </si>
  <si>
    <t>EE-FRR-FX808330</t>
  </si>
  <si>
    <t>EE-FRR-FX808333</t>
  </si>
  <si>
    <t>EE-FRR-FX808363</t>
  </si>
  <si>
    <t>EE-FRR-FX808364</t>
  </si>
  <si>
    <t>EE-FRR-FX808455</t>
  </si>
  <si>
    <t>EE-FRR-FX808322</t>
  </si>
  <si>
    <t>EE-FRR-FX808323</t>
  </si>
  <si>
    <t>EE-FRR-740059</t>
  </si>
  <si>
    <t>EE-FRR-FX808430.10R</t>
  </si>
  <si>
    <t>EE-FRR-FX808430.18R</t>
  </si>
  <si>
    <t>EE-FRR-FX808324.19</t>
  </si>
  <si>
    <t>EE-FRR-FX808431</t>
  </si>
  <si>
    <t>EE-FRR-FX808432</t>
  </si>
  <si>
    <t>EE-FRR-FX808433</t>
  </si>
  <si>
    <t>EE-FRR-FX808434</t>
  </si>
  <si>
    <t>EE-FRR-FX808435</t>
  </si>
  <si>
    <t>EE-FRR-FX808436</t>
  </si>
  <si>
    <t>EE-FRR-FX808437</t>
  </si>
  <si>
    <t>EE-FRR-FX808438</t>
  </si>
  <si>
    <t>EE-FRR-FX808439</t>
  </si>
  <si>
    <t>EE-FRR-FX808440</t>
  </si>
  <si>
    <t>EE-FRR-FX808328.RE</t>
  </si>
  <si>
    <t>EE-FRR-FX808331</t>
  </si>
  <si>
    <t>EE-FRR-FX808332</t>
  </si>
  <si>
    <t>EE-FRR-FX808340</t>
  </si>
  <si>
    <t>EE-FRR-FX808341</t>
  </si>
  <si>
    <t>EE-FRR-FX808325</t>
  </si>
  <si>
    <t>EE-FRR-FX808353</t>
  </si>
  <si>
    <t>EE-FRR-FX808354</t>
  </si>
  <si>
    <t>EE-FRR-FX808355</t>
  </si>
  <si>
    <t>EE-FRR-789860.10</t>
  </si>
  <si>
    <t>EE-FRR-789862.10</t>
  </si>
  <si>
    <t>EE-FRR-789863</t>
  </si>
  <si>
    <t>EE-FRR-789864</t>
  </si>
  <si>
    <t>EE-FRR-BME2Z002</t>
  </si>
  <si>
    <t>EE-FRR-HON-CGW-MBB</t>
  </si>
  <si>
    <t>EE-FRR-CCM-EU</t>
  </si>
  <si>
    <t>EE-FRR-CLSS-BC</t>
  </si>
  <si>
    <t>EE-FRR-784861</t>
  </si>
  <si>
    <t>EE-FRR-784862</t>
  </si>
  <si>
    <t>EE-FRR-784865</t>
  </si>
  <si>
    <t>EE-FRR-784843</t>
  </si>
  <si>
    <t>EE-FRR-784850</t>
  </si>
  <si>
    <t>EE-FRR-784852</t>
  </si>
  <si>
    <t>EE-FRR-784853</t>
  </si>
  <si>
    <t>EE-FRR-784768</t>
  </si>
  <si>
    <t>EE-FRR-784769</t>
  </si>
  <si>
    <t>EE-FRR-784870</t>
  </si>
  <si>
    <t>EE-FRR-764852</t>
  </si>
  <si>
    <t>EE-FRR-013405.20</t>
  </si>
  <si>
    <t>EE-FRR-583386.21</t>
  </si>
  <si>
    <t>EE-FRR-772386</t>
  </si>
  <si>
    <t>EE-FRR-772387</t>
  </si>
  <si>
    <t>EE-FRR-784844.10</t>
  </si>
  <si>
    <t>EE-FRR-FX784844</t>
  </si>
  <si>
    <t>EE-FRR-802171</t>
  </si>
  <si>
    <t>EE-FRR-802177</t>
  </si>
  <si>
    <t>EE-FRR-802271</t>
  </si>
  <si>
    <t>EE-FRR-802371</t>
  </si>
  <si>
    <t>EE-FRR-802373</t>
  </si>
  <si>
    <t>EE-FRR-802374</t>
  </si>
  <si>
    <t>EE-FRR-802375</t>
  </si>
  <si>
    <t>EE-FRR-802473</t>
  </si>
  <si>
    <t>EE-FRR-802382</t>
  </si>
  <si>
    <t>EE-FRR-802383</t>
  </si>
  <si>
    <t>EE-FRR-802384</t>
  </si>
  <si>
    <t>EE-FRR-802385</t>
  </si>
  <si>
    <t>EE-FRR-802386</t>
  </si>
  <si>
    <t>EE-FRR-802385.SV98</t>
  </si>
  <si>
    <t>EE-FRR-802385.SV99</t>
  </si>
  <si>
    <t>EE-FRR-802386.SV98</t>
  </si>
  <si>
    <t>EE-FRR-802386.SV99</t>
  </si>
  <si>
    <t>EE-FRR-259529</t>
  </si>
  <si>
    <t>EE-FRR-805589</t>
  </si>
  <si>
    <t>EE-FRR-802379</t>
  </si>
  <si>
    <t>EE-FRR-781814</t>
  </si>
  <si>
    <t>EE-FRR-801824</t>
  </si>
  <si>
    <t>EE-FRR-801825</t>
  </si>
  <si>
    <t>EE-FRR-804905</t>
  </si>
  <si>
    <t>EE-FRR-804906</t>
  </si>
  <si>
    <t>EE-FRR-804955</t>
  </si>
  <si>
    <t>EE-FRR-804956</t>
  </si>
  <si>
    <t>EE-FRR-761694</t>
  </si>
  <si>
    <t>EE-FRR-804961</t>
  </si>
  <si>
    <t>EE-FRR-804971</t>
  </si>
  <si>
    <t>EE-FRR-804973</t>
  </si>
  <si>
    <t>EE-FRR-808606</t>
  </si>
  <si>
    <t>EE-FRR-808621</t>
  </si>
  <si>
    <t>EE-FRR-808610.10</t>
  </si>
  <si>
    <t>EE-FRR-808611.10</t>
  </si>
  <si>
    <t>EE-FRR-808613.30</t>
  </si>
  <si>
    <t>EE-FRR-808623</t>
  </si>
  <si>
    <t>EE-FRR-808623.10</t>
  </si>
  <si>
    <t>EE-FRR-808623.40</t>
  </si>
  <si>
    <t>EE-FRR-808630.10</t>
  </si>
  <si>
    <t>EE-FRR-808631.10</t>
  </si>
  <si>
    <t>EE-FRR-788600</t>
  </si>
  <si>
    <t>EE-FRR-788656</t>
  </si>
  <si>
    <t>EE-FRR-788601</t>
  </si>
  <si>
    <t>EE-FRR-788650.10</t>
  </si>
  <si>
    <t>EE-FRR-788651.10</t>
  </si>
  <si>
    <t>EE-FRR-788603.10</t>
  </si>
  <si>
    <t>EE-FRR-808624</t>
  </si>
  <si>
    <t>EE-FRR-808625</t>
  </si>
  <si>
    <t>EE-FRR-808626</t>
  </si>
  <si>
    <t>EE-FRR-808626.10</t>
  </si>
  <si>
    <t>EE-FRR-788612</t>
  </si>
  <si>
    <t>EE-FRR-788602</t>
  </si>
  <si>
    <t>EE-FRR-788605</t>
  </si>
  <si>
    <t>EE-FRR-788652</t>
  </si>
  <si>
    <t>EE-FRR-788655</t>
  </si>
  <si>
    <t>EE-FRR-804870</t>
  </si>
  <si>
    <t>EE-FRR-805593.10</t>
  </si>
  <si>
    <t>EE-FRR-805594.10</t>
  </si>
  <si>
    <t>EE-FRR-805595.10</t>
  </si>
  <si>
    <t>EE-FRR-805603</t>
  </si>
  <si>
    <t>EE-FRR-805604</t>
  </si>
  <si>
    <t>EE-FRR-805605</t>
  </si>
  <si>
    <t>EE-FRR-805601.10</t>
  </si>
  <si>
    <t>EE-FRR-805602.10</t>
  </si>
  <si>
    <t>EE-FRR-801711.10</t>
  </si>
  <si>
    <t>EE-FRR-801722.10</t>
  </si>
  <si>
    <t>EE-FRR-F-PSU-2405</t>
  </si>
  <si>
    <t>EE-FRR-VEP-A00-1PEBTI</t>
  </si>
  <si>
    <t>EE-FRR-VEP-A00-P-EBTI</t>
  </si>
  <si>
    <t>EE-FRR-VEP-A10-P-EBTI</t>
  </si>
  <si>
    <t>EE-FRR-VEU-A00-EBTI</t>
  </si>
  <si>
    <t>EE-FRR-VEU-A10-EBTI</t>
  </si>
  <si>
    <t>EE-FRR-807205R</t>
  </si>
  <si>
    <t>EE-FRR-807205W</t>
  </si>
  <si>
    <t>EE-FRR-807322R</t>
  </si>
  <si>
    <t>EE-FRR-807322R.SV98</t>
  </si>
  <si>
    <t>EE-FRR-807322R.SV99</t>
  </si>
  <si>
    <t>EE-FRR-807322W</t>
  </si>
  <si>
    <t>EE-FRR-807322W.SV98</t>
  </si>
  <si>
    <t>EE-FRR-807322W.SV99</t>
  </si>
  <si>
    <t>EE-FRR-807214RR</t>
  </si>
  <si>
    <t>EE-FRR-807214WW</t>
  </si>
  <si>
    <t>EE-FRR-807224RR</t>
  </si>
  <si>
    <t>EE-FRR-807224RW</t>
  </si>
  <si>
    <t>EE-FRR-807372RR</t>
  </si>
  <si>
    <t>EE-FRR-807372RR.SV98</t>
  </si>
  <si>
    <t>EE-FRR-807372RR.SV99</t>
  </si>
  <si>
    <t>EE-FRR-807372RW</t>
  </si>
  <si>
    <t>EE-FRR-807372RW.SV98</t>
  </si>
  <si>
    <t>EE-FRR-807372RW.SV99</t>
  </si>
  <si>
    <t>EE-FRR-PLEX-VAD-E</t>
  </si>
  <si>
    <t>EE-FRR-806201</t>
  </si>
  <si>
    <t>EE-FRR-806202</t>
  </si>
  <si>
    <t>EE-FRR-803271.EX</t>
  </si>
  <si>
    <t>EE-FRR-803371.EX</t>
  </si>
  <si>
    <t>EE-FRR-803374.EX</t>
  </si>
  <si>
    <t>EE-FRR-761697</t>
  </si>
  <si>
    <t>EE-FRR-804920.EX</t>
  </si>
  <si>
    <t>EE-FRR-804924.EX</t>
  </si>
  <si>
    <t>EE-FRR-804960.EX</t>
  </si>
  <si>
    <t>EE-FRR-804961.EX</t>
  </si>
  <si>
    <t>EE-FRR-761349</t>
  </si>
  <si>
    <t>EE-FRR-45040</t>
  </si>
  <si>
    <t>EE-FRR-582550</t>
  </si>
  <si>
    <t>EE-FRR-582551</t>
  </si>
  <si>
    <t>EE-FRR-766253</t>
  </si>
  <si>
    <t>EE-FRR-764744</t>
  </si>
  <si>
    <t>EE-FRR-804744</t>
  </si>
  <si>
    <t>EE-FRR-764745</t>
  </si>
  <si>
    <t>EE-FRR-764752</t>
  </si>
  <si>
    <t>EE-FRR-764754</t>
  </si>
  <si>
    <t>EE-FRR-850054</t>
  </si>
  <si>
    <t>EE-FRR-850055</t>
  </si>
  <si>
    <t>EE-FRR-850060</t>
  </si>
  <si>
    <t>EE-FRR-850062</t>
  </si>
  <si>
    <t>EE-FRR-850063</t>
  </si>
  <si>
    <t>EE-FRR-POL-ESS TOUCH</t>
  </si>
  <si>
    <t>EE-FRR-HLSPS-DB2</t>
  </si>
  <si>
    <t>EE-FRR-HLSPS-ADPTR</t>
  </si>
  <si>
    <t>EE-FRR-382040</t>
  </si>
  <si>
    <t>EE-FRR-DCU560-24</t>
  </si>
  <si>
    <t>EE-FRR-805685</t>
  </si>
  <si>
    <t>EE-FRR-805686</t>
  </si>
  <si>
    <t>EE-FRR-781335</t>
  </si>
  <si>
    <t>EE-FRR-781336</t>
  </si>
  <si>
    <t>EE-FRR-781337</t>
  </si>
  <si>
    <t>EE-FRR-70450</t>
  </si>
  <si>
    <t>EE-FRR-704147</t>
  </si>
  <si>
    <t>EE-FRR-704148</t>
  </si>
  <si>
    <t>EE-FRR-767510</t>
  </si>
  <si>
    <t>EE-FRR-18001</t>
  </si>
  <si>
    <t>EE-FRR-18002</t>
  </si>
  <si>
    <t>EE-FRR-18004</t>
  </si>
  <si>
    <t>EE-FRR-18006</t>
  </si>
  <si>
    <t>EE-FRR-18007</t>
  </si>
  <si>
    <t>EE-FRR-18009</t>
  </si>
  <si>
    <t>EE-FRR-18011</t>
  </si>
  <si>
    <t>EE-FRR-805597</t>
  </si>
  <si>
    <t>EE-FRR-785753</t>
  </si>
  <si>
    <t>EE-FRR-764730</t>
  </si>
  <si>
    <t>EE-FRR-764731</t>
  </si>
  <si>
    <t>EE-FRR-764732</t>
  </si>
  <si>
    <t>EE-FRR-764733</t>
  </si>
  <si>
    <t>EE-FRR-764734</t>
  </si>
  <si>
    <t>EE-FRR-764736</t>
  </si>
  <si>
    <t>EE-FRR-764737</t>
  </si>
  <si>
    <t>EE-FRR-50510</t>
  </si>
  <si>
    <t>EE-FRR-E700S-2</t>
  </si>
  <si>
    <t>EE-FRR-E707S-2</t>
  </si>
  <si>
    <t>EE-FRR-E708S-2</t>
  </si>
  <si>
    <t>EE-FRR-G700C-2</t>
  </si>
  <si>
    <t>EE-FRR-G701C-2</t>
  </si>
  <si>
    <t>EE-FRR-G702C-2</t>
  </si>
  <si>
    <t>EE-FRR-G704C-2</t>
  </si>
  <si>
    <t>EE-FRR-G705C-2</t>
  </si>
  <si>
    <t>EE-FRR-G709C-2</t>
  </si>
  <si>
    <t>EE-FRR-E700C-2</t>
  </si>
  <si>
    <t>EE-FRR-E701C-2</t>
  </si>
  <si>
    <t>EE-FRR-E702C-2</t>
  </si>
  <si>
    <t>EE-FRR-E704C-2</t>
  </si>
  <si>
    <t>EE-FRR-E705C-2</t>
  </si>
  <si>
    <t>EE-FRR-E706C-2</t>
  </si>
  <si>
    <t>EE-FRR-E709C-2</t>
  </si>
  <si>
    <t>EE-FRR-G700P-2</t>
  </si>
  <si>
    <t>EE-FRR-G702P-2</t>
  </si>
  <si>
    <t>EE-FRR-G704P-2</t>
  </si>
  <si>
    <t>EE-FRR-G705P-2</t>
  </si>
  <si>
    <t>EE-FRR-G706P-2</t>
  </si>
  <si>
    <t>EE-FRR-G709P-2</t>
  </si>
  <si>
    <t>EE-FRR-E700P-2</t>
  </si>
  <si>
    <t>EE-FRR-E701P-2</t>
  </si>
  <si>
    <t>EE-FRR-E704P-2</t>
  </si>
  <si>
    <t>EE-FRR-E705P-2</t>
  </si>
  <si>
    <t>EE-FRR-E706P-2</t>
  </si>
  <si>
    <t>EE-FRR-E709P-2</t>
  </si>
  <si>
    <t>EE-FRR-E700PT-2</t>
  </si>
  <si>
    <t>EE-FRR-E701PT-2</t>
  </si>
  <si>
    <t>EE-FRR-E702PT-2</t>
  </si>
  <si>
    <t>EE-FRR-E704PT-2</t>
  </si>
  <si>
    <t>EE-FRR-E705PT-2</t>
  </si>
  <si>
    <t>EE-FRR-E706PT-2</t>
  </si>
  <si>
    <t>EE-FRR-E709PT-2</t>
  </si>
  <si>
    <t>EE-FRR-G703H-2</t>
  </si>
  <si>
    <t>EE-FRR-G707H-2</t>
  </si>
  <si>
    <t>EE-FRR-G708H-2</t>
  </si>
  <si>
    <t>EE-FRR-G710H-2</t>
  </si>
  <si>
    <t>EE-FRR-G711H-2</t>
  </si>
  <si>
    <t>EE-FRR-E703H-2</t>
  </si>
  <si>
    <t>EE-FRR-E707H-2</t>
  </si>
  <si>
    <t>EE-FRR-E708H-2</t>
  </si>
  <si>
    <t>EE-FRR-E710H-2</t>
  </si>
  <si>
    <t>EE-FRR-E711H-2</t>
  </si>
  <si>
    <t>EE-FRR-E703HT-2</t>
  </si>
  <si>
    <t>EE-FRR-E707HT-2</t>
  </si>
  <si>
    <t>EE-FRR-E708HT-2</t>
  </si>
  <si>
    <t>EE-FRR-E710HT-2</t>
  </si>
  <si>
    <t>EE-FRR-E711HT-2</t>
  </si>
  <si>
    <t>EE-FRR-G700IR-2</t>
  </si>
  <si>
    <t>EE-FRR-G701IR-2</t>
  </si>
  <si>
    <t>EE-FRR-G705IR-2</t>
  </si>
  <si>
    <t>EE-FRR-G706IR-2</t>
  </si>
  <si>
    <t>EE-FRR-E700IR-2</t>
  </si>
  <si>
    <t>EE-FRR-E701IR-2</t>
  </si>
  <si>
    <t>EE-FRR-E705IR-2</t>
  </si>
  <si>
    <t>EE-FRR-E706IR-2</t>
  </si>
  <si>
    <t>EE-FRR-E700IRT-2</t>
  </si>
  <si>
    <t>EE-FRR-E701IRT-2</t>
  </si>
  <si>
    <t>EE-FRR-E705IRT-2</t>
  </si>
  <si>
    <t>EE-FRR-E706IRT-2</t>
  </si>
  <si>
    <t>EE-FRR-ES1-L7</t>
  </si>
  <si>
    <t>EE-FRR-ES2-L7</t>
  </si>
  <si>
    <t>EE-FRR-ES3-L7</t>
  </si>
  <si>
    <t>EE-FRR-GasMoon</t>
  </si>
  <si>
    <t>EE-FRR-A55-701-ES</t>
  </si>
  <si>
    <t>EE-FRR-RG700C-2</t>
  </si>
  <si>
    <t>EE-FRR-RE700C-2</t>
  </si>
  <si>
    <t>AI Packs per camere serie P (open platform)</t>
  </si>
  <si>
    <t>SU-VSW-AIA-C01BLK</t>
  </si>
  <si>
    <t>AIA-C01BLK</t>
  </si>
  <si>
    <t>HANWHA - Licenza per una camera: Applicazione "Analisi blocco uscita" per Open Platform</t>
  </si>
  <si>
    <t>SU-VSW-AIA-C01FAC</t>
  </si>
  <si>
    <t>AIA-C01FAC</t>
  </si>
  <si>
    <t>HANWHA - Licenza per una camera: Applicazione "Sicurezza x Logistiche e Fabbriche" per Open Platform</t>
  </si>
  <si>
    <t>SU-VSW-AIA-C01RET</t>
  </si>
  <si>
    <t>AIA-C01RET</t>
  </si>
  <si>
    <t>HANWHA - Licenza per una camera: Applicazione "Retail &amp; Business" per Open Platform</t>
  </si>
  <si>
    <t>SU-VSW-AIA-C01TRF</t>
  </si>
  <si>
    <t>AIA-C01TRF</t>
  </si>
  <si>
    <t>HANWHA - Licenza per una camera: Applicazione "Gestione intelligente del traffico stradale" per Open Platform</t>
  </si>
  <si>
    <t>SU-VIP-PNM-C16083RQZ</t>
  </si>
  <si>
    <t>PNM-C16083RQZ</t>
  </si>
  <si>
    <t>HANWHA - Telecamera di rete Serie P antivandalo multisensore, 4CH x 4MP @30fsp</t>
  </si>
  <si>
    <t>SU-VIP-PNM-C32083RQZ</t>
  </si>
  <si>
    <t>PNM-C32083RQZ</t>
  </si>
  <si>
    <t>HANWHA - Telecamera di rete Serie P antivandalo multisensore, 4CH x 8MP @15fsp (disattivando AI fino a @20fps),</t>
  </si>
  <si>
    <t>SU-VIP-TNO-L4040T</t>
  </si>
  <si>
    <t>TNO-L4040T</t>
  </si>
  <si>
    <t>HANWHA - Telecamera di rete antivandalo Termica Serie T, risoluzione 640x480 @ 8,3fps, focale termica fissa 19mm</t>
  </si>
  <si>
    <t>SU-VIP-TNO-L4040TR</t>
  </si>
  <si>
    <t>TNO-L4040TR</t>
  </si>
  <si>
    <t>HANWHA - Telecamera di rete antivandalo Radiometrica Serie T, risoluzione 640x480 @ 8,3fps, focale termica fissa 19mm</t>
  </si>
  <si>
    <t>SU-VIP-TNO-L4050T</t>
  </si>
  <si>
    <t>TNO-L4050T</t>
  </si>
  <si>
    <t>HANWHA - Telecamera di rete antivandalo Termica Serie T, risoluzione 640x480 @ 8,3fps, focale termica fissa 35mm</t>
  </si>
  <si>
    <t>HANWHA - Staffa montaggio SBP-250WMW &amp; SBP-400WMW (confezione da 3 pezzi)</t>
  </si>
  <si>
    <t>SU-VAC-SMT-1031PVW</t>
  </si>
  <si>
    <t>SMT-1031PVW</t>
  </si>
  <si>
    <t>HANWHA - 10.1” AI IP monitor public view (AI PVM), risoluzione 1080p (1920 x 1080 60Hz), HDMI (x2), Ethernet, formato 16:9</t>
  </si>
  <si>
    <t>SU-VSW-QUBEI52MO4MONU</t>
  </si>
  <si>
    <t>QUBE-i5-2MO-4-MON-UPGRADE-T1000</t>
  </si>
  <si>
    <t>HANWHA - Mini Qube 4 Bay client with Intel T1000 GPU, Intel Core 12th Gen i5 10 Cores, 16GB RAM, 2 x 1Gbe, 4x mini Display port</t>
  </si>
  <si>
    <t>SU-VSW-QUBEI72MO4MONU</t>
  </si>
  <si>
    <t>QUBE-i7-2MO-4-MON-UPGRADE-T1000</t>
  </si>
  <si>
    <t>HANWHA - Mini Qube 4 Bay client with Intel T1000 GPU, Intel Core 12th Gen i7 10 Cores, 16GB RAM, 2 x 1Gbe, 4x mini Display port</t>
  </si>
  <si>
    <t>SU-VAC-LS24D302GAUXEN</t>
  </si>
  <si>
    <t>LS24D302GAUXEN</t>
  </si>
  <si>
    <t>HANWHA - 24" FHD Curved Monitor, 1080p (1920x1080), 250nit, 16:9 aspect ratio, Contrast ratio 1,000:1, Response time 4ms</t>
  </si>
  <si>
    <t>SU-VAC-LS27D302GAUXEN</t>
  </si>
  <si>
    <t>LS27D302GAUXEN</t>
  </si>
  <si>
    <t>HANWHA - 27" FHD Curved Monitor, 1080p (1920x1080), 250nit, 16:9 aspect ratio, Contrast ratio 3,000:1, Response time 5ms</t>
  </si>
  <si>
    <t>Telecamere con Dynamic Privacy Masking</t>
  </si>
  <si>
    <t>SU-VIP-QND-C8013R</t>
  </si>
  <si>
    <t>QND-C8013R</t>
  </si>
  <si>
    <t>HANWHA - Q series AI dome di rete IR da interno, 5MP @30fps, focale fissa 3mm (H:100°/V: 73°) dynamic privacy masking</t>
  </si>
  <si>
    <t>SU-VIP-QND-C8023R</t>
  </si>
  <si>
    <t>QND-C8023R</t>
  </si>
  <si>
    <t>HANWHA - Q series AI dome di rete IR da interno, 5MP @30fps, focale fissa 4mm (H:80°/V: 59°)  dynamic privacy masking</t>
  </si>
  <si>
    <t>SU-VIP-QNO-C8013R</t>
  </si>
  <si>
    <t>QNO-C8013R</t>
  </si>
  <si>
    <t>HANWHA - Q series AI bullet di rete IR da interno, 5MP @30fps, focale fissa 3mm (H:100°/V: 73°) dynamic privacy masking</t>
  </si>
  <si>
    <t>SU-VIP-QNO-C8023R</t>
  </si>
  <si>
    <t>QNO-C8023R</t>
  </si>
  <si>
    <t>HANWHA - Q series AI bullet di rete IR da interno, 5MP @30fps, focale fissa 4mm (H:80°/V: 59°) dynamic privacy masking</t>
  </si>
  <si>
    <t>SU-VIP-QNV-C8013R</t>
  </si>
  <si>
    <t>QNV-C8013R</t>
  </si>
  <si>
    <t>HANWHA - Q series AI dome di rete IR antivandalo, 5MP @30fps, focale fissa 3mm (H:100°/V: 73°) dynamic privacy masking</t>
  </si>
  <si>
    <t>SU-VIP-QNV-C8023R</t>
  </si>
  <si>
    <t>QNV-C8023R</t>
  </si>
  <si>
    <t>HANWHA - Q series AI dome di rete IR antivandalo, 5MP @30fps, focale fissa 4mm (H:80°/V: 59°) dynamic privacy masking</t>
  </si>
  <si>
    <t>SU-VIP-PNO-A9311RLP</t>
  </si>
  <si>
    <t>PNO-A9311RLP</t>
  </si>
  <si>
    <t>HANWHA - Bullet P series 8MP AI IR 31x Bullet Camera con Applicazione Wisenet Road AI IR zoom (31x) e 32GB scheda SD</t>
  </si>
  <si>
    <t>SU-VIP-TNV-C8014RM</t>
  </si>
  <si>
    <t>TNV-C8014RM</t>
  </si>
  <si>
    <t>HANWHA - T Series, IR antivandalo, 5MP, 30fps, triplo codec H.265/H.264/MJPEG WiseStream, focale fissa 3mm (H:100°/V: 73°)</t>
  </si>
  <si>
    <t>SU-VIP-TNV-C8034RM</t>
  </si>
  <si>
    <t>TNV-C8034RM</t>
  </si>
  <si>
    <t>HANWHA - T Series, IR antivandalo, 5MP, 30fps, triplo codec H.265/H.264/MJPEG WiseStream, focale fissa 6mm (H:50°/V: 37°)</t>
  </si>
  <si>
    <t>SU-VDR-SNI-PS-120</t>
  </si>
  <si>
    <t>SNI-PS-120</t>
  </si>
  <si>
    <t>HANWHA - 48 VDC, 120W (2.5A) Industrial Power Supply, DIN-Rail Mounting -40°C to +70°C, Fault Relay Output</t>
  </si>
  <si>
    <t>SU-VAC-SBP-C35H</t>
  </si>
  <si>
    <t>SBP-C35H</t>
  </si>
  <si>
    <t>HANWHA - Ceiling mount coupler (for pipe extension), compatible with SBP-150CMP, SBP-300CMP, SBP-900CMP</t>
  </si>
  <si>
    <t>SU-VAC-SBP-C15NP</t>
  </si>
  <si>
    <t>SBP-C15NP</t>
  </si>
  <si>
    <t>HANWHA - 1.5” NPT to PF thread converter, to support compatibility with NPT threaded pipes</t>
  </si>
  <si>
    <t>SU-VAC-SBV-140WCBW</t>
  </si>
  <si>
    <t>SBV-140WCBW</t>
  </si>
  <si>
    <t>HANWHA - Polycarbonate Weather Cap compatible with TNV-C8011RW</t>
  </si>
  <si>
    <t>SU-VSW-SSW-CH9000</t>
  </si>
  <si>
    <t>SSW-CH9000</t>
  </si>
  <si>
    <t>HANWHA - VMS VLTS license  SSM 2.x</t>
  </si>
  <si>
    <t>AX-VAC-02076-001</t>
  </si>
  <si>
    <t>02076-001</t>
  </si>
  <si>
    <t>AXIS - T94N02D Pendant Kit</t>
  </si>
  <si>
    <t>2N</t>
  </si>
  <si>
    <t>2N® IP Style</t>
  </si>
  <si>
    <t>2N-VCT-9157101</t>
  </si>
  <si>
    <t>2N - IP Style Main unit</t>
  </si>
  <si>
    <t>2N-VCT-9157101-S</t>
  </si>
  <si>
    <t>9157101-S</t>
  </si>
  <si>
    <t>2N - IP Style Main unit secured</t>
  </si>
  <si>
    <t>2N® IP Style - Installation Accessories</t>
  </si>
  <si>
    <t>2N-VCA-9157001</t>
  </si>
  <si>
    <t>2N - Flush box</t>
  </si>
  <si>
    <t>2N-VCA-9157002</t>
  </si>
  <si>
    <t>2N - Surface chassis</t>
  </si>
  <si>
    <t>2N-VCA-91378101</t>
  </si>
  <si>
    <t>2N - Gigabit PoE+ Injector, Tenda PoE30G-AT</t>
  </si>
  <si>
    <t>2N® IP Verso</t>
  </si>
  <si>
    <t>2N-VCT-9155211C</t>
  </si>
  <si>
    <t>9155211C</t>
  </si>
  <si>
    <t>2N - Videocitofono IP Verso 2.0 - Unità principale con videocamera</t>
  </si>
  <si>
    <t>2N-VCT-9155211CB</t>
  </si>
  <si>
    <t>9155211CB</t>
  </si>
  <si>
    <t>2N - Videocitofono IP Verso 2.0 - Unità principale con videocamera, Black</t>
  </si>
  <si>
    <t>2N-VCT-9155101C</t>
  </si>
  <si>
    <t>9155101C</t>
  </si>
  <si>
    <t>2N - IP Verso - basic unit with camera</t>
  </si>
  <si>
    <t>2N-VCT-9155101CB</t>
  </si>
  <si>
    <t>9155101CB</t>
  </si>
  <si>
    <t>2N - IP Verso - Main unit with camera - black</t>
  </si>
  <si>
    <t>2N-VCT-9155101</t>
  </si>
  <si>
    <t>2N - IP Verso - basic unit without camera</t>
  </si>
  <si>
    <t>2N-VCT-9155101B</t>
  </si>
  <si>
    <t>9155101B</t>
  </si>
  <si>
    <t>2N - IP Verso - basic unit without camera, black</t>
  </si>
  <si>
    <t>2N-VCT-9155401C-E</t>
  </si>
  <si>
    <t>9155401C-E</t>
  </si>
  <si>
    <t>2N - LTE Verso - Main unit with camera, nickel, EU LTE</t>
  </si>
  <si>
    <t>2N®  IP Verso - modules</t>
  </si>
  <si>
    <t>2N-VCA-9155030</t>
  </si>
  <si>
    <t>2N - IP Verso - infopanel</t>
  </si>
  <si>
    <t>2N-VCA-9155031</t>
  </si>
  <si>
    <t>2N - IP Verso - keypad module</t>
  </si>
  <si>
    <t>2N-VCA-9155031B</t>
  </si>
  <si>
    <t>9155031B</t>
  </si>
  <si>
    <t>2N - IP Verso - Keypad module - black</t>
  </si>
  <si>
    <t>2N-VCA-9155034</t>
  </si>
  <si>
    <t>2N - IP Verso - I\O modul</t>
  </si>
  <si>
    <t>2N-VCT-9155035</t>
  </si>
  <si>
    <t>2N - IP Verso - 5 nameplates module</t>
  </si>
  <si>
    <t>2N-VCA-9155036</t>
  </si>
  <si>
    <t>2N - IP Verso - Display Touch module</t>
  </si>
  <si>
    <t>2N-VCA-9155041</t>
  </si>
  <si>
    <t>2N - IP Verso - induction loop</t>
  </si>
  <si>
    <t>2N-VCA-9155044</t>
  </si>
  <si>
    <t>2N - IP Verso - Vigik module</t>
  </si>
  <si>
    <t>2N-VCA-9155045</t>
  </si>
  <si>
    <t>2N - IP Verso - Fingerprint reader (external fingerprint reader = 9137423E needed for installation)</t>
  </si>
  <si>
    <t>2N-VCA-9155047</t>
  </si>
  <si>
    <t>2N - IP Verso - Touch keypad</t>
  </si>
  <si>
    <t>2N-VCA-91550941</t>
  </si>
  <si>
    <t>2N - IP Verso - 125kHz RFID2N -  card reader (does NOT read HID Prox. For HID Prox, use 91550941US)</t>
  </si>
  <si>
    <t>2N-VCA-91550942</t>
  </si>
  <si>
    <t>2N - IP Verso - 13.56MHz smart card RFID reader NFC ready</t>
  </si>
  <si>
    <t>2N-VCA-9155086</t>
  </si>
  <si>
    <t xml:space="preserve">2N - IP Verso - 13.56MHz secured card RFID reader NFC ready </t>
  </si>
  <si>
    <t>2N-VCA-91550945</t>
  </si>
  <si>
    <t>2N - IP Verso – Bluetooth &amp; RFID reader 125kHz, 13.56MHz, NFC, PICard compatible</t>
  </si>
  <si>
    <t>2N-VCA-91550945-S</t>
  </si>
  <si>
    <t>91550945-S</t>
  </si>
  <si>
    <t>2N - IP Verso - Bluetooth &amp; RFID reader 125kHz, secured 13.56MHz, NFC, PICard compatible</t>
  </si>
  <si>
    <t>2N-VCA-91550946</t>
  </si>
  <si>
    <t>2N - IP Verso – Touch keypad &amp; RFID reader 125kHz, 13.56MHz, NFC, PICard compatible</t>
  </si>
  <si>
    <t>2N-VCA-91550946-S</t>
  </si>
  <si>
    <t>91550946-S</t>
  </si>
  <si>
    <t>2N - IP Verso – Touch keypad &amp; RFID reader 125kHz, secured 13.56MHz, NFC, PICard compatible</t>
  </si>
  <si>
    <t>2N-VCA-91550947</t>
  </si>
  <si>
    <t>91550947       </t>
  </si>
  <si>
    <t>2N - IP Verso – Touch keypad &amp; Bluetooth &amp; RFID reader 125kHz, 13.56MHz, NFC, PICard compatible</t>
  </si>
  <si>
    <t>2N-VCA-91550947-S</t>
  </si>
  <si>
    <t xml:space="preserve">91550947-S       </t>
  </si>
  <si>
    <t>2N - IP Verso – Touch keypad &amp; Bluetooth &amp; RFID reader 125kHz, secured 13.56MHz,NFC,  PICard compatible</t>
  </si>
  <si>
    <t>2N® IP Verso - Installation Accessories</t>
  </si>
  <si>
    <t>2N-VCA-9155021</t>
  </si>
  <si>
    <t>2N - cover box 1M - surface installation frame for 1 module</t>
  </si>
  <si>
    <t>2N-VCA-9155022</t>
  </si>
  <si>
    <t>2N - cover box 2M - surface installation frame for 2 modules</t>
  </si>
  <si>
    <t>2N-VCA-9155023</t>
  </si>
  <si>
    <t>2N - cover box 3M - surface installation frame for 3 modules</t>
  </si>
  <si>
    <t>2N-VCA-9155021B</t>
  </si>
  <si>
    <t>9155021B</t>
  </si>
  <si>
    <t>2N - IP Verso - Frame for surface installation, 1 module - black</t>
  </si>
  <si>
    <t>2N-VCA-9155022B</t>
  </si>
  <si>
    <t>9155022B</t>
  </si>
  <si>
    <t>2N - IP Verso - Frame for surface installation, 2 modules - black</t>
  </si>
  <si>
    <t>2N-VCA-9155023B</t>
  </si>
  <si>
    <t>9155023B</t>
  </si>
  <si>
    <t>2N - IP Verso - Frame for surface installation, 3 modules - black</t>
  </si>
  <si>
    <t>2N-VCA-9155011B</t>
  </si>
  <si>
    <t>9155011B</t>
  </si>
  <si>
    <t>2N - flush installation frame for 1 module - black (must be together with 9155014)</t>
  </si>
  <si>
    <t>2N-VCA-9155011</t>
  </si>
  <si>
    <t>2N - flush installation frame for 1 module (must be together with 9155014)</t>
  </si>
  <si>
    <t>2N-VCA-9155014</t>
  </si>
  <si>
    <t>2N - flush installation  box for 1 module (must be together with 9155011)</t>
  </si>
  <si>
    <t>2N-VCA-9155012B</t>
  </si>
  <si>
    <t>9155012B</t>
  </si>
  <si>
    <t>2N - flush installation frame for 2 modules - black (must be together with 9155015)</t>
  </si>
  <si>
    <t>2N-VCA-9155012</t>
  </si>
  <si>
    <t>2N - flush installation frame for 2 modules (must be together with 9155015)</t>
  </si>
  <si>
    <t>2N-VCA-9155015</t>
  </si>
  <si>
    <t>2N - flush installation box for 2 modules (must be together with 9155012)</t>
  </si>
  <si>
    <t>2N-VCA-9155013B</t>
  </si>
  <si>
    <t>9155013B</t>
  </si>
  <si>
    <t>2N - flush installation frame for 3 modules - black (must be together with 9155016)</t>
  </si>
  <si>
    <t>2N-VCA-9155013</t>
  </si>
  <si>
    <t>2N - flush installation frame for 3 modules (must be together with 9155016)</t>
  </si>
  <si>
    <t>2N-VCA-9155016</t>
  </si>
  <si>
    <t>2N - flush installation box for 3 modules (must be together with 9155013)</t>
  </si>
  <si>
    <t>2N-VCA-9155061</t>
  </si>
  <si>
    <t>2N - IP Verso backplate - 1 module</t>
  </si>
  <si>
    <t>2N-VCA-9155062</t>
  </si>
  <si>
    <t>2N - IP Verso backplate - 2 modules</t>
  </si>
  <si>
    <t>2N-VCA-9155063</t>
  </si>
  <si>
    <t>2N - IP Verso backplate - 3 modules</t>
  </si>
  <si>
    <t>2N-VCA-9155064</t>
  </si>
  <si>
    <t>2N - IP Verso backplate - 2(w) x 2(h) modules</t>
  </si>
  <si>
    <t>2N-VCA-9155065</t>
  </si>
  <si>
    <t>2N - IP Verso backplate - 3(w) x 2(h) modules</t>
  </si>
  <si>
    <t>2N-VCA-9155066</t>
  </si>
  <si>
    <t>2N - IP Verso backplate - 2(w) x 3(h) modules</t>
  </si>
  <si>
    <t>2N-VCA-9155067</t>
  </si>
  <si>
    <t>2N - IP Verso backplate - 3(w) x 3(h) modules</t>
  </si>
  <si>
    <t>2N-VCA-9155072</t>
  </si>
  <si>
    <t>2N - IP Verso Wedge backplate for 2 modules</t>
  </si>
  <si>
    <t>2N® Helios IP Verso - Accessories</t>
  </si>
  <si>
    <t>2N-VCA-9155037</t>
  </si>
  <si>
    <t>2N - IP Verso - Wiegand module</t>
  </si>
  <si>
    <t>2N-VCA-91550371</t>
  </si>
  <si>
    <t>2N - IP Verso - OSDP module</t>
  </si>
  <si>
    <t>2N-VCA-9155038</t>
  </si>
  <si>
    <t>2N - IP Verso - Tamper switch</t>
  </si>
  <si>
    <t>2N-VCA-9155039</t>
  </si>
  <si>
    <t>2N - IP Verso - Blind panel</t>
  </si>
  <si>
    <t>2N-VCA-9155050</t>
  </si>
  <si>
    <t>2N - IP Verso - Extension cable</t>
  </si>
  <si>
    <t>2N-VCA-9155051</t>
  </si>
  <si>
    <t>2N - IP Verso - Blind button</t>
  </si>
  <si>
    <t>2N-VCA-9155051B</t>
  </si>
  <si>
    <t>9155051B</t>
  </si>
  <si>
    <t>2N - IP Verso - Blind button - black</t>
  </si>
  <si>
    <t>2N-VCA-9155054</t>
  </si>
  <si>
    <t>2N -  IP Verso connection cable - length 3m</t>
  </si>
  <si>
    <t>2N-VCA-9155055</t>
  </si>
  <si>
    <t>2N - IP Verso connection cable - length 5m</t>
  </si>
  <si>
    <t>2N-VCA-9155198SET</t>
  </si>
  <si>
    <t>9155198SET</t>
  </si>
  <si>
    <t>2N - IP Verso Secure Door set - contains I/O module(9155034), tamper switch(9155038)+Security Relay(9159010) with 15% discount!</t>
  </si>
  <si>
    <t>2N® IP Solo (Main unit w/ camera, cannot be combined with Helios IP Verso additional modules.)</t>
  </si>
  <si>
    <t>2N-VCT-9155301CS</t>
  </si>
  <si>
    <t>9155301CS</t>
  </si>
  <si>
    <t xml:space="preserve">2N - IP Solo with camera, surface mount (includes surface mount frame)  </t>
  </si>
  <si>
    <t>2N-VCT-9155301CBS</t>
  </si>
  <si>
    <t>9155301CBS</t>
  </si>
  <si>
    <t xml:space="preserve">2N - IP Solo with camera - black, surface mount (includes surface mount frame)  </t>
  </si>
  <si>
    <t>2N-VCT-9155301CF</t>
  </si>
  <si>
    <t>9155301CF</t>
  </si>
  <si>
    <t>2N - IP Solo with camera, flush mount (includes flush mount frame, must be together with 9155017)</t>
  </si>
  <si>
    <t>2N-VCT-9155301CBF</t>
  </si>
  <si>
    <t>9155301CBF</t>
  </si>
  <si>
    <t>2N - IP Solo with camera - black, flush mount (includes flush mount frame, must be together with 9155017)</t>
  </si>
  <si>
    <t>2N-VCT-9155301S</t>
  </si>
  <si>
    <t>9155301S</t>
  </si>
  <si>
    <t xml:space="preserve">2N - IP Solo without camera, surface mount (includes surface mount frame)  </t>
  </si>
  <si>
    <t>2N-VCT-9155301BS</t>
  </si>
  <si>
    <t>9155301BS</t>
  </si>
  <si>
    <t xml:space="preserve">2N - IP Solo without camera, surface mount, black (includes surface mount frame)  </t>
  </si>
  <si>
    <t>2N-VCT-9155301F</t>
  </si>
  <si>
    <t>9155301F</t>
  </si>
  <si>
    <t>2N - IP Solo without camera, flush mount (includes flush mount frame, must be together with 9155017)</t>
  </si>
  <si>
    <t>2N-VCT-9155301BF</t>
  </si>
  <si>
    <t>9155301BF</t>
  </si>
  <si>
    <t>2N - IP Solo without camera, flush mount, black (includes flush mount frame, must be together with 9155017)</t>
  </si>
  <si>
    <t>2N® IP Solo - Installation Accessories</t>
  </si>
  <si>
    <t>2N-VCA-9155017</t>
  </si>
  <si>
    <t>2N - Helios IP Solo flush installation box (needed for flush mount installations)</t>
  </si>
  <si>
    <t>2N-VCA-9155068</t>
  </si>
  <si>
    <t>2N - Helios IP Solo - surface installation backplate</t>
  </si>
  <si>
    <t>2N-VCA-9155071</t>
  </si>
  <si>
    <t>2N - IP Solo wedge backplate</t>
  </si>
  <si>
    <t>2N-VCA-9155074</t>
  </si>
  <si>
    <t>2N - IP Solo glass mount (always need to order together with 9155068)</t>
  </si>
  <si>
    <t xml:space="preserve">2N® IP Base </t>
  </si>
  <si>
    <t>2N-VCT-9156111CB</t>
  </si>
  <si>
    <t>9156111CB</t>
  </si>
  <si>
    <t>2N - IP Base with camera, black frame</t>
  </si>
  <si>
    <t>2N-VCT-9156030</t>
  </si>
  <si>
    <t>2N - IP Base - 125kHz RFID card reader</t>
  </si>
  <si>
    <t>2N-VCT-9156031</t>
  </si>
  <si>
    <t>2N - IP Base - 13.56MHz RFID card reader, reads UID</t>
  </si>
  <si>
    <t>2N-VCA-9156020</t>
  </si>
  <si>
    <t>2N - IP Base - backplate</t>
  </si>
  <si>
    <t>2N® IP Force</t>
  </si>
  <si>
    <t>2N-VCT-9151101CHRPW</t>
  </si>
  <si>
    <t>9151101CHRPW</t>
  </si>
  <si>
    <t>2N - IP Force - 1 button, HD camera, pictograms, 10W speaker (card reader ready)</t>
  </si>
  <si>
    <t>2N-VCT-9151101RPW</t>
  </si>
  <si>
    <t>9151101RPW</t>
  </si>
  <si>
    <t>2N - IP Force - 1 button, pictograms, 10W speaker (card reader ready)</t>
  </si>
  <si>
    <t>2N-VCT-9151101W</t>
  </si>
  <si>
    <t>9151101W</t>
  </si>
  <si>
    <t>2N - IP Force - 1 button &amp; 10W speaker</t>
  </si>
  <si>
    <t>2N-VCT-9151101CHW</t>
  </si>
  <si>
    <t>9151101CHW</t>
  </si>
  <si>
    <t>2N - IP Force - 1 button &amp; HD camera &amp; 10W speaker</t>
  </si>
  <si>
    <t>2N-VCT-9151104W</t>
  </si>
  <si>
    <t xml:space="preserve">9151104W </t>
  </si>
  <si>
    <t>2N - IP Force - 4 buttons &amp; 10W speaker</t>
  </si>
  <si>
    <t>2N-VCT-9151104CHW</t>
  </si>
  <si>
    <t xml:space="preserve">9151104CHW </t>
  </si>
  <si>
    <t>2N - IP Force - 4 button &amp; HD camera &amp; 10W speaker</t>
  </si>
  <si>
    <t>2N-VCT-9151101KW</t>
  </si>
  <si>
    <t>9151101KW</t>
  </si>
  <si>
    <t>2N - IP Force - 1 button &amp; keypad &amp; 10W speaker</t>
  </si>
  <si>
    <t>2N-VCT-9151101CHKW</t>
  </si>
  <si>
    <t>9151101CHKW</t>
  </si>
  <si>
    <t>2N - IP Force - 1 button &amp; HD camera &amp; keypad &amp; 10W speaker</t>
  </si>
  <si>
    <t>2N-VCT-9151102CHRW</t>
  </si>
  <si>
    <t>9151102CHRW</t>
  </si>
  <si>
    <t>2N - IP Force - 2 buttons &amp; HD camera (card reader ready) &amp; 10W speaker</t>
  </si>
  <si>
    <t>2N-VCT-9151102RW</t>
  </si>
  <si>
    <t>9151102RW</t>
  </si>
  <si>
    <t>2N - IP Force - 2 buttons (card reader ready) &amp; 10W speaker</t>
  </si>
  <si>
    <t>2N® IP Safety</t>
  </si>
  <si>
    <t>2N-VCT-9152101W</t>
  </si>
  <si>
    <t>9152101W</t>
  </si>
  <si>
    <t>2N - IP Safety - 1 button &amp; 10W speaker</t>
  </si>
  <si>
    <t>2N-VCT-9152102W</t>
  </si>
  <si>
    <t>9152102W</t>
  </si>
  <si>
    <t>2N - IP Safety - 2 buttons &amp; 10W speaker, INFO/SOS labels</t>
  </si>
  <si>
    <t>2N-VCT-9152101MW</t>
  </si>
  <si>
    <t>9152101MW</t>
  </si>
  <si>
    <t>2N - IP Safety - red emergency button &amp; 10W speaker</t>
  </si>
  <si>
    <t>2N® IP Force &amp; IP Safety - Installation Accessory</t>
  </si>
  <si>
    <t>2N-VCA-9151001</t>
  </si>
  <si>
    <t>2N - Brick flush mounting box (for Helios IP Force/Safety)</t>
  </si>
  <si>
    <t>2N-VCA-9151002</t>
  </si>
  <si>
    <t>2N - Plasterboard flush mounting board (for Helios IP Force/Safety)</t>
  </si>
  <si>
    <t>2N-VCA-9152000</t>
  </si>
  <si>
    <t>2N - Helios IP Safety - metal frame (Orange color)</t>
  </si>
  <si>
    <t>2N-VCA-9151018</t>
  </si>
  <si>
    <t>2N - Helios IP Force - safety screws</t>
  </si>
  <si>
    <t>2N® IP Force &amp; IP Safety - Accessory</t>
  </si>
  <si>
    <t>2N-VCA-9151010</t>
  </si>
  <si>
    <t>2N - Additional switch + Tamper (suitable for Helios IP Force &amp; Safety only) one INPUT</t>
  </si>
  <si>
    <t>2N-VCA-9151011</t>
  </si>
  <si>
    <t>2N - IP Card Reader 125 kHz (suitable for  IP Force only) it includes Wiegand interface, 2 logical inputs, 1 relay, 1 active output and tamper switch</t>
  </si>
  <si>
    <t>2N-VCA-9151031</t>
  </si>
  <si>
    <t>2N - Helios IP 13.56MHz smart card reader NFC ready  (suitable for Helios IP Force only) it includes Wiegand interface, 2 logical inputs, 1 relay, 1 active output and Tamper switch</t>
  </si>
  <si>
    <t>2N-VCA-9151005</t>
  </si>
  <si>
    <t>2N - IP Force and Safety - Gooseneck stand, 120cm/47in</t>
  </si>
  <si>
    <t>2N-VCA-9151007</t>
  </si>
  <si>
    <t xml:space="preserve">2N - IP Force and Safety - Gooseneck stand double, 108cm / 42ʺ and 192cm / 75ʺ </t>
  </si>
  <si>
    <t>2N-VCA-9151198SET</t>
  </si>
  <si>
    <t>9151198SET</t>
  </si>
  <si>
    <t xml:space="preserve">2N - IP Force Secure Door set - contains additional switch + tamper (9151010) and Security Relay (9159010) with a 15% discount </t>
  </si>
  <si>
    <t>2N® IP Uni</t>
  </si>
  <si>
    <t>2N-VCT-9153101</t>
  </si>
  <si>
    <t>2N - IP UNI - 1 button</t>
  </si>
  <si>
    <t>2N-VCT-9153102</t>
  </si>
  <si>
    <t>2N - IP UNI - 2 buttons</t>
  </si>
  <si>
    <t>2N-VCT-9153101P</t>
  </si>
  <si>
    <t>9153101P</t>
  </si>
  <si>
    <t>2N - IP UNI - 1 button, pictograms</t>
  </si>
  <si>
    <t>2N® IP Uni - Installation Accessory</t>
  </si>
  <si>
    <t>2N-VCA-9153003</t>
  </si>
  <si>
    <t>2N - Helios IP UNI - Alu box</t>
  </si>
  <si>
    <t>2N® IP Audio Kit</t>
  </si>
  <si>
    <t>2N-VCA-9154100</t>
  </si>
  <si>
    <t xml:space="preserve">2N - IP Audio Kit - 1x LAN, PoE, keypad, up to 16buttons, line in/out, log GPIO, audio module </t>
  </si>
  <si>
    <t>2N® IP Audio Kit - Accessories</t>
  </si>
  <si>
    <t>2N-VCA-9154001</t>
  </si>
  <si>
    <t xml:space="preserve">2N - IP Audio Kit - quick mount microphone </t>
  </si>
  <si>
    <t>2N-VCA-9154002</t>
  </si>
  <si>
    <t>2N - IP Audio Kit - quick mount speaker</t>
  </si>
  <si>
    <t>2N-VCA-9154004</t>
  </si>
  <si>
    <t xml:space="preserve">2N - IP Audio Kit - stainless steel backlit button </t>
  </si>
  <si>
    <t>2N-VCA-9154005</t>
  </si>
  <si>
    <t>2N - IP Audio Kit - microphone &amp; speaker set</t>
  </si>
  <si>
    <t>2N® Indoor Panels</t>
  </si>
  <si>
    <t>2N-VCT-91378601</t>
  </si>
  <si>
    <t>2N - Indoor View, Black (must be together with 91378800 or with 91378802 or with 91378803)</t>
  </si>
  <si>
    <t>2N-VCT-91378601WH</t>
  </si>
  <si>
    <t>91378601WH</t>
  </si>
  <si>
    <t>2N - Indoor View, White</t>
  </si>
  <si>
    <t>2N-VCT-91378501</t>
  </si>
  <si>
    <t>2N - Indoor Compact, Black (must be together with 91378800)</t>
  </si>
  <si>
    <t>2N-VCT-91378501WH</t>
  </si>
  <si>
    <t>91378501WH</t>
  </si>
  <si>
    <t>2N - Indoor Compact, White (must be together with 91378800)</t>
  </si>
  <si>
    <t>2N-VCT-91378401</t>
  </si>
  <si>
    <t>2N - Indoor Talk, Black (must be together with 91378800 or with 91378802)</t>
  </si>
  <si>
    <t>2N-VCT-91378401WH</t>
  </si>
  <si>
    <t>91378401WH</t>
  </si>
  <si>
    <t>2N - Indoor Talk, White ( must be together with 91378800 or with 91378802)</t>
  </si>
  <si>
    <t>2N-VCT-9138511</t>
  </si>
  <si>
    <t>2N - Clip Ethernet 4" answering unit White</t>
  </si>
  <si>
    <t>2N-VCT-9138512</t>
  </si>
  <si>
    <t>2N - Clip Ethernet 4" Induction loop answering unit White - Q2 2024</t>
  </si>
  <si>
    <t>2N-VCT-1120101B</t>
  </si>
  <si>
    <t>1120101B</t>
  </si>
  <si>
    <t>2N - IP Handset, Black</t>
  </si>
  <si>
    <t>2N-VCT-1120101W</t>
  </si>
  <si>
    <t>1120101W</t>
  </si>
  <si>
    <t>2N - IP Handset, White</t>
  </si>
  <si>
    <t>2N® Indoor Touch - Accessories</t>
  </si>
  <si>
    <t>2N-VCA-91378382</t>
  </si>
  <si>
    <t>2N - Indoor Touch - desk stand black</t>
  </si>
  <si>
    <t>2N-VCA-91378800</t>
  </si>
  <si>
    <t>2N - Indoor answering unit flush installation box (for Indoor Talk, Indoor Compact and Indoor View)</t>
  </si>
  <si>
    <t>2N-VCA-91378802</t>
  </si>
  <si>
    <t>2N - Indoor answering unit desk stand (suitable for Talk/Compact/View)</t>
  </si>
  <si>
    <t>2N-VCA-91378803</t>
  </si>
  <si>
    <t>2N - Indoor answering unit surface installation box (for Compact and View only)</t>
  </si>
  <si>
    <t>2N-VCA-9138002</t>
  </si>
  <si>
    <t>2N - Clip Desk Stand</t>
  </si>
  <si>
    <t>2N-VCA-9159054</t>
  </si>
  <si>
    <t>2N - Induction Loop for general purpose</t>
  </si>
  <si>
    <t>2N® SIP Audio Systems</t>
  </si>
  <si>
    <t>2N-VCA-914421B</t>
  </si>
  <si>
    <t>914421B</t>
  </si>
  <si>
    <t>2N - SIP Speaker, Wall Mounted, Black</t>
  </si>
  <si>
    <t>2N-VCA-914421W</t>
  </si>
  <si>
    <t>914421W</t>
  </si>
  <si>
    <t>2N - SIP Speaker, Wall Mounted, White</t>
  </si>
  <si>
    <t>2N-VCA-914431E</t>
  </si>
  <si>
    <t xml:space="preserve">914431E </t>
  </si>
  <si>
    <t>2N - SIP Mic organic</t>
  </si>
  <si>
    <t>2N-VCA-914422E</t>
  </si>
  <si>
    <t>914422E</t>
  </si>
  <si>
    <t>2N - SIP Speaker, Horn </t>
  </si>
  <si>
    <t>2N-VCA-914423E</t>
  </si>
  <si>
    <t>914423E</t>
  </si>
  <si>
    <t>2N - SIP Speaker Horn, Power supply 24V</t>
  </si>
  <si>
    <t>2N® SIP Audio Systems - Accessories</t>
  </si>
  <si>
    <t>2N-VCA-914481EM</t>
  </si>
  <si>
    <t>914481EM</t>
  </si>
  <si>
    <t>2N - SIP Audio External microphone (Mono)</t>
  </si>
  <si>
    <t>2N-VCA-914481EST</t>
  </si>
  <si>
    <t>914481EST</t>
  </si>
  <si>
    <t>2N - SIP Audio External microphone (Stereo)</t>
  </si>
  <si>
    <t>2N® Access Unit</t>
  </si>
  <si>
    <t>2N-VCA-9161121</t>
  </si>
  <si>
    <t>2N - Access Unit M 13.56 MHz, NFC ready - 3m Eth cable</t>
  </si>
  <si>
    <t>2N-VCA-9161141</t>
  </si>
  <si>
    <t>2N - Access Unit M 125kHz, 13.56MHz, NFC -  3m Eth cable</t>
  </si>
  <si>
    <t>2N-VCA-9161151</t>
  </si>
  <si>
    <t>2N - Access Unit M Bluetooth &amp; RFID - 125kHz, 13.56MHz, NFC - 3m Eth cable</t>
  </si>
  <si>
    <t>2N-VCA-9161161</t>
  </si>
  <si>
    <t>2N - Access Unit M Touch keypad &amp; RFID - 125kHz, 13.56MHz, NFC</t>
  </si>
  <si>
    <t>2N-VCA-916031</t>
  </si>
  <si>
    <t>2N - Access Unit 2.0 - Fingerprint reader (external fingerprint reader = 9137423E needed for installation)</t>
  </si>
  <si>
    <t>2N-VCA-916032</t>
  </si>
  <si>
    <t>2N - Access Unit 2.0 - Touch keypad</t>
  </si>
  <si>
    <t>2N-VCA-9160341</t>
  </si>
  <si>
    <t>2N - Access Unit 2.0- 125kHz (does NOT read HID Prox. For HID Prox, use 9160341US)</t>
  </si>
  <si>
    <t>2N-VCA-9160341US</t>
  </si>
  <si>
    <t>9160341US</t>
  </si>
  <si>
    <t>2N - Access Unit 2.0 - 125kHz US (reads HID Prox)</t>
  </si>
  <si>
    <t>2N-VCA-9160342</t>
  </si>
  <si>
    <t>2N - Access Unit 2.0 - 13.56MHz cards NFC ready, PICard compatible   </t>
  </si>
  <si>
    <t>2N-VCA-9160342S</t>
  </si>
  <si>
    <t>9160342-S</t>
  </si>
  <si>
    <t>2N - Access Unit 2.0 secured 13.56MHz, NFC, PICard compatible   </t>
  </si>
  <si>
    <t>2N-VCA-9160344</t>
  </si>
  <si>
    <t>2N - Access Unit 2.0 RFID - 125kHz, 13.56MHz, NFC, PICard compatible   </t>
  </si>
  <si>
    <t>2N-VCA-9160344-S</t>
  </si>
  <si>
    <t>9160344-S</t>
  </si>
  <si>
    <t>2N - Access Unit 2.0 RFID - 125kHz, secured 13.56MHz, NFC, PICard compatible   </t>
  </si>
  <si>
    <t>2N-VCA-9160345</t>
  </si>
  <si>
    <t>2N - Access Unit 2.0 Bluetooth &amp; RFID - 125kHz, 13.56MHz, NFC, PICard compatible     </t>
  </si>
  <si>
    <t>2N-VCA-9160345-S</t>
  </si>
  <si>
    <t>9160345-S</t>
  </si>
  <si>
    <t>2N - Access Unit 2.0 Bluetooth &amp; RFID - 125kHz, secured 13.56MHz, NFC, PICard compatible      </t>
  </si>
  <si>
    <t>2N-VCA-9160346</t>
  </si>
  <si>
    <t>2N - Access Unit 2.0 Touch keypad &amp; RFID - 125kHz, 13.56MHz, NFC, PICard compatible</t>
  </si>
  <si>
    <t>2N-VCA-9160346-S</t>
  </si>
  <si>
    <t>9160346-S</t>
  </si>
  <si>
    <t>2N - Access Unit 2.0 Touch keypad &amp; RFID - 125kHz, secured 13.56MHz, NFC, PICard compatible</t>
  </si>
  <si>
    <t>2N-VCA-9160347</t>
  </si>
  <si>
    <t>2N - Access Unit 2.0 Touch keypad &amp; Bluetooth &amp; RFID - 125kHz, 13.56MHz, NFC, PICard compatible</t>
  </si>
  <si>
    <t>2N-VCA-9160347-S</t>
  </si>
  <si>
    <t>9160347-S</t>
  </si>
  <si>
    <t>2N - Access Unit 2.0 Touch keypad &amp; Bluetooth &amp; RFID - 125kHz, secured 13.56MHz, NFC,  PICard compatible</t>
  </si>
  <si>
    <t>Access control - cards and external readers</t>
  </si>
  <si>
    <t>2N-VCA-916121</t>
  </si>
  <si>
    <t>2N - IP - Flush installation box - Access Unit M</t>
  </si>
  <si>
    <t>2N-VCA-916122</t>
  </si>
  <si>
    <t>2N - IP - Surface mount box - Access Unit M</t>
  </si>
  <si>
    <t>2N-VCA-9137420E</t>
  </si>
  <si>
    <t>9137420E</t>
  </si>
  <si>
    <t>2N - External RFID Reader 125kHz EMarine (USB interface)</t>
  </si>
  <si>
    <t>2N-VCA-9137421E</t>
  </si>
  <si>
    <t>9137421E</t>
  </si>
  <si>
    <t>2N - External RFID Reader 13.56MHz + 125kHz  (USB interface)</t>
  </si>
  <si>
    <t>2N-VCA-9137422E</t>
  </si>
  <si>
    <t>9137422E</t>
  </si>
  <si>
    <t>2N - IP - external Bluetooth reader (USB interface)</t>
  </si>
  <si>
    <t>2N-VCA-9137423E</t>
  </si>
  <si>
    <t>9137423E</t>
  </si>
  <si>
    <t>2N - IP - external fingerprint reader (USB interface)</t>
  </si>
  <si>
    <t>2N-VCA-9137424E</t>
  </si>
  <si>
    <t>9137424E</t>
  </si>
  <si>
    <t>2N - External secured RFID reader 13.56MHz + 125kHz (USB interface)</t>
  </si>
  <si>
    <t>2N-VCA-9159030</t>
  </si>
  <si>
    <t>2N - External 125 kHz EMarine RFID card reader, Wiegand</t>
  </si>
  <si>
    <t>2N-VCA-9159031</t>
  </si>
  <si>
    <t>2N - External 13.56MHz Mifare RFID card reader, Wiegand</t>
  </si>
  <si>
    <t>2N-VCA-11202601</t>
  </si>
  <si>
    <t>2N - RFID karta Mifare Desfire EV3 4K 13.56MHz - 2N logo 10pcs</t>
  </si>
  <si>
    <t>2N-VCA-11202602</t>
  </si>
  <si>
    <t>2N - RFID fob Mifare Desfire EV3 4K 13.56MHz - 10 psc</t>
  </si>
  <si>
    <t>2N-VCA-9134165E</t>
  </si>
  <si>
    <t>9134165E</t>
  </si>
  <si>
    <t>2N - EMarine RFID card 125 kHz</t>
  </si>
  <si>
    <t>2N-VCA-9134166E</t>
  </si>
  <si>
    <t>9134166E</t>
  </si>
  <si>
    <t>2N - EMarine RFID key fob 125 kHz</t>
  </si>
  <si>
    <t>2N-VCA-9134173</t>
  </si>
  <si>
    <t>2N - Mifare RFID card 13.56MHz</t>
  </si>
  <si>
    <t>2N-VCA-9134174</t>
  </si>
  <si>
    <t>2N - Mifare RFID key fob 13.56MHz</t>
  </si>
  <si>
    <t>2N-VCA-9159013</t>
  </si>
  <si>
    <t>2N - Exit button (suitable for Helios IP Vario/Force with card reader or any model of Helios IP Verso)</t>
  </si>
  <si>
    <t>2N-VCA-9159012</t>
  </si>
  <si>
    <t xml:space="preserve">2N - Magnetic door contact </t>
  </si>
  <si>
    <t>2N® Helios IP Licenses &amp; Apps</t>
  </si>
  <si>
    <t>2N-VCA-9137909</t>
  </si>
  <si>
    <t>2N - IP Intercom - Gold license</t>
  </si>
  <si>
    <t>2N-LIC-9137910</t>
  </si>
  <si>
    <t>2N - IP Intercom - Informacast license</t>
  </si>
  <si>
    <t>2N® Integration Licenses</t>
  </si>
  <si>
    <t>2N-LIC-9137917</t>
  </si>
  <si>
    <t>2N - Plugin for OnGuard (per system)</t>
  </si>
  <si>
    <t>2N-LIC-9137918</t>
  </si>
  <si>
    <t>2N - Plugin for CCure (per system)</t>
  </si>
  <si>
    <t>2N-LIC-9137919</t>
  </si>
  <si>
    <t>2N - Plugin for Symmetry (per system)</t>
  </si>
  <si>
    <t>2N® My2N cloud services</t>
  </si>
  <si>
    <t>2N-LIC-9137957</t>
  </si>
  <si>
    <t>2N - Device Credit for 2N Mobile Video (annual subscription)</t>
  </si>
  <si>
    <t>2N-LIC-9137958</t>
  </si>
  <si>
    <t>2N - Apartment Credit for 2N Mobile Video (annual subscription)</t>
  </si>
  <si>
    <t>2N® PICard Commander</t>
  </si>
  <si>
    <t>2N-LIC-9137601</t>
  </si>
  <si>
    <t>2N - PICard Commander license. License is generated using device key of compatible USB reader (non-sec. 9137421E, sec 9137424E).</t>
  </si>
  <si>
    <t>2N® Access Commander</t>
  </si>
  <si>
    <t>2N-VCA-1120120</t>
  </si>
  <si>
    <t>2N - Access Commander Box 2.0 - Access Commander pre- installed on a compact mini PC, up to 7000 devices + 200.000 users</t>
  </si>
  <si>
    <t>2N-VCA-91379030</t>
  </si>
  <si>
    <t>2N-VCA-91379031</t>
  </si>
  <si>
    <t>2N-VCA-91379032</t>
  </si>
  <si>
    <t xml:space="preserve">2N - Access Commander – Pro licence (Up to 100 devices, 1000 users, unlimited admins and all advanced features including synchronization by LDAP/CSV and Anti-Passback) </t>
  </si>
  <si>
    <t>2N-LIC-91379033</t>
  </si>
  <si>
    <t xml:space="preserve">2N - Access Commander – Unlimited licence (Unlimited devices, unlimited users, unlimited admins and all advanced features including synchronization by LDAP/CSV and Anti-Passback) </t>
  </si>
  <si>
    <t>2N-LIC-91379034</t>
  </si>
  <si>
    <t>2N-LIC-91379035</t>
  </si>
  <si>
    <t>2N-LIC-91379036</t>
  </si>
  <si>
    <t xml:space="preserve">2N - Access Commander – Add-on Attendance Monitoring license  </t>
  </si>
  <si>
    <t>IP Phones</t>
  </si>
  <si>
    <t>2N-VCT-1120102</t>
  </si>
  <si>
    <t>2N - 2N® IP Phone D7A</t>
  </si>
  <si>
    <t>2N-VCT-1120105</t>
  </si>
  <si>
    <t>2N - USB camera for the 2N® IP Phone D7A</t>
  </si>
  <si>
    <t>2N-VCT-91378363</t>
  </si>
  <si>
    <t>2N - Yealink SIP T58A button extender</t>
  </si>
  <si>
    <t>2N-VCT-91378364</t>
  </si>
  <si>
    <t>2N - Yealink T5x series Wall Mount Bracket</t>
  </si>
  <si>
    <t>IP Intercom  Accessories</t>
  </si>
  <si>
    <t>2N-VCA-91341481E</t>
  </si>
  <si>
    <t>91341481E</t>
  </si>
  <si>
    <t>2N - 12 V power supply EU plug</t>
  </si>
  <si>
    <t>2N-VCA-91378100E</t>
  </si>
  <si>
    <t>91378100E</t>
  </si>
  <si>
    <t>2N - PoE injector PSA16U-480(POE); 1port 15.4W AC/DC - with EU cable</t>
  </si>
  <si>
    <t>2N-VCA-9137410E</t>
  </si>
  <si>
    <t>9137410E</t>
  </si>
  <si>
    <t>2N - External IP Relay - 1 output, 1 input</t>
  </si>
  <si>
    <t>2N-VCA-9137411E</t>
  </si>
  <si>
    <t>9137411E</t>
  </si>
  <si>
    <t>2N - External IP Relay - 4 outputs, 0 input, PoE</t>
  </si>
  <si>
    <t>2N-VCA-916020</t>
  </si>
  <si>
    <t>2N - Access Unit - RJ45 connector cable</t>
  </si>
  <si>
    <t>2N-VCA-9159014EU</t>
  </si>
  <si>
    <t>9159014EU</t>
  </si>
  <si>
    <t>2N - 2Wire (set of 2 adaptors and power source for EU)</t>
  </si>
  <si>
    <t>2N-VCA-9159050</t>
  </si>
  <si>
    <t>2N - Induction Loop for 2N® IP</t>
  </si>
  <si>
    <t>2N-VCA-9159052</t>
  </si>
  <si>
    <t>2N - Induction Loop - power supply</t>
  </si>
  <si>
    <t>2N-VCA-9159010</t>
  </si>
  <si>
    <t>2N - IP Security Relay</t>
  </si>
  <si>
    <t>2N-VCA-9159011</t>
  </si>
  <si>
    <t>2N - IP Wiegand Isolator</t>
  </si>
  <si>
    <t>2N-VCA-9160501</t>
  </si>
  <si>
    <t xml:space="preserve">2N - AXIS A9188 Network I/O Relay Module (8 relays = up to 8 floors control) </t>
  </si>
  <si>
    <t>2N-VCA-1120103</t>
  </si>
  <si>
    <t>2N - NVT Phybridge PL-08 switch with 2 adaptors</t>
  </si>
  <si>
    <t>2N-VCA-1120104</t>
  </si>
  <si>
    <t>2N - NVT Phybridge PL-08 pack with 6 adaptors</t>
  </si>
  <si>
    <r>
      <t>2N - Access Commander – Advanced licence (Up to 30 devices, 300 users, 5 admins and all advanced features except synchronization by LDAP/CSV and Anti-Passback)</t>
    </r>
    <r>
      <rPr>
        <sz val="11"/>
        <color rgb="FF00B050"/>
        <rFont val="Calibri"/>
        <family val="2"/>
      </rPr>
      <t xml:space="preserve"> </t>
    </r>
  </si>
  <si>
    <r>
      <t>2N - Access Commander – Upgrade Advanced to Pro licence</t>
    </r>
    <r>
      <rPr>
        <sz val="11"/>
        <color rgb="FF00B050"/>
        <rFont val="Calibri"/>
        <family val="2"/>
      </rPr>
      <t xml:space="preserve"> </t>
    </r>
  </si>
  <si>
    <r>
      <t>2N - Access Commander – Upgrade Pro to Unlimited licence</t>
    </r>
    <r>
      <rPr>
        <sz val="11"/>
        <color rgb="FF00B050"/>
        <rFont val="Calibri"/>
        <family val="2"/>
      </rPr>
      <t xml:space="preserve"> </t>
    </r>
  </si>
  <si>
    <t>Telecamera Ultra High Resolution 26MP AI</t>
  </si>
  <si>
    <t>SU-VIP-TNO-A26081</t>
  </si>
  <si>
    <t>TNO-A26081</t>
  </si>
  <si>
    <t>HANWHA - T series 26MP ultra high resolution AI bullet camera, sensore 1.8’’ APS CMOS, Risoluzione massima 6240x4160 @30fps</t>
  </si>
  <si>
    <t>SU-VDR-XRN-3220B2</t>
  </si>
  <si>
    <t>XRN-3220B2</t>
  </si>
  <si>
    <t>HANWHA - 8K NVR (Intel based), 32Ch, No HDD, 8 slot SATA HDD (fino a 10TB per HDD), H.265/H.264/MJPEG</t>
  </si>
  <si>
    <t>SU-VDR-XRN-3220RB2</t>
  </si>
  <si>
    <t>XRN-3220RB2</t>
  </si>
  <si>
    <t>HANWHA - 8K NVR (Intel based), 32Ch, No HDD, 8 slot SATA HDD (fino a 10TB per HDD), H.265/H.264/MJPEG, Supporta RAID</t>
  </si>
  <si>
    <t>SU-VDR-XRN-6420B2</t>
  </si>
  <si>
    <t>XRN-6420B2</t>
  </si>
  <si>
    <t>HANWHA - 8K NVR (Intel based), 64Ch, No HDD, 8 slot SATA HDD (fino a 10TB per HDD), H.265/H.264/MJPEG</t>
  </si>
  <si>
    <t>SU-VDR-XRN-6420RB2</t>
  </si>
  <si>
    <t>XRN-6420RB2</t>
  </si>
  <si>
    <t>HANWHA - 8K NVR (Intel based), 64Ch, No HDD, 8 slot SATA HDD (fino a 10TB per HDD), H.265/H.264/MJPEG, Supporta RAID</t>
  </si>
  <si>
    <t>SU-VAC-SHD-1200FW</t>
  </si>
  <si>
    <t>SHD-1200FW</t>
  </si>
  <si>
    <t>HANWHA - Lite In-ceiling flush mount compatible with QNV-C8013R/8023R</t>
  </si>
  <si>
    <t>SU-VAC-SHD-1101FW</t>
  </si>
  <si>
    <t>SHD-1101FW</t>
  </si>
  <si>
    <t>HANWHA - Lite In-ceiling flush mount compatible with QND-C8013R/C8023R</t>
  </si>
  <si>
    <t>SU-VAC-SHD-1100FPW</t>
  </si>
  <si>
    <t>SHD-1100FPW</t>
  </si>
  <si>
    <t>HANWHA - Plenum In-ceiling flush mount compatible with QND-C8013R/C8023R</t>
  </si>
  <si>
    <t>SU-VAC-SBD-110GPA</t>
  </si>
  <si>
    <t>SBD-110GPA</t>
  </si>
  <si>
    <t>HANWHA - Installation kit for TNV-C8014RM &amp; TNV-C8034RM, includes mount plate and M12 to RJ45 adapter</t>
  </si>
  <si>
    <t>SU-VAC-SPB-VAN23W</t>
  </si>
  <si>
    <t>SPB-VAN23W</t>
  </si>
  <si>
    <t>HANWHA - Smoke dome cover for TNV-C8014RM &amp; TNV-C8034RM</t>
  </si>
  <si>
    <t>SU-VAC-SPG-VAN23W</t>
  </si>
  <si>
    <t>SPG-VAN23W</t>
  </si>
  <si>
    <t>HANWHA - Clear dome cover for TNV-C8014RM &amp; TNV-C8034RM</t>
  </si>
  <si>
    <t>SU-VAC-SPU-60241</t>
  </si>
  <si>
    <t>SPU-60241</t>
  </si>
  <si>
    <t>HANWHA - 60W(24V) Adaptor+Power Cord package,compatible with PVM lineup (SMT-3221PV/3231PV,SMT-2721PV/2731PV,SMT-1031PV/1031PVW)</t>
  </si>
  <si>
    <t>AS</t>
  </si>
  <si>
    <t>ARTECO - Omnia Server License</t>
  </si>
  <si>
    <t>ARTECO - eMotion Camera License</t>
  </si>
  <si>
    <t>ARTECO - Active Camera License</t>
  </si>
  <si>
    <t>ARTECO - Extreme Camera License</t>
  </si>
  <si>
    <t>AS-NVR-CH-16</t>
  </si>
  <si>
    <t>ARTECO - NVR license up to 16 channels</t>
  </si>
  <si>
    <t>AS-NVR-CH-32</t>
  </si>
  <si>
    <t>ARTECO - NVR license up to 32 channels</t>
  </si>
  <si>
    <t>AS-NVR-CH-64</t>
  </si>
  <si>
    <t>ARTECO - NVR license up to 64 channels</t>
  </si>
  <si>
    <t>AS-NVR-CH-128</t>
  </si>
  <si>
    <t>ARTECO - NVR license up to 128 channels</t>
  </si>
  <si>
    <t>ARTECO - LPR Camera License for Arteco server based LPR</t>
  </si>
  <si>
    <t>ARTECO - LPR Camera License for LPR Megapixel camera</t>
  </si>
  <si>
    <t>ARTECO - Server Failover Camera License</t>
  </si>
  <si>
    <t>AS-VIDEOWALL</t>
  </si>
  <si>
    <t>ARTECO - VideoWall (per server)</t>
  </si>
  <si>
    <t>ARTECO - Security Connector -   Integration of third party systems (intrusion, fire, modbus) for 100 points</t>
  </si>
  <si>
    <t>ARTECO - VCA Video Content Analytics Camera license</t>
  </si>
  <si>
    <t>VCA-CH-BH</t>
  </si>
  <si>
    <t>ARTECO - VCA Behaviour Video Content Analytics Camera license (for Extreme only)</t>
  </si>
  <si>
    <t>ARTECO - Software Protection Plan -  additional 1 year updates</t>
  </si>
  <si>
    <t>SPP-EM-1Y</t>
  </si>
  <si>
    <t>ARTECO - Software Protection Plan Emotion Channel - additional 1 year updates</t>
  </si>
  <si>
    <t>SPP-AC-1Y</t>
  </si>
  <si>
    <t>ARTECO - Software Protection Plan Active Channel - additional 1 year updates</t>
  </si>
  <si>
    <t>SPP-EX-1Y</t>
  </si>
  <si>
    <t>ARTECO - Software Protection Plan Extreme Channel - additional 1 year updates</t>
  </si>
  <si>
    <t>SPP-NVR-CH-16</t>
  </si>
  <si>
    <t>ARTECO - Software Protection Plan NVR 16 Channels - additional 1 year updates</t>
  </si>
  <si>
    <t>SPP-NVR-CH-32</t>
  </si>
  <si>
    <t>ARTECO - Software Protection Plan NVR 32 Channels - additional 1 year updates</t>
  </si>
  <si>
    <t>SPP-NVR-CH-64</t>
  </si>
  <si>
    <t>ARTECO - Software Protection Plan NVR 64 Channels - additional 1 year updates</t>
  </si>
  <si>
    <t>SPP-NVR-CH-128</t>
  </si>
  <si>
    <t>ARTECO - Software Protection Plan NVR 128 Channels - additional 1 year updates</t>
  </si>
  <si>
    <t>SPP-LPR-CH-A-SRV</t>
  </si>
  <si>
    <t>ARTECO - Software Protection Plan LPR server based Channel - additional 1 year updates</t>
  </si>
  <si>
    <t>SPP-LPR-CH</t>
  </si>
  <si>
    <t>ARTECO - Software Protection Plan LPR Channel for LPR Megapixel Camera - additional 1 year updates</t>
  </si>
  <si>
    <t>SPP-VCA-CH</t>
  </si>
  <si>
    <t>ARTECO - Software Protection Plan VCA Full Camera license - additional 1 year updates</t>
  </si>
  <si>
    <t>SPP-VCA-CH-BH</t>
  </si>
  <si>
    <t>ARTECO - Software Protection Plan VCA Behaviour Camera license - additional 1 year updates</t>
  </si>
  <si>
    <t>ARTECO - A7000: camera licenses not included, HDD not included, 4U, 4 Hot swap hard disk bays</t>
  </si>
  <si>
    <t>ARTECO - Additional 4TB HD</t>
  </si>
  <si>
    <t>ARTECO - Additional 8TB HD</t>
  </si>
  <si>
    <t>ARTECO - Hardware Protection Plan -  additional 1 year warranty</t>
  </si>
  <si>
    <t>ARTECO - Arteco Everywhere 3.0 Module 8 Input + 8 Output PoE Dry Contacts</t>
  </si>
  <si>
    <t>ARTECO - Partecipazione al corso di Certificazione Arteco 1 giornata</t>
  </si>
  <si>
    <t>ARTECO - Certificazione Arteco VCA 1 giornata (1 persona)</t>
  </si>
  <si>
    <t>AI-VSW-AS</t>
  </si>
  <si>
    <t>AI-VSW-AS-NVR-CH-16</t>
  </si>
  <si>
    <t>AI-VSW-AS-NVR-CH-32</t>
  </si>
  <si>
    <t>AI-VSW-AS-NVR-CH-64</t>
  </si>
  <si>
    <t>AI-VSW-AS-NVR-CH-128</t>
  </si>
  <si>
    <t>AI-VSW-AS-AC-FO-CH</t>
  </si>
  <si>
    <t>AS-AC-FO-CH</t>
  </si>
  <si>
    <t>AI-VSW-AS-VIDEOWALL</t>
  </si>
  <si>
    <t>AI-VSW-CONNECTOR-100</t>
  </si>
  <si>
    <t>AL-SEC-CONNECTOR-100</t>
  </si>
  <si>
    <t>AI-VSW-VCA-CH-BH</t>
  </si>
  <si>
    <t>AI-VSW-SPP-EM-1Y</t>
  </si>
  <si>
    <t>AI-VSW-SPP-AC-1Y</t>
  </si>
  <si>
    <t>AI-VSW-SPP-EX-1Y</t>
  </si>
  <si>
    <t>AI-VSW-SPP-NVR-CH-16</t>
  </si>
  <si>
    <t>AI-VSW-SPP-NVR-CH-32</t>
  </si>
  <si>
    <t>AI-VSW-SPP-NVR-CH-64</t>
  </si>
  <si>
    <t>AI-VSW-SPP-NVR-CH-128</t>
  </si>
  <si>
    <t>AI-VSW-SPP-LPR-CHASRV</t>
  </si>
  <si>
    <t>AI-VSW-SPP-LPR-CH</t>
  </si>
  <si>
    <t>AI-VSW-SPP-VCA-CH</t>
  </si>
  <si>
    <t>AI-VSW-SPP-VCA-CH-BH</t>
  </si>
  <si>
    <t>02670-001</t>
  </si>
  <si>
    <t xml:space="preserve">AXIS - P3905-R MK III RJ45 3.6mm - 1080p fixed dome onboard camera con connettore network maschio RJ-45 </t>
  </si>
  <si>
    <t>02945-001</t>
  </si>
  <si>
    <t xml:space="preserve">AXIS - Q1971-E 7mm 30 fps </t>
  </si>
  <si>
    <t>02947-001</t>
  </si>
  <si>
    <t xml:space="preserve">AXIS - Q1971-E 13mm 30 fps </t>
  </si>
  <si>
    <t>02949-001</t>
  </si>
  <si>
    <t>AXIS - Q1971-E 19mm 30 fps</t>
  </si>
  <si>
    <t>02475-001</t>
  </si>
  <si>
    <t>AXIS - TU9002 Joystick</t>
  </si>
  <si>
    <t>02411-001</t>
  </si>
  <si>
    <t>AXIS - TQ5001-E Wall/Pole Mount</t>
  </si>
  <si>
    <t>02548-001</t>
  </si>
  <si>
    <t>AXIS - TP3103-E Pendant kit</t>
  </si>
  <si>
    <t>02653-001</t>
  </si>
  <si>
    <t>AXIS - A1610 Network Door Controller</t>
  </si>
  <si>
    <t>01995-001</t>
  </si>
  <si>
    <t>AXIS - I8016-LVE Network Video Intercom</t>
  </si>
  <si>
    <t>02066-001</t>
  </si>
  <si>
    <t>AXIS - TI8602 Wall mount back box</t>
  </si>
  <si>
    <t>AX-VIP-02670-001</t>
  </si>
  <si>
    <t>AX-VIP-02945-001</t>
  </si>
  <si>
    <t>AX-VIP-02947-001</t>
  </si>
  <si>
    <t>AX-VIP-02949-001</t>
  </si>
  <si>
    <t>AX-VAC-02475-001</t>
  </si>
  <si>
    <t>AX-VAC-02411-001</t>
  </si>
  <si>
    <t>AX-VAC-02548-001</t>
  </si>
  <si>
    <t>AX-VAC-02653-001</t>
  </si>
  <si>
    <t>AX-VAC-01995-001</t>
  </si>
  <si>
    <t>AX-VAC-02066-001</t>
  </si>
  <si>
    <t>SU-VAC-SHP-1563FW</t>
  </si>
  <si>
    <t>SHP-1563FW</t>
  </si>
  <si>
    <t>HANWHA - PTZ-Plus flush mount, white color. Compatible with XNP and QNP specific models</t>
  </si>
  <si>
    <t>SU-VAC-SHP-1680FPW</t>
  </si>
  <si>
    <t>SHP-1680FPW</t>
  </si>
  <si>
    <t>HANWHA - White color PTZ flush mount. Compatible with HCP-6320/6320A, QNP-6230/6250/6320, XNP-6320/6321/6120H</t>
  </si>
  <si>
    <t>SU-VAC-SHD-1201FPW</t>
  </si>
  <si>
    <t>SHD-1201FPW</t>
  </si>
  <si>
    <t>HANWHA - Plenum In-ceiling mount compatible with QNV-C8013R/C8023R　</t>
  </si>
  <si>
    <t>SU-VAC-SHD-1350P</t>
  </si>
  <si>
    <t>SHD-1350P</t>
  </si>
  <si>
    <t>HANWHA - In-ceiling Retrofit Spacer, Compatible with SHD-3000F4 (In-ceiling Mount) / XND-6083RV, PND-A6081RV</t>
  </si>
  <si>
    <t>SU-VAC-SHD-1600FW</t>
  </si>
  <si>
    <t>SHD-1600FW</t>
  </si>
  <si>
    <t>HANWHA - In-ceiling mount compatible with XND-C6083RV, XND-C7083RV, XND-C8083RV, XND-C9083RV</t>
  </si>
  <si>
    <t>SU-VAC-SBP-C15H</t>
  </si>
  <si>
    <t>SBP-C15H</t>
  </si>
  <si>
    <t>HANWHA - 1.5" Coupler (White) pack of 4 compatible with ceiling mount and hanging adaptor SBP</t>
  </si>
  <si>
    <t>SU-VAC-SPP-C7200</t>
  </si>
  <si>
    <t>SPP-C7200</t>
  </si>
  <si>
    <t>HANWHA - Audio and Alarm cable compatible with QND-C8013R/C8023R Pack of 3</t>
  </si>
  <si>
    <t>SU-VAC-SPP-C12020P</t>
  </si>
  <si>
    <t>SPP-C12020P</t>
  </si>
  <si>
    <t>HANWHA - BCR Camera M12 Power cable, 2 meters length, IP67 rated, black colour, connector A is pre-terminated M12</t>
  </si>
  <si>
    <t>SU-VAC-SPP-C12050P</t>
  </si>
  <si>
    <t>SPP-C12050P</t>
  </si>
  <si>
    <t>HANWHA - BCR Camera M12 Power cable, 5 meters length, IP67 rated, black colour, connector A is pre-terminated M12</t>
  </si>
  <si>
    <t>SU-VAC-SPP-C12100P</t>
  </si>
  <si>
    <t>SPP-C12100P</t>
  </si>
  <si>
    <t>HANWHA - BCR Camera M12 Power cable, 10 meters length, IP67 rated, black colour, connector A is pre-terminated M12</t>
  </si>
  <si>
    <t>SU-VAC-SPP-C08020E</t>
  </si>
  <si>
    <t>SPP-C08020E</t>
  </si>
  <si>
    <t>HANWHA - BCR Camera M12 Ethernet cable, 2 meters length, IP68 rated, blue colour, connector A is pre-terminated M12</t>
  </si>
  <si>
    <t>SU-VAC-SPP-C08050E</t>
  </si>
  <si>
    <t>SPP-C08050E</t>
  </si>
  <si>
    <t>HANWHA - BCR Camera M12 Ethernet cable, 5 meters length, IP68 rated, blue colour, connector A is pre-terminated M12</t>
  </si>
  <si>
    <t>SU-VAC-SPP-C08100E</t>
  </si>
  <si>
    <t>SPP-C08100E</t>
  </si>
  <si>
    <t>HANWHA - BCR Camera M12 Ethernet cable, 10 meters length, IP68 rated, blue colour, connector A is pre-terminated M12</t>
  </si>
  <si>
    <t>SU-VAC-SPB-PTZ82W</t>
  </si>
  <si>
    <t>SPB-PTZ82W</t>
  </si>
  <si>
    <t>HANWHA - Smoked dome cover for QNP-6250H/6320H</t>
  </si>
  <si>
    <t>SU-VAC-SPB-VAN82W</t>
  </si>
  <si>
    <t>SPB-VAN82W</t>
  </si>
  <si>
    <t>HANWHA - Smoked dome cover for Q AI V/F Compatible with QNV-C6083R/C8083R/C9083R</t>
  </si>
  <si>
    <t>SU-VAC-SPB-INW12</t>
  </si>
  <si>
    <t>SPB-INW12</t>
  </si>
  <si>
    <t>HANWHA - Smoked dome cover for White Q/L fixed indoor domes (LND-6012R/6022R/6032R, QND-6012R/6022R/6032R)</t>
  </si>
  <si>
    <t>SU-VIP-QNF-C9010</t>
  </si>
  <si>
    <t>QNF-C9010</t>
  </si>
  <si>
    <t>HANWHA - Camera di rete serie Q da interno Fisheye , risol massima 12MP 3008x3008 @ 20fps, focale fissa 1.76mm, H185°/V185°</t>
  </si>
  <si>
    <t>SU-VIP-QNF-C9010V</t>
  </si>
  <si>
    <t>QNF-C9010V</t>
  </si>
  <si>
    <t>HANWHA - Camera di rete serie Q da esterno Fisheye , risol massima 12MP 3008x3008 @ 20fps, focale fissa 1.76mm, H185°/V185°</t>
  </si>
  <si>
    <t>SU-VIP-XND-A9084RV</t>
  </si>
  <si>
    <t>XND-A9084RV</t>
  </si>
  <si>
    <t>HANWHA - SoC Wisenet 9, camera serie X di rete da interno AI IR Dome, risol 8MP@30FPS, varifocale motorizzata 4.4~9.3mm (2.1x)</t>
  </si>
  <si>
    <t>SU-VIP-XNO-A9084R</t>
  </si>
  <si>
    <t>XNO-A9084R</t>
  </si>
  <si>
    <t>HANWHA - SoC Wisenet 9, camera serie X di rete da esterno AI IR bullet, risol 8MP@30FPS, varifocale motorizzata 4.4~9.3mm (2.1x)</t>
  </si>
  <si>
    <t>SU-VIP-XNV-A9084R</t>
  </si>
  <si>
    <t>XNV-A9084R</t>
  </si>
  <si>
    <t>HANWHA - SoC Wisenet 9, camera serie X di rete da est AI IR dome antivand., risol 8MP@30FPS, varif. motorizzata 4.4~9.3mm (2.1x)</t>
  </si>
  <si>
    <t>SU-VIP-XND-A8084RV</t>
  </si>
  <si>
    <t>XND-A8084RV</t>
  </si>
  <si>
    <t>HANWHA - SoC Wisenet 9, camera serie X di rete da interno AI IR Dome, risol 5MP@30FPS, varifocale motorizzata 3.3~9.3mm (2.8x)</t>
  </si>
  <si>
    <t>SU-VIP-XNO-A8084R</t>
  </si>
  <si>
    <t>XNO-A8084R</t>
  </si>
  <si>
    <t>HANWHA - SoC Wisenet 9, camera serie X di rete da esterno AI IR bullet, risol 5MP@30FPS, varifocale motorizzata 3.3~9.3mm (2.8x)</t>
  </si>
  <si>
    <t>SU-VIP-XNV-A8084R</t>
  </si>
  <si>
    <t>XNV-A8084R</t>
  </si>
  <si>
    <t>HANWHA - SoC Wisenet 9, camera serie X di rete da est AI IR dome antivand., risol 5MP@30FPS, varif. motorizzata 3.3~9.3mm (2.8x)</t>
  </si>
  <si>
    <t>SU-VIP-LND-6030R</t>
  </si>
  <si>
    <t>LND-6030R</t>
  </si>
  <si>
    <t>HANWHA - IP Dome camera IR Wisenet L 2MP 30 fps, ottica fissa 6mm F2.0, IR fino a 20m, H. 264, WDR 120 dB, PoE</t>
  </si>
  <si>
    <t>SU-VIP-LNV-6010R</t>
  </si>
  <si>
    <t>LNV-6010R</t>
  </si>
  <si>
    <t>HANWHA - IP VandalDome IR camera Wisenet L,  2MP 30 fps da esterno IP66, ottica fissa 3mm F2.0, IR fino a 30m, H.264, WDR 120 dB</t>
  </si>
  <si>
    <t>SU-VIP-LNV-6020R</t>
  </si>
  <si>
    <t>LNV-6020R</t>
  </si>
  <si>
    <t>HANWHA - IP VandalDome IR camera Wisenet L, 2MP 30 fps da esterno IP66, ottica fissa 4mm F2.0, IR fino a 30m, H.264, WDR 120 dB</t>
  </si>
  <si>
    <t>SU-VIP-LNV-6030R</t>
  </si>
  <si>
    <t>LNV-6030R</t>
  </si>
  <si>
    <t>HANWHA - IP VandalDome IR camera Wisenet L 2MP 30 fps da esterno IP66, ottica fissa 6mm F2.0, IR fino a 30m, H.264, WDR 120 dB,</t>
  </si>
  <si>
    <t>SU-VIP-TNO-C3050T</t>
  </si>
  <si>
    <t>TNO-C3050T</t>
  </si>
  <si>
    <t>HANWHA - T-Series Wisenet Telecamera termica bullet compatta, risol. 384 x 288;＜30mK (NETD) scalabile fino a 768 x 576 @ 30fps</t>
  </si>
  <si>
    <t>SU-VDR-SNC-PS-60-EU</t>
  </si>
  <si>
    <t>SNC-PS-60-EU</t>
  </si>
  <si>
    <t>HANWHA - Commercial Grade Desktop Power Supply, 24V Output, 60W (2.5A), 2.1mm DC Plug, EU Power Plug</t>
  </si>
  <si>
    <t>SU-VDR-SNC-PS-60-UK</t>
  </si>
  <si>
    <t>SNC-PS-60-UK</t>
  </si>
  <si>
    <t>HANWHA - Commercial Grade Desktop Power Supply, 24V Output, 60W (2.5A), 2.1mm DC Plug, UK Power Plug</t>
  </si>
  <si>
    <t>SU-VAC-SBV-121WCW</t>
  </si>
  <si>
    <t>SBV-121WCW</t>
  </si>
  <si>
    <t>HANWHA - Weather Cap Compatible with QNV-C8013R/C8023R</t>
  </si>
  <si>
    <t>SU-VAC-WD102-64B5KY0</t>
  </si>
  <si>
    <t>WD102PURA-64CHRY0-HW</t>
  </si>
  <si>
    <t>HANWHA - 10TB 3.5'' WD Purple Pro HDD (WD102PURA-64CHRY0)</t>
  </si>
  <si>
    <t>02813-001</t>
  </si>
  <si>
    <t>AXIS - C1310-E Mk II Network Horn Speaker</t>
  </si>
  <si>
    <t>02768-001</t>
  </si>
  <si>
    <t>AXIS - M5526-E 50 Hz, Discreet PTZ, 4MP, 10x optical zoom</t>
  </si>
  <si>
    <t>02980-001</t>
  </si>
  <si>
    <t>AXIS - P3285-LV</t>
  </si>
  <si>
    <t>02981-001</t>
  </si>
  <si>
    <t>AXIS - P3285-LVE 10 mm</t>
  </si>
  <si>
    <t>02982-001</t>
  </si>
  <si>
    <t>AXIS - P3285-LVE 29 mm</t>
  </si>
  <si>
    <t>02983-001</t>
  </si>
  <si>
    <t>AXIS - P3287-LV</t>
  </si>
  <si>
    <t>02984-001</t>
  </si>
  <si>
    <t>AXIS - P3287-LVE</t>
  </si>
  <si>
    <t>02985-001</t>
  </si>
  <si>
    <t>AXIS - P3288-LV</t>
  </si>
  <si>
    <t>02986-001</t>
  </si>
  <si>
    <t>AXIS - P3288-LVE</t>
  </si>
  <si>
    <t>03149-001</t>
  </si>
  <si>
    <t xml:space="preserve">AXIS - P3275-LV </t>
  </si>
  <si>
    <t>03150-001</t>
  </si>
  <si>
    <t>AXIS - P3275-LVE 10 mm</t>
  </si>
  <si>
    <t>03151-001</t>
  </si>
  <si>
    <t>AXIS - P3275-LVE 29 mm</t>
  </si>
  <si>
    <t>03152-001</t>
  </si>
  <si>
    <t>AXIS - P3277-LV</t>
  </si>
  <si>
    <t>03153-001</t>
  </si>
  <si>
    <t>AXIS -  P3277-LVE</t>
  </si>
  <si>
    <t>03154-001</t>
  </si>
  <si>
    <t>AXIS - P3278-LV</t>
  </si>
  <si>
    <t>03155-001</t>
  </si>
  <si>
    <t>AXIS - P3278-LVE</t>
  </si>
  <si>
    <t>AX-VAC-02813-001</t>
  </si>
  <si>
    <t>AX-VIP-02768-001</t>
  </si>
  <si>
    <t>AX-VIP-02980-001</t>
  </si>
  <si>
    <t>AX-VIP-02981-001</t>
  </si>
  <si>
    <t>AX-VIP-02982-001</t>
  </si>
  <si>
    <t>AX-VIP-02983-001</t>
  </si>
  <si>
    <t>AX-VIP-02984-001</t>
  </si>
  <si>
    <t>AX-VIP-02985-001</t>
  </si>
  <si>
    <t>AX-VIP-02986-001</t>
  </si>
  <si>
    <t>AX-VIP-03149-001</t>
  </si>
  <si>
    <t>AX-VIP-03150-001</t>
  </si>
  <si>
    <t>AX-VIP-03151-001</t>
  </si>
  <si>
    <t>AX-VIP-03152-001</t>
  </si>
  <si>
    <t>AX-VIP-03153-001</t>
  </si>
  <si>
    <t>AX-VIP-03154-001</t>
  </si>
  <si>
    <t>AX-VIP-03155-001</t>
  </si>
  <si>
    <t>BH-AUC-PLN-1EOL</t>
  </si>
  <si>
    <t>BH-AUC-PLN-DMY60</t>
  </si>
  <si>
    <t>BH-AUS-LB1-UM06E-1</t>
  </si>
  <si>
    <t>BH-AUS-LB1-UM20E-D</t>
  </si>
  <si>
    <t>BH-AUS-LB1-UM20E-L</t>
  </si>
  <si>
    <t>BH-AUS-LB1-UM50E-D</t>
  </si>
  <si>
    <t>BH-AUS-LB1-UM50E-L</t>
  </si>
  <si>
    <t>BH-AUS-LA1-UM20E-1</t>
  </si>
  <si>
    <t>BH-AUS-LA1-UM40E-1</t>
  </si>
  <si>
    <t>BH-AUS-LC1-WM06E8</t>
  </si>
  <si>
    <t>BH-AUS-LC1-WC06E8</t>
  </si>
  <si>
    <t>BH-AUS-LC1-UM06E8</t>
  </si>
  <si>
    <t>BH-AUS-LC1-UM12E8</t>
  </si>
  <si>
    <t>BH-AUS-LC1-UM24E8</t>
  </si>
  <si>
    <t>BH-AUC-LC1-MMSB</t>
  </si>
  <si>
    <t>BH-AUC-LC1-CMR</t>
  </si>
  <si>
    <t>BH-AUC-LC1-CBB</t>
  </si>
  <si>
    <t>BH-AUC-LC1-MFDS</t>
  </si>
  <si>
    <t>LC1-MFDS</t>
  </si>
  <si>
    <t>BOSCH - copertura antifiamma in metallo per altoparlanti serie LC1</t>
  </si>
  <si>
    <t>BH-AUC-LC1-CSMB</t>
  </si>
  <si>
    <t>BH-AUC-LC1-MSK</t>
  </si>
  <si>
    <t>BH-AUC-LM1-TB</t>
  </si>
  <si>
    <t>BH-AUS-LP1-BC10E-1</t>
  </si>
  <si>
    <t>BH-AUS-LP1-UC10E-1</t>
  </si>
  <si>
    <t>BH-AUS-LP1-UC20E-1</t>
  </si>
  <si>
    <t>BH-AUS-LS1-UC20E-1</t>
  </si>
  <si>
    <t>BH-AUS-LS1-OC100E-1</t>
  </si>
  <si>
    <t>BH-AUC-LM1-MSB-1</t>
  </si>
  <si>
    <t>BH-AUS-LH2-UC06</t>
  </si>
  <si>
    <t>BH-AUS-LH2-UC15E</t>
  </si>
  <si>
    <t>BH-AUE-PVA-4CR12</t>
  </si>
  <si>
    <t>BH-AUE-PVA-4R24</t>
  </si>
  <si>
    <t>BH-AUE-PVA-2P500</t>
  </si>
  <si>
    <t>BH-AUE-PVA-1WEOL</t>
  </si>
  <si>
    <t>BH-AUE-PVA-15CST</t>
  </si>
  <si>
    <t>BH-AUE-PVA-20CSE</t>
  </si>
  <si>
    <t>BH-AUE-PVA-CSK</t>
  </si>
  <si>
    <t>BH-AUE-PVA-1KS</t>
  </si>
  <si>
    <t>BH-AUE-PVA-1EB</t>
  </si>
  <si>
    <t>BH-AUE-PLN-24CH12</t>
  </si>
  <si>
    <t>BH-AUE-PRS-4OMI4</t>
  </si>
  <si>
    <t>BH-AUE-PRS-1AIP1</t>
  </si>
  <si>
    <t>BOSCH - Controllore del sistema PRAESENSA Grande.</t>
  </si>
  <si>
    <t>BH-AUE-PRA-SCS</t>
  </si>
  <si>
    <t>PRA-SCS</t>
  </si>
  <si>
    <t>BOSCH - Controllore del sistema PRAESENSA Piccolo.</t>
  </si>
  <si>
    <t>BH-AUE-PRA-CSEK</t>
  </si>
  <si>
    <t>PRA-CSEK</t>
  </si>
  <si>
    <t>BOSCH - PRAESENSA - Kit di estensione stazione di chiamata.</t>
  </si>
  <si>
    <t>BH-AUE-PSP-D00099</t>
  </si>
  <si>
    <t>PSP-D00099</t>
  </si>
  <si>
    <t>BOSCH - PRAESENSA - Centrale 5HE 19'' Il pannello PSP-D00099 19'' 5HE è un pannello a 5 unità di altezza.</t>
  </si>
  <si>
    <t>BH-AUC-PRA-IM2A2</t>
  </si>
  <si>
    <t>PRA-IM2A2</t>
  </si>
  <si>
    <t>BOSCH - PRAESENSA - Modulo interfaccia Audio 2x2. 2 ingressi audio analogici bilanciati linea/microfono combinati con 2 ingressi</t>
  </si>
  <si>
    <t>BH-AUC-PRA-IM16C8</t>
  </si>
  <si>
    <t>PRA-IM16C8</t>
  </si>
  <si>
    <t xml:space="preserve">BOSCH - PRAESENSA - Modulo di Interfaccia per barra DIN. </t>
  </si>
  <si>
    <t>BH-AUC-PRA-WCP-EU</t>
  </si>
  <si>
    <t>PRA-WCP-EU</t>
  </si>
  <si>
    <t>BOSCH - PRAESENSA - Pannello di controllo a muro per sistemi Praesensa.</t>
  </si>
  <si>
    <t>BH-AUC-PRA-WCP-US</t>
  </si>
  <si>
    <t>PRA-WCP-US</t>
  </si>
  <si>
    <t>BH-AUW-PRA-LSCRF</t>
  </si>
  <si>
    <t>PRA-LSCRF</t>
  </si>
  <si>
    <t>BOSCH - PRAESENSA - Licenza software per registrare le chiamate e la successiva riproduzione automatica nelle zone precedentemente occupate (Call Stacking)</t>
  </si>
  <si>
    <t xml:space="preserve">BH-AUW-PRA-LSPRA </t>
  </si>
  <si>
    <t xml:space="preserve">PRA-LSPRA </t>
  </si>
  <si>
    <t>BOSCH - PRAESENSA - Licenza per sottosistema PRAESENSA per unità di controllo grande PRS-SCL.</t>
  </si>
  <si>
    <t>Apparati</t>
  </si>
  <si>
    <t>BH-AUW-PRA-LIM</t>
  </si>
  <si>
    <t>PRA-LIM</t>
  </si>
  <si>
    <t>BOSCH - PRAESENSA - Modulo isolatore di linea. PRA-LIM</t>
  </si>
  <si>
    <t>BH-AUW-PRA-LID</t>
  </si>
  <si>
    <t>PRA-LID</t>
  </si>
  <si>
    <t>BOSCH - PRAESENSA - Drive isolatore di linea</t>
  </si>
  <si>
    <t>BH-AUW-PRA-LIA</t>
  </si>
  <si>
    <t>PRA-LIA</t>
  </si>
  <si>
    <t xml:space="preserve">BOSCH - PRAESENSA - PRA-LIA è un adattatore USB RS485 necessario quando si utilizza il software SNIFFER </t>
  </si>
  <si>
    <t>BH-AUE-PM1-LISD</t>
  </si>
  <si>
    <t>BH-AUC-RACK-COMM12U</t>
  </si>
  <si>
    <t>BH-AUC-RACK-COMM24U</t>
  </si>
  <si>
    <t>BH-AUC-RACK-COMM30U</t>
  </si>
  <si>
    <t>BH-AUC-RACK-COMM37U</t>
  </si>
  <si>
    <t>BH-AUC-RACK-COMM42U</t>
  </si>
  <si>
    <t>BH-AUS-LB2-UC15-D1</t>
  </si>
  <si>
    <t>BH-AUS-LB2-UC15-L1</t>
  </si>
  <si>
    <t>BH-AUS-LB2-UC30-D1</t>
  </si>
  <si>
    <t>BH-AUS-LB2-UC30-L1</t>
  </si>
  <si>
    <t>BH-AUS-LA3-VARI-BH</t>
  </si>
  <si>
    <t>BH-AUS-LA3-VARI-E</t>
  </si>
  <si>
    <t>BH-AUC-LM1-SMB-MK</t>
  </si>
  <si>
    <t>BH-AUC-LM1-SMB-U40</t>
  </si>
  <si>
    <t>BOSCH - DINION 5100i IR, starlight, 8MPp30, IVA Pro Building, True Day/Night, CMOS 1/2,7"  obj  3,2-10,5mm, smart IR 45m,</t>
  </si>
  <si>
    <t>DINION IP 8100i QVGA Thermal IVA Pro</t>
  </si>
  <si>
    <t>BH-VIP-NBT-8700-F03QF</t>
  </si>
  <si>
    <t>NBT-8700-F03QF</t>
  </si>
  <si>
    <t>BOSCH - DINION thermal 8100 QVGA (320 x 240) 30 fps, focale fissa 3 mm (80°x58°)</t>
  </si>
  <si>
    <t>BH-VIP-NBT-8700-F05QF</t>
  </si>
  <si>
    <t>NBT-8700-F05QF</t>
  </si>
  <si>
    <t>BOSCH - DINION thermal 8100 QVGA (320 x 240) 30 fps, focale fissa 5 mm (45°x34°)</t>
  </si>
  <si>
    <t>BH-VIP-NBT-8700-F09QF</t>
  </si>
  <si>
    <t>NBT-8700-F09QF</t>
  </si>
  <si>
    <t>BOSCH - DINION thermal 8100 QVGA (320 x 240) 30 fps, focale fissa 9 mm (24°x18°)</t>
  </si>
  <si>
    <t>BH-VIP-NBT-8700-F18QF</t>
  </si>
  <si>
    <t>NBT-8700-F18QF</t>
  </si>
  <si>
    <t>BOSCH - DINION thermal 8100 QVGA (320 x 240) 30 fps, focale fissa 18 mm (12°x9°)</t>
  </si>
  <si>
    <t>BH-VIP-NBT-8701-F06VF</t>
  </si>
  <si>
    <t>NBT-8701-F06VF</t>
  </si>
  <si>
    <t>BOSCH - DINION thermal 8100 VGA (640 x 480) 30 fps, focale fissa 6 mm (70°x53°)</t>
  </si>
  <si>
    <t>BH-VIP-NBT-8701-F14VF</t>
  </si>
  <si>
    <t>NBT-8701-F14VF</t>
  </si>
  <si>
    <t>BOSCH - DINION thermal 8100 VGA (640 x 480) 30 fps, focale fissa 14 mm (31°x23°)</t>
  </si>
  <si>
    <t>BH-VIP-NBT-8701-F25VF</t>
  </si>
  <si>
    <t>NBT-8701-F25VF</t>
  </si>
  <si>
    <t>BOSCH - DINION thermal 8100 VGA (640 x 480) 30 fps, focale fissa 25 mm 17°x13°)</t>
  </si>
  <si>
    <t>BH-VIP-NBT-8701-F42VF</t>
  </si>
  <si>
    <t>NBT-8701-F42VF</t>
  </si>
  <si>
    <t>BOSCH - DINION thermal 8100 VGA (640 x 480) 30 fps, focale fissa 42 mm (12°x10°)</t>
  </si>
  <si>
    <t>BH-VIP-NDE-3502-AL</t>
  </si>
  <si>
    <t>NDE-3502-AL</t>
  </si>
  <si>
    <t>BOSCH - FLEXIDOME IP 3000i IR da esterno, 1080p30, Essential Video Analytics (VCA), D&amp;N,3.2-10 mm, IR 30m,IK10,IP66,12 VDC,PoE.</t>
  </si>
  <si>
    <t>FLEXIDOME IP 8100i Starlight IVA Pro</t>
  </si>
  <si>
    <t>BH-VIP-NDE-8703-R</t>
  </si>
  <si>
    <t>NDE-8703-R</t>
  </si>
  <si>
    <t xml:space="preserve">BOSCH - FLEXIDOME 8100i, starlight, 6MPp30, IVA Pro Building e IVA Pro Perimeter, True Day/Night, sensore CMOS 1/1,8" </t>
  </si>
  <si>
    <t>BH-VIP-NDE-8703-RL</t>
  </si>
  <si>
    <t>NDE-8703-RL</t>
  </si>
  <si>
    <t>BOSCH - FLEXIDOME 8100i IR, starlight, 6MPp30, IVA Pro Building e IVA Pro Perimeter, True Day/Night, CMOS 1/1,8"</t>
  </si>
  <si>
    <t>BH-VIP-NDE-8703-RT</t>
  </si>
  <si>
    <t>NDE-8703-RT</t>
  </si>
  <si>
    <t>BOSCH - FLEXIDOME 8100i, starlight X, 6MPp30, IVA Pro Building e IVA Pro Perimeter, True Day/Night, sensore CMOS 1/1,8"</t>
  </si>
  <si>
    <t>BH-VIP-NDE-8704-R</t>
  </si>
  <si>
    <t>NDE-8704-R</t>
  </si>
  <si>
    <t>BOSCH - FLEXIDOME 8100i, starlight, 8,3MPp30, IVA Pro Building e IVA Pro Perimeter, True Day/Night, CMOS 1/1,8</t>
  </si>
  <si>
    <t>BH-VIP-NDE-8704-RL</t>
  </si>
  <si>
    <t>NDE-8704-RL</t>
  </si>
  <si>
    <t>BOSCH - FLEXIDOME 8100i IR, starlight, 8,3MPp30, IVA Pro Building e IVA Pro Perimeter, True Day/Night,  CMOS 1/1,8"</t>
  </si>
  <si>
    <t>BH-VIP-NDE-8704-RT</t>
  </si>
  <si>
    <t>NDE-8704-RT</t>
  </si>
  <si>
    <t>BOSCH - FLEXIDOME 8100i, starlight, 8,3MPp30, IVA Pro Building e IVA Pro Perimeter, True Day/Night, sensore CMOS 1/1,8</t>
  </si>
  <si>
    <t>BH-VIP-NDE-8702-RX</t>
  </si>
  <si>
    <t>NDE-8702-RX</t>
  </si>
  <si>
    <t>BOSCH - FLEXIDOME 8100i, starlight X, 1080p60, IVA Pro Building e IVA Pro Perimeter, True Day/Night, sensore CMOS 1/1,8</t>
  </si>
  <si>
    <t>BH-VIP-NDE-8703-RX</t>
  </si>
  <si>
    <t>NDE-8703-RX</t>
  </si>
  <si>
    <t>BOSCH - FLEXIDOME 8100i, starlight X, 4,1MPp60, IVA Pro Building e IVA Pro Perimeter, True Day/Night, sensore CMOS 1/1,8"</t>
  </si>
  <si>
    <t>BH-VIP-NDE-8704-RX</t>
  </si>
  <si>
    <t>NDE-8704-RX</t>
  </si>
  <si>
    <t xml:space="preserve">BOSCH - FLEXIDOME 8100i, starlight X, 8MPp30, IVA Pro Building e IVA Pro Perimeter, True Day/Night, sensore CMOS 1/1,2" </t>
  </si>
  <si>
    <t>BOSCH - FLEXIDOME micro 3100i 5MP (4:3), IVA Pro Building, HDR 120dB, obiettivo focale fissa 6 mm IP66 IK10 H.265, ROI, ONVIF</t>
  </si>
  <si>
    <t>BOSCH - FLEXIDOME micro 3100i 5MP (4:3), IVA Pro Building, HDR 120dB, obiettivo focale fissa 3,2 mm IP66 IK10 H.265, ROI, ONVIF.</t>
  </si>
  <si>
    <t>BOSCH - FLEXIDOME micro 3100i 5MP (4:3), IVA Pro Building, HDR 120dB, obiettivo focale fissa 2,49 mm IP66 IK10 H.265, ROI, ONVIF.</t>
  </si>
  <si>
    <t>BOSCH - FLEXIDOME micro 3100i 1080p (16:9), IVA Pro Building, HDR 120dB, obiettivo focale fissa 6 mm IP66 IK10 H.265, ROI, ONVIF.</t>
  </si>
  <si>
    <t>BOSCH - FLEXIDOME micro 3100i 1080p (16:9), IVA Pro Building, HDR 120dB, obiettivo focale fissa 3,2 mm IP66 IK10 H.265, ROI, ONVIF.</t>
  </si>
  <si>
    <t>BOSCH - FLEXIDOME micro 3100i 1080p (16:9), IVA Pro Building, HDR 120dB, obiettivo focale fissa 2,49 mm IP66 IK10 H.265, ROI, ONVIF.</t>
  </si>
  <si>
    <t>BH-VIP-NDP-5522-Z30</t>
  </si>
  <si>
    <t>NDP-5522-Z30</t>
  </si>
  <si>
    <t>BOSCH - AUTODOME IP 5000i Starlight, 1080p60, Essential Video Analytics (VCA), True Day/Night, sensore CMOS</t>
  </si>
  <si>
    <t>BH-VIP-NDP-5522-Z30C</t>
  </si>
  <si>
    <t>NDP-5522-Z30C</t>
  </si>
  <si>
    <t>BOSCH - AUTODOME IP 5000i IR Starlight, 1080p60, Essential Video Analytics (VCA), True Day/Night, sensore CMOS 1/2.8"</t>
  </si>
  <si>
    <t>BH-VIP-NDP-5522-Z30L</t>
  </si>
  <si>
    <t>NDP-5522-Z30L</t>
  </si>
  <si>
    <t>KIT-GANASCIAERMO</t>
  </si>
  <si>
    <t>SIOUX-CARD-8M</t>
  </si>
  <si>
    <t>SIOUX-CARD-8S</t>
  </si>
  <si>
    <t>SIOUX-TESTPRO</t>
  </si>
  <si>
    <t>NEWTONPLUS3050N</t>
  </si>
  <si>
    <t>NEWTONPLUS3100N</t>
  </si>
  <si>
    <t>NEWTONPLUS3200N</t>
  </si>
  <si>
    <t>NEWTONPLUS4050N</t>
  </si>
  <si>
    <t>NEWTONPLUS4100N</t>
  </si>
  <si>
    <t>NEWTONPLUS4200N</t>
  </si>
  <si>
    <t>Listino Dynamic</t>
  </si>
  <si>
    <t>PLANET-POWER15</t>
  </si>
  <si>
    <t>AX-VIP-02758-001</t>
  </si>
  <si>
    <t>02758-001</t>
  </si>
  <si>
    <t xml:space="preserve">AXIS - P1518-E </t>
  </si>
  <si>
    <t>AX-VIP-03210-001</t>
  </si>
  <si>
    <t>03210-001</t>
  </si>
  <si>
    <t>AXIS - Q1728-LE</t>
  </si>
  <si>
    <t>AX-VIP-03211-001</t>
  </si>
  <si>
    <t>03211-001</t>
  </si>
  <si>
    <t xml:space="preserve">AXIS - Q1728-LE 48 mm </t>
  </si>
  <si>
    <t>AXIS - D3110 Mk II Connectivity Hub</t>
  </si>
  <si>
    <t>AX-VAC-01491-001</t>
  </si>
  <si>
    <t>01491-001</t>
  </si>
  <si>
    <t xml:space="preserve">AXIS - Surveillance Card 128 GB </t>
  </si>
  <si>
    <t>HW-VIP-HC35W43R2</t>
  </si>
  <si>
    <t>HW-VIP-HC35W45R2</t>
  </si>
  <si>
    <t>HW-VIP-HC35W48R2</t>
  </si>
  <si>
    <t>HW-VIP-HC35W43R3</t>
  </si>
  <si>
    <t>HW-VIP-HC35W45R3</t>
  </si>
  <si>
    <t>HW-VIP-HC35W48R3</t>
  </si>
  <si>
    <t>SU-VIP-PNM-C20000QB</t>
  </si>
  <si>
    <t>PNM-C20000QB</t>
  </si>
  <si>
    <t>HANWHA - Multi-sensor P series AI Remote head 2MP/5MP x 4CH camera 20MP/8MP</t>
  </si>
  <si>
    <t>SU-VIP-PNM-C19183RVTP</t>
  </si>
  <si>
    <t>PNM-C19183RVTP</t>
  </si>
  <si>
    <t>HANWHA - Multi-sensor P series AI IR MDC with 3CH 5MP + PTZ 4MP 19MP</t>
  </si>
  <si>
    <t>SU-VAC-SHD-1000F1</t>
  </si>
  <si>
    <t>SHD-1000F1</t>
  </si>
  <si>
    <t>HANWHA - Supporto da incasso a soffitto versione Lite, compatibile con QNF-9010/8010</t>
  </si>
  <si>
    <t>SU-VAC-SHD-2501FPW</t>
  </si>
  <si>
    <t>SHD-2501FPW</t>
  </si>
  <si>
    <t>HANWHA - Supporto da incasso a soffitto con certificazione Plenum, compatibile con PNM-C19183RVTP</t>
  </si>
  <si>
    <t>SU-VAC-SBD-150GP</t>
  </si>
  <si>
    <t>SBD-150GP</t>
  </si>
  <si>
    <t>HANWHA - Piastra adattatrice per doppio, ottagono 4" e quadrato 4"</t>
  </si>
  <si>
    <t>SU-VAC-SPB-VAN16W</t>
  </si>
  <si>
    <t>SPB-VAN16W</t>
  </si>
  <si>
    <t>HANWHA - Copertura a cupola fumé compatibile con QNV-C8011R/C8012/C9011R</t>
  </si>
  <si>
    <t>SU-VAC-SPB-MDC41V</t>
  </si>
  <si>
    <t>SPB-MDC41V</t>
  </si>
  <si>
    <t>HANWHA - Copertura a cupola fumé compatibile con PNM-C19183RVTP</t>
  </si>
  <si>
    <t>SU-VSW-CQI7-2MO4T1000</t>
  </si>
  <si>
    <t>QUBE-i7-2MO-4TB--4-MON-UPGRADE-T1000</t>
  </si>
  <si>
    <t>HANWHA - Mini Qube 4 Bay 4TB JBOD HDD con Intel T1000 GPU</t>
  </si>
  <si>
    <t>SU-VAC-22PURU-64C5JY0</t>
  </si>
  <si>
    <t>WD22PURU-64C5JY0-HW</t>
  </si>
  <si>
    <t>HANWHA - WD Purple HDD 2TB (WD22PURU-64C5JY0)</t>
  </si>
  <si>
    <t>SU-VIP-SPS-A100M</t>
  </si>
  <si>
    <t>SPS-A100M</t>
  </si>
  <si>
    <t>HANWHA - IP Speaker / Microphone / LED Combo</t>
  </si>
  <si>
    <t>Telecamere Termiche &amp; Radiometriche</t>
  </si>
  <si>
    <t>SU-VIP-TNM-C2722TDR</t>
  </si>
  <si>
    <t>TNM-C2722TDR</t>
  </si>
  <si>
    <t>HANWHA - Telecamera Serie T Bi-spectrum Early Fire Detection. Thermal: 160 x 120 8fps, obiettivo 1.9mm Visible: 3MP</t>
  </si>
  <si>
    <t>SU-VIP-TNM-C2712TDR</t>
  </si>
  <si>
    <t>TNM-C2712TDR</t>
  </si>
  <si>
    <t>HANWHA - Telecamera Serie T Bi-spectrum Early Fire Detection. Thermal: 160 x 120 @ 8fps, obiettivo 1.2mm  Visible: 3MP</t>
  </si>
  <si>
    <t>SU-VIP-TNO-C3080T</t>
  </si>
  <si>
    <t>TNO-C3080T</t>
  </si>
  <si>
    <t xml:space="preserve">HANWHA - Telecamera Serie T Thermal Compact Bullet. 384 x 288,  &lt;20mK (NETD),   768 x 576 @ 30fps, obiettivo fisso focale 60mm </t>
  </si>
  <si>
    <t>SU-VIP-TNO-C3060T</t>
  </si>
  <si>
    <t>TNO-C3060T</t>
  </si>
  <si>
    <t>HANWHA - Telecamera Serie T Thermal Compact Bullet.  384 x 288, &lt;20mK, 768 x 576 @ 30fps, lunghezza focale 35mm</t>
  </si>
  <si>
    <t>HANWHA - Telecamera Serie T Thermal Compact Bullet.  384 x 288,  &lt;20mK, risoluzione 768 x 576 @ 30fps, obiettivo 19mm HFoV: 19.3°</t>
  </si>
  <si>
    <t>SU-VIP-TNO-C3040T</t>
  </si>
  <si>
    <t>TNO-C3040T</t>
  </si>
  <si>
    <t>HANWHA - Telecamera Serie T Thermal Compact Bullet  384 x 288,  &lt;20mK, risoluzione  768 x 576 @ 30fps, obiettivo 13mm HFoV: 28,5°</t>
  </si>
  <si>
    <t>SU-VIP-TNO-C3082T</t>
  </si>
  <si>
    <t>TNO-C3082T</t>
  </si>
  <si>
    <t>HANWHA - Telecamera Serie T Thermal Compact Bullet  384 x 288, &lt;20mK,  768 x 576 @ 8 fps, obiettivo 60mm HFoV: 6.2°</t>
  </si>
  <si>
    <t>SU-VIP-TNO-C3062T</t>
  </si>
  <si>
    <t>TNO-C3062T</t>
  </si>
  <si>
    <t>HANWHA - Telecamera Serie T  Thermal Compact Bullet.  384 x 288,  &lt;20mK, risoluzione 768 x 576 @ 8fps, obiettivo 35mm HFoV: 10.7°</t>
  </si>
  <si>
    <t>SU-VIP-TNO-C3052T</t>
  </si>
  <si>
    <t>TNO-C3052T</t>
  </si>
  <si>
    <t>HANWHA - Telecamera Serie T Thermal Compact Bullet.  384 x 288, &lt;20mK, risoluzione 768 x 576 @ 8 fps, obiettivo  19mm HFoV: 19.3°</t>
  </si>
  <si>
    <t>SU-VIP-TNO-C3042T</t>
  </si>
  <si>
    <t>TNO-C3042T</t>
  </si>
  <si>
    <t>HANWHA - Telecamera Serie T Thermal Compact Bullet. 384 x 288, &lt;20mK, risoluzione 768 x 576 @ 8 fps, obiettivo 13mm HFoV: 28,5</t>
  </si>
  <si>
    <t>FREE DOWNLOAD</t>
  </si>
  <si>
    <t>FOC</t>
  </si>
  <si>
    <t>NDP-5533-Z30L</t>
  </si>
  <si>
    <t>BOSCH - AUTODOME IP 5100i IR Starlight, 1440p60, Essential Video Analytics (VCA), True Day/Night, sensore CMOS 1/1,8" 4 MP, zoom ottico 30x (6,6 - 198mm) e zoom digitale 16x (480x)</t>
  </si>
  <si>
    <t>BH-VIP-NDP-5533-Z30L</t>
  </si>
  <si>
    <t>LBB4416/01</t>
  </si>
  <si>
    <t>BOSCH - Cavo di rete in fibra ottica da 0,5 m intestato.</t>
  </si>
  <si>
    <t>LBB4416/05</t>
  </si>
  <si>
    <t>BOSCH - Cavo di rete in fibra ottica da 5 m intestato.</t>
  </si>
  <si>
    <t>LBB4416/10</t>
  </si>
  <si>
    <t>BOSCH - Cavo di rete in fibra ottica da 10 m intestato.</t>
  </si>
  <si>
    <t>IOT Pixie</t>
  </si>
  <si>
    <t>Pixie Core</t>
  </si>
  <si>
    <t>PXI-CORE</t>
  </si>
  <si>
    <t>BOSCH - PIXIE CORE Edge Controller. IOT Controller per la gestione di diverse applicazioni all'interno dell'ecosistema Bosch BT.</t>
  </si>
  <si>
    <t>PXI-LIBGS</t>
  </si>
  <si>
    <t>BOSCH - Licenza per Centrale B/G. Eventi basati sullo stato di: Punti, Aree, Uscite, Porte, Connessione.</t>
  </si>
  <si>
    <t>PXI-LICB</t>
  </si>
  <si>
    <t>BOSCH - Pixie Core - Licenza Base per il controllo di un PXI-CORE</t>
  </si>
  <si>
    <t>PXI-LMQTT</t>
  </si>
  <si>
    <t>BOSCH - Pixie Core - Dispositivo di supporto MQTT. Eventi basati su argomenti MQTT e relativi payload.</t>
  </si>
  <si>
    <t>PXI-LOCAM</t>
  </si>
  <si>
    <t>BOSCH - Pixie Core - Licenza per camera Onvif. Licenza PXI-LOCAM per telecamera ONVIF.</t>
  </si>
  <si>
    <t>PXI-LPRA</t>
  </si>
  <si>
    <t>BOSCH - Pixie Core - Licenza PRAESENSA per un System Controller in configurazione ridondante.</t>
  </si>
  <si>
    <t>PXI-LPRS</t>
  </si>
  <si>
    <t>BOSCH - Pixie Core - Licenza PRAESIDEO per un Network Controller PRAESIDEO</t>
  </si>
  <si>
    <t>MW1-RX-F4</t>
  </si>
  <si>
    <t>BOSCH - RX x mic UHF 606÷630 MHz,out XLR+6.3mm,193 canali,LCD,antenna.</t>
  </si>
  <si>
    <t>LB9-UC06</t>
  </si>
  <si>
    <t>BOSCH -Altoparlante compatto da parete con griglia. 100V. 6W (6-3-1,5W). SPL 1m/1KHz a 6W/1W: 100dB/92dB. frequenza (-10dB): 135Hz / 20KHz. Colore bianco</t>
  </si>
  <si>
    <t>LBC3950/01</t>
  </si>
  <si>
    <t>BOSCH - Altop.inc.soffitto 6W,bianco,ABS,96dB/88dB,60Hz-18kHz</t>
  </si>
  <si>
    <t>BH-AUC-LBB4416/01</t>
  </si>
  <si>
    <t>BH-AUC-LBB4416/05</t>
  </si>
  <si>
    <t>BH-AUC-LBB4416/10</t>
  </si>
  <si>
    <t>BH-AUW-PXI-CORE</t>
  </si>
  <si>
    <t>BH-AUW-PXI-LIBGS</t>
  </si>
  <si>
    <t>BH-AUW-PXI-LICB</t>
  </si>
  <si>
    <t>BH-AUW-PXI-LMQTT</t>
  </si>
  <si>
    <t>BH-AUW-PXI-LOCAM</t>
  </si>
  <si>
    <t>BH-AUW-PXI-LPRA</t>
  </si>
  <si>
    <t>BH-AUW-PXI-LPRS</t>
  </si>
  <si>
    <t>BH-AUM-MW1-RX-F4</t>
  </si>
  <si>
    <t>BH-AUS-LB9-UC06</t>
  </si>
  <si>
    <t>BH-AUS-LBC3950/01</t>
  </si>
  <si>
    <t>AX-VIP-03280-001</t>
  </si>
  <si>
    <t>03280-001</t>
  </si>
  <si>
    <t>AXIS - M1075-L Mk II box camera</t>
  </si>
  <si>
    <t>AX-VIP-03181-001</t>
  </si>
  <si>
    <t>03181-001</t>
  </si>
  <si>
    <t>AXIS - P1475-LE</t>
  </si>
  <si>
    <t>AX-VIP-03182-001</t>
  </si>
  <si>
    <t>03182-001</t>
  </si>
  <si>
    <t>AXIS - P1485-LE 28 mm</t>
  </si>
  <si>
    <t>AX-VIP-03183-001</t>
  </si>
  <si>
    <t>03183-001</t>
  </si>
  <si>
    <t>AXIS - P1487-LE</t>
  </si>
  <si>
    <t>AX-VIP-03184-001</t>
  </si>
  <si>
    <t>03184-001</t>
  </si>
  <si>
    <t>AXIS - P1488-LE</t>
  </si>
  <si>
    <t>AXIS - FA1125 Sensor Unit</t>
  </si>
  <si>
    <t>ML-MCPLXPEXPLUSDL1Y20</t>
  </si>
  <si>
    <t>MCPL-XPEXPLUSDL-1Y-20</t>
  </si>
  <si>
    <t>MILESTONE - 1 Y Care Plus for XProtect Express+ DL-20</t>
  </si>
  <si>
    <t>ML-MCPLXPEXPLUSDL3Y20</t>
  </si>
  <si>
    <t>MCPL-XPEXPLUSDL-3Y-20</t>
  </si>
  <si>
    <t>MILESTONE - 3 Y Care Plus for XProtect Express+ DL-20</t>
  </si>
  <si>
    <t>ML-MCPLXPEXPLUSDL5Y20</t>
  </si>
  <si>
    <t>MCPL-XPEXPLUSDL-5Y-20</t>
  </si>
  <si>
    <t>MILESTONE - 5 Y Care Plus for XProtect Express+ DL-20</t>
  </si>
  <si>
    <t>ML-MCPRXPEXPLUSDL1Y20</t>
  </si>
  <si>
    <t>MCPR-XPEXPLUSDL-1Y-20</t>
  </si>
  <si>
    <t>MILESTONE - 1 Y Care Premium for XProtect Express+ DL-20</t>
  </si>
  <si>
    <t>ML-MCPRXPEXPLUSDL3Y20</t>
  </si>
  <si>
    <t>MCPR-XPEXPLUSDL-3Y-20</t>
  </si>
  <si>
    <t>MILESTONE - 3 Y Care Premium for XProtect Express+ DL-20</t>
  </si>
  <si>
    <t>ML-MCPRXPEXPLUSDL5Y20</t>
  </si>
  <si>
    <t>MCPR-XPEXPLUSDL-5Y-20</t>
  </si>
  <si>
    <t>MILESTONE - 5 Y Care Premium for XProtect Express+ DL-20</t>
  </si>
  <si>
    <t>ML-MCPLXPPPLUSDL1Y20</t>
  </si>
  <si>
    <t>MCPL-XPPPLUSDL-1Y-20</t>
  </si>
  <si>
    <t>MILESTONE - 1 Y Care Plus for XProtect Professional+ DL-20</t>
  </si>
  <si>
    <t>ML-MCPLXPPPLUSDL3Y20</t>
  </si>
  <si>
    <t>MCPL-XPPPLUSDL-3Y-20</t>
  </si>
  <si>
    <t>MILESTONE - 3 Y Care Plus for XProtect Professional+ DL-20</t>
  </si>
  <si>
    <t>ML-MCPLXPPPLUSDL5Y20</t>
  </si>
  <si>
    <t>MCPL-XPPPLUSDL-5Y-20</t>
  </si>
  <si>
    <t>MILESTONE - 5 Y Care Plus for XProtect Professional+ DL-20</t>
  </si>
  <si>
    <t>ML-MCPRXPPPLUSDL1Y20</t>
  </si>
  <si>
    <t>MCPR-XPPPLUSDL-1Y-20</t>
  </si>
  <si>
    <t>MILESTONE - 1 Y Care Premium for XProtect Professional+ DL-20</t>
  </si>
  <si>
    <t>ML-MCPRXPPPLUSDL3Y20</t>
  </si>
  <si>
    <t>MCPR-XPPPLUSDL-3Y-20</t>
  </si>
  <si>
    <t>MILESTONE - 3 Y Care Premium for XProtect Professional+ DL-20</t>
  </si>
  <si>
    <t>ML-MCPRXPPPLUSDL5Y20</t>
  </si>
  <si>
    <t>MCPR-XPPPLUSDL-5Y-20</t>
  </si>
  <si>
    <t>MILESTONE - 5 Y Care Premium for XProtect Professional+ DL-20</t>
  </si>
  <si>
    <t>ML-MCPL-XPETDL-1Y-20</t>
  </si>
  <si>
    <t>MCPL-XPETDL-1Y-20</t>
  </si>
  <si>
    <t>MILESTONE - 1 Y Care Plus for XProtect Expert DL-20</t>
  </si>
  <si>
    <t>ML-MCPL-XPETDL-3Y-20</t>
  </si>
  <si>
    <t>MCPL-XPETDL-3Y-20</t>
  </si>
  <si>
    <t>MILESTONE - 3 Y Care Plus for XProtect Expert DL-20</t>
  </si>
  <si>
    <t>ML-MCPL-XPETDL-5Y-20</t>
  </si>
  <si>
    <t>MCPL-XPETDL-5Y-20</t>
  </si>
  <si>
    <t>MILESTONE - 5 Y Care Plus for XProtect Expert DL-20</t>
  </si>
  <si>
    <t>ML-MCPR-XPETDL-1Y-20</t>
  </si>
  <si>
    <t>MCPR-XPETDL-1Y-20</t>
  </si>
  <si>
    <t>MILESTONE - Care Premium for XProtect Expert DL-20</t>
  </si>
  <si>
    <t>ML-MCPR-XPETDL-3Y-20</t>
  </si>
  <si>
    <t>MCPR-XPETDL-3Y-20</t>
  </si>
  <si>
    <t>ML-MCPR-XPETDL-5Y-20</t>
  </si>
  <si>
    <t>MCPR-XPETDL-5Y-20</t>
  </si>
  <si>
    <t>ML-MCPL-XPCODL-1Y-20</t>
  </si>
  <si>
    <t>MCPL-XPCODL-1Y-20</t>
  </si>
  <si>
    <t>MILESTONE - 1 Y Care Plus for XProtect Corporate DL-20</t>
  </si>
  <si>
    <t>ML-MCPL-XPCODL-3Y-20</t>
  </si>
  <si>
    <t>MCPL-XPCODL-3Y-20</t>
  </si>
  <si>
    <t>MILESTONE - 3 Y Care Plus for XProtect Corporate DL-20</t>
  </si>
  <si>
    <t>ML-MCPL-XPCODL-5Y-20</t>
  </si>
  <si>
    <t>MCPL-XPCODL-5Y-20</t>
  </si>
  <si>
    <t>MILESTONE - 5 Y Care Plus for XProtect Corporate DL-20</t>
  </si>
  <si>
    <t>ML-MCPR-XPCODL-1Y-20</t>
  </si>
  <si>
    <t>MCPR-XPCODL-1Y-20</t>
  </si>
  <si>
    <t>MILESTONE - 1 Y Care Premium for XProtect Corporate DL-20</t>
  </si>
  <si>
    <t>ML-MCPR-XPCODL-3Y-20</t>
  </si>
  <si>
    <t>MCPR-XPCODL-3Y-20</t>
  </si>
  <si>
    <t>MILESTONE - 3 Y Care Premium for XProtect Corporate DL-20</t>
  </si>
  <si>
    <t>ML-MCPR-XPCODL-5Y-20</t>
  </si>
  <si>
    <t>MCPR-XPCODL-5Y-20</t>
  </si>
  <si>
    <t>MILESTONE - 5 Y Care Premium for XProtect Corporate DL-20</t>
  </si>
  <si>
    <t>ML-XPHADL-20</t>
  </si>
  <si>
    <t>XPHADL-20</t>
  </si>
  <si>
    <t>MILESTONE - XProtect Hospital Assist Device License-20</t>
  </si>
  <si>
    <t>ML-MCPLXPEXPLUSDL1Y30</t>
  </si>
  <si>
    <t>MCPL-XPEXPLUSDL-1Y-30</t>
  </si>
  <si>
    <t>MILESTONE - 1 Y Care Plus for XProtect Express+ DL-30</t>
  </si>
  <si>
    <t>ML-MCPLXPEXPLUSDL3Y30</t>
  </si>
  <si>
    <t>MCPL-XPEXPLUSDL-3Y-30</t>
  </si>
  <si>
    <t>MILESTONE - 3 Y Care Plus for XProtect Express+ DL-30</t>
  </si>
  <si>
    <t>ML-MCPLXPEXPLUSDL5Y30</t>
  </si>
  <si>
    <t>MCPL-XPEXPLUSDL-5Y-30</t>
  </si>
  <si>
    <t>MILESTONE - 5 Y Care Plus for XProtect Express+ DL-30</t>
  </si>
  <si>
    <t>ML-MCPRXPEXPLUSDL1Y30</t>
  </si>
  <si>
    <t>MCPR-XPEXPLUSDL-1Y-30</t>
  </si>
  <si>
    <t>MILESTONE - 1 Y Care Premium for XProtect Express+ DL-30</t>
  </si>
  <si>
    <t>ML-MCPRXPEXPLUSDL3Y30</t>
  </si>
  <si>
    <t>MCPR-XPEXPLUSDL-3Y-30</t>
  </si>
  <si>
    <t>MILESTONE - 3 Y Care Premium for XProtect Express+ DL-30</t>
  </si>
  <si>
    <t>ML-MCPRXPEXPLUSDL5Y30</t>
  </si>
  <si>
    <t>MCPR-XPEXPLUSDL-5Y-30</t>
  </si>
  <si>
    <t>MILESTONE - 5 Y Care Premium for XProtect Express+ DL-30</t>
  </si>
  <si>
    <t>ML-MCPLXPPPLUSDL1Y30</t>
  </si>
  <si>
    <t>MCPL-XPPPLUSDL-1Y-30</t>
  </si>
  <si>
    <t>MILESTONE - 1 Y Care Plus for XProtect Professional+ DL-30</t>
  </si>
  <si>
    <t>ML-MCPLXPPPLUSDL3Y30</t>
  </si>
  <si>
    <t>MCPL-XPPPLUSDL-3Y-30</t>
  </si>
  <si>
    <t>MILESTONE - 3 Y Care Plus for XProtect Professional+ DL-30</t>
  </si>
  <si>
    <t>ML-MCPLXPPPLUSDL5Y30</t>
  </si>
  <si>
    <t>MCPL-XPPPLUSDL-5Y-30</t>
  </si>
  <si>
    <t>MILESTONE - 5 Y Care Plus for XProtect Professional+ DL-30</t>
  </si>
  <si>
    <t>ML-MCPRXPPPLUSDL1Y30</t>
  </si>
  <si>
    <t>MCPR-XPPPLUSDL-1Y-30</t>
  </si>
  <si>
    <t>MILESTONE - 1 Y Care Premium for XProtect Professional+ DL-30</t>
  </si>
  <si>
    <t>ML-MCPRXPPPLUSDL3Y30</t>
  </si>
  <si>
    <t>MCPR-XPPPLUSDL-3Y-30</t>
  </si>
  <si>
    <t>MILESTONE - 3 Y Care Premium for XProtect Professional+ DL-30</t>
  </si>
  <si>
    <t>ML-MCPRXPPPLUSDL5Y30</t>
  </si>
  <si>
    <t>MCPR-XPPPLUSDL-5Y-30</t>
  </si>
  <si>
    <t>MILESTONE - 5 Y Care Premium for XProtect Professional+ DL-30</t>
  </si>
  <si>
    <t>ML-MCPL-XPETDL-1Y-30</t>
  </si>
  <si>
    <t>MCPL-XPETDL-1Y-30</t>
  </si>
  <si>
    <t>MILESTONE - 1 Y Care Plus for XProtect Expert DL-30</t>
  </si>
  <si>
    <t>ML-MCPL-XPETDL-3Y-30</t>
  </si>
  <si>
    <t>MCPL-XPETDL-3Y-30</t>
  </si>
  <si>
    <t>MILESTONE - 3 Y Care Plus for XProtect Expert DL-30</t>
  </si>
  <si>
    <t>ML-MCPL-XPETDL-5Y-30</t>
  </si>
  <si>
    <t>MCPL-XPETDL-5Y-30</t>
  </si>
  <si>
    <t>MILESTONE - 5 Y Care Plus for XProtect Expert DL-30</t>
  </si>
  <si>
    <t>ML-MCPR-XPETDL-1Y-30</t>
  </si>
  <si>
    <t>MCPR-XPETDL-1Y-30</t>
  </si>
  <si>
    <t>MILESTONE - Care Premium for XProtect Expert DL-30</t>
  </si>
  <si>
    <t>ML-MCPR-XPETDL-3Y-30</t>
  </si>
  <si>
    <t>MCPR-XPETDL-3Y-30</t>
  </si>
  <si>
    <t>ML-MCPR-XPETDL-5Y-30</t>
  </si>
  <si>
    <t>MCPR-XPETDL-5Y-30</t>
  </si>
  <si>
    <t>ML-MCPL-XPCODL-1Y-30</t>
  </si>
  <si>
    <t>MCPL-XPCODL-1Y-30</t>
  </si>
  <si>
    <t>MILESTONE - 1 Y Care Plus for XProtect Corporate DL-30</t>
  </si>
  <si>
    <t>ML-MCPL-XPCODL-3Y-30</t>
  </si>
  <si>
    <t>MCPL-XPCODL-3Y-30</t>
  </si>
  <si>
    <t>MILESTONE - 3 Y Care Plus for XProtect Corporate DL-30</t>
  </si>
  <si>
    <t>ML-MCPL-XPCODL-5Y-30</t>
  </si>
  <si>
    <t>MCPL-XPCODL-5Y-30</t>
  </si>
  <si>
    <t>MILESTONE - 5 Y Care Plus for XProtect Corporate DL-30</t>
  </si>
  <si>
    <t>ML-MCPR-XPCODL-1Y-30</t>
  </si>
  <si>
    <t>MCPR-XPCODL-1Y-30</t>
  </si>
  <si>
    <t>MILESTONE - 1 Y Care Premium for XProtect Corporate DL-30</t>
  </si>
  <si>
    <t>ML-MCPR-XPCODL-3Y-30</t>
  </si>
  <si>
    <t>MCPR-XPCODL-3Y-30</t>
  </si>
  <si>
    <t>MILESTONE - 3 Y Care Premium for XProtect Corporate DL-30</t>
  </si>
  <si>
    <t>ML-MCPR-XPCODL-5Y-30</t>
  </si>
  <si>
    <t>MCPR-XPCODL-5Y-30</t>
  </si>
  <si>
    <t>MILESTONE - 5 Y Care Premium for XProtect Corporate DL-30</t>
  </si>
  <si>
    <t>ML-XPHADL-30</t>
  </si>
  <si>
    <t>XPHADL-30</t>
  </si>
  <si>
    <t>MILESTONE - XProtect Hospital Assist Device License-30</t>
  </si>
  <si>
    <t>ML-MCPLXPEXPLUSDL1Y34</t>
  </si>
  <si>
    <t>MCPL-XPEXPLUSDL-1Y-34</t>
  </si>
  <si>
    <t>MILESTONE - 1 Y Care Plus for XProtect Express+ DL-34</t>
  </si>
  <si>
    <t>ML-MCPLXPEXPLUSDL3Y34</t>
  </si>
  <si>
    <t>MCPL-XPEXPLUSDL-3Y-34</t>
  </si>
  <si>
    <t>MILESTONE - 3 Y Care Plus for XProtect Express+ DL-34</t>
  </si>
  <si>
    <t>ML-MCPLXPEXPLUSDL5Y34</t>
  </si>
  <si>
    <t>MCPL-XPEXPLUSDL-5Y-34</t>
  </si>
  <si>
    <t>MILESTONE - 5 Y Care Plus for XProtect Express+ DL-34</t>
  </si>
  <si>
    <t>ML-MCPRXPEXPLUSDL1Y34</t>
  </si>
  <si>
    <t>MCPR-XPEXPLUSDL-1Y-34</t>
  </si>
  <si>
    <t>MILESTONE - 1 Y Care Premium for XProtect Express+ DL-34</t>
  </si>
  <si>
    <t>ML-MCPRXPEXPLUSDL3Y34</t>
  </si>
  <si>
    <t>MCPR-XPEXPLUSDL-3Y-34</t>
  </si>
  <si>
    <t>MILESTONE - 3 Y Care Premium for XProtect Express+ DL-34</t>
  </si>
  <si>
    <t>ML-MCPRXPEXPLUSDL5Y34</t>
  </si>
  <si>
    <t>MCPR-XPEXPLUSDL-5Y-34</t>
  </si>
  <si>
    <t>MILESTONE - 5 Y Care Premium for XProtect Express+ DL-34</t>
  </si>
  <si>
    <t>ML-MCPLXPPPLUSDL1Y34</t>
  </si>
  <si>
    <t>MCPL-XPPPLUSDL-1Y-34</t>
  </si>
  <si>
    <t>MILESTONE - 1 Y Care Plus for XProtect Professional+ DL-34</t>
  </si>
  <si>
    <t>ML-MCPLXPPPLUSDL3Y34</t>
  </si>
  <si>
    <t>MCPL-XPPPLUSDL-3Y-34</t>
  </si>
  <si>
    <t>MILESTONE - 3 Y Care Plus for XProtect Professional+ DL-34</t>
  </si>
  <si>
    <t>ML-MCPLXPPPLUSDL5Y34</t>
  </si>
  <si>
    <t>MCPL-XPPPLUSDL-5Y-34</t>
  </si>
  <si>
    <t>MILESTONE - 5 Y Care Plus for XProtect Professional+ DL-34</t>
  </si>
  <si>
    <t>ML-MCPRXPPPLUSDL1Y34</t>
  </si>
  <si>
    <t>MCPR-XPPPLUSDL-1Y-34</t>
  </si>
  <si>
    <t>MILESTONE - 1 Y Care Premium for XProtect Professional+ DL-34</t>
  </si>
  <si>
    <t>ML-MCPRXPPPLUSDL3Y34</t>
  </si>
  <si>
    <t>MCPR-XPPPLUSDL-3Y-34</t>
  </si>
  <si>
    <t>MILESTONE - 3 Y Care Premium for XProtect Professional+ DL-34</t>
  </si>
  <si>
    <t>ML-MCPRXPPPLUSDL5Y34</t>
  </si>
  <si>
    <t>MCPR-XPPPLUSDL-5Y-34</t>
  </si>
  <si>
    <t>MILESTONE - 5 Y Care Premium for XProtect Professional+ DL-34</t>
  </si>
  <si>
    <t>ML-MCPL-XPETDL-1Y-34</t>
  </si>
  <si>
    <t>MCPL-XPETDL-1Y-34</t>
  </si>
  <si>
    <t>MILESTONE - 1 Y Care Plus for XProtect Expert DL-34</t>
  </si>
  <si>
    <t>ML-MCPL-XPETDL-3Y-34</t>
  </si>
  <si>
    <t>MCPL-XPETDL-3Y-34</t>
  </si>
  <si>
    <t>MILESTONE - 3 Y Care Plus for XProtect Expert DL-34</t>
  </si>
  <si>
    <t>ML-MCPL-XPETDL-5Y-34</t>
  </si>
  <si>
    <t>MCPL-XPETDL-5Y-34</t>
  </si>
  <si>
    <t>MILESTONE - 5 Y Care Plus for XProtect Expert DL-34</t>
  </si>
  <si>
    <t>ML-MCPR-XPETDL-1Y-34</t>
  </si>
  <si>
    <t>MCPR-XPETDL-1Y-34</t>
  </si>
  <si>
    <t>MILESTONE - Care Premium for XProtect Expert DL-34</t>
  </si>
  <si>
    <t>ML-MCPR-XPETDL-3Y-34</t>
  </si>
  <si>
    <t>MCPR-XPETDL-3Y-34</t>
  </si>
  <si>
    <t>ML-MCPR-XPETDL-5Y-34</t>
  </si>
  <si>
    <t>MCPR-XPETDL-5Y-34</t>
  </si>
  <si>
    <t>ML-MCPL-XPCODL-1Y-34</t>
  </si>
  <si>
    <t>MCPL-XPCODL-1Y-34</t>
  </si>
  <si>
    <t>MILESTONE - 1 Y Care Plus for XProtect Corporate DL-34</t>
  </si>
  <si>
    <t>ML-MCPL-XPCODL-3Y-34</t>
  </si>
  <si>
    <t>MCPL-XPCODL-3Y-34</t>
  </si>
  <si>
    <t>MILESTONE - 3 Y Care Plus for XProtect Corporate DL-34</t>
  </si>
  <si>
    <t>ML-MCPL-XPCODL-5Y-34</t>
  </si>
  <si>
    <t>MCPL-XPCODL-5Y-34</t>
  </si>
  <si>
    <t>MILESTONE - 5 Y Care Plus for XProtect Corporate DL-34</t>
  </si>
  <si>
    <t>ML-MCPR-XPCODL-1Y-34</t>
  </si>
  <si>
    <t>MCPR-XPCODL-1Y-34</t>
  </si>
  <si>
    <t>MILESTONE - 1 Y Care Premium for XProtect Corporate DL-34</t>
  </si>
  <si>
    <t>ML-MCPR-XPCODL-3Y-34</t>
  </si>
  <si>
    <t>MCPR-XPCODL-3Y-34</t>
  </si>
  <si>
    <t>MILESTONE - 3 Y Care Premium for XProtect Corporate DL-34</t>
  </si>
  <si>
    <t>ML-MCPR-XPCODL-5Y-34</t>
  </si>
  <si>
    <t>MCPR-XPCODL-5Y-34</t>
  </si>
  <si>
    <t>MILESTONE - 5 Y Care Premium for XProtect Corporate DL-34</t>
  </si>
  <si>
    <t>ML-XPHADL-34</t>
  </si>
  <si>
    <t>XPHADL-34</t>
  </si>
  <si>
    <t>MILESTONE - XProtect Hospital Assist Device License-34</t>
  </si>
  <si>
    <t>AX-VIP-03313-001</t>
  </si>
  <si>
    <t>03313-001</t>
  </si>
  <si>
    <t>AXIS - Q6325-LE 50HZ, PTZ camera with 1/2" sensor,  IR illumination (250M) with 31x optical zoom</t>
  </si>
  <si>
    <t>↓</t>
  </si>
  <si>
    <t>CO-FRR-587011FUL0110X</t>
  </si>
  <si>
    <t>CO-FRR-531044FULL1003</t>
  </si>
  <si>
    <t>CO-FRR-CSA07960</t>
  </si>
  <si>
    <t>CSA - Ricambio serratura per 1493-1512</t>
  </si>
  <si>
    <t>2N® IP Force 2.0</t>
  </si>
  <si>
    <t>2N-VCT-9151301</t>
  </si>
  <si>
    <t>9151301</t>
  </si>
  <si>
    <t xml:space="preserve">2N - IP Force 2.0 - 1 button </t>
  </si>
  <si>
    <t>2N-VCT-9151301C</t>
  </si>
  <si>
    <t>9151301C</t>
  </si>
  <si>
    <t>2N - IP Force 2.0 - 1 button, camera</t>
  </si>
  <si>
    <t>2N-VCT-9151301CK</t>
  </si>
  <si>
    <t>9151301CK</t>
  </si>
  <si>
    <t>2N - IP Force 2.0 - 1 button, camera, keypad</t>
  </si>
  <si>
    <t>2N-VCT-9151301CM</t>
  </si>
  <si>
    <t>9151301CM</t>
  </si>
  <si>
    <t>2N - IP Force 2.0 - red emergency button, camera</t>
  </si>
  <si>
    <t>2N-VCT-9151301CRP</t>
  </si>
  <si>
    <t>9151301CRP</t>
  </si>
  <si>
    <t>2N - IP Force 2.0 - 1 button, camera, pictograms, card reader ready</t>
  </si>
  <si>
    <t>2N-VCT-9151301K</t>
  </si>
  <si>
    <t>9151301K</t>
  </si>
  <si>
    <t>2N - IP Force 2.0 - 1 button, keypad</t>
  </si>
  <si>
    <t>2N-VCT-9151301RP</t>
  </si>
  <si>
    <t>9151301RP</t>
  </si>
  <si>
    <t>2N - IP Force 2.0 - 1 button, pictograms, card reader ready</t>
  </si>
  <si>
    <t>2N-VCT-9151302CR</t>
  </si>
  <si>
    <t>9151302CR</t>
  </si>
  <si>
    <t>2N - IP Force 2.0 - 2 buttons, camera, card reader ready</t>
  </si>
  <si>
    <t>2N-VCT-9151302R</t>
  </si>
  <si>
    <t>9151302R</t>
  </si>
  <si>
    <t>2N - IP Force 2.0 - 2 buttons, card reader ready</t>
  </si>
  <si>
    <t>2N-VCT-9151304</t>
  </si>
  <si>
    <t>9151304</t>
  </si>
  <si>
    <t>2N - IP Force 2.0 - 4 buttons</t>
  </si>
  <si>
    <t>2N-VCT-9151304C</t>
  </si>
  <si>
    <t>9151304C</t>
  </si>
  <si>
    <t>2N - IP Force 2.0 - 4 buttons, camera</t>
  </si>
  <si>
    <t>2N® IP Force 2.0 - Accessory</t>
  </si>
  <si>
    <t>2N-VCA-9151321</t>
  </si>
  <si>
    <t>2N IP Force 2.0 - Induction loop</t>
  </si>
  <si>
    <t>2N-VCA-9151324</t>
  </si>
  <si>
    <t>9151324</t>
  </si>
  <si>
    <t>2N IP Force 2.0 - RFID reader 125kHz, 13.56MHz, NFC ready&amp;Wiegand</t>
  </si>
  <si>
    <t>2N-VCA-9151324-S</t>
  </si>
  <si>
    <t>9151324-S</t>
  </si>
  <si>
    <t>2N IP Force 2.0 - RFID reader 125kHz, Seos® Compatible 13.56MHz, NFC ready&amp;Wiegand</t>
  </si>
  <si>
    <t>2N-VCA-9151325</t>
  </si>
  <si>
    <t>9151325</t>
  </si>
  <si>
    <t>2N IP Force 2.0 - RFID reader 125kHz, 13.56MHz, NFC ready&amp;OSDP</t>
  </si>
  <si>
    <t>2N-VCA-9151325-S</t>
  </si>
  <si>
    <t>9151325-S</t>
  </si>
  <si>
    <t>2N IP Force 2.0 - RFID reader 125kHz, Seos® Compatible 13.56MHz, NFC ready&amp;OSDP</t>
  </si>
  <si>
    <t>2N-VCT-91378611</t>
  </si>
  <si>
    <t>2N - Indoor View WiFi, Black (must be together with 91378800 or with 91378802 or with 91378803)</t>
  </si>
  <si>
    <t>2N-VCT-91378611WH</t>
  </si>
  <si>
    <t>91378611WH</t>
  </si>
  <si>
    <t>2N - Indoor View WiFi, White (must be together with 91378800 or with 91378802 or with 91378803)</t>
  </si>
  <si>
    <t>2N-VCT-9138521</t>
  </si>
  <si>
    <t>2N Clip 2wire-IP</t>
  </si>
  <si>
    <t>2N-VCT-9138522</t>
  </si>
  <si>
    <t>2N Clip 2wire-IP, Induction loop</t>
  </si>
  <si>
    <t>2N-VCA-916201</t>
  </si>
  <si>
    <t>2N - Access Unit 2.0 - QR 916201</t>
  </si>
  <si>
    <t>2N - Access Commander Box - Access Commander pre-installed on a compact mini PC, optimised for up to 500 devices and 7000 users* (*See recommended settings in configuration manual)</t>
  </si>
  <si>
    <t>1120120E</t>
  </si>
  <si>
    <t>CDL2-15G</t>
  </si>
  <si>
    <t>BOSCH - Rilevatore Commercial Doppia Tecn. TriTech, 15m,</t>
  </si>
  <si>
    <t>CDL2-A15G</t>
  </si>
  <si>
    <t>BOSCH - Rilevatore Commercial Doppia Tecn. TriTech, Antimask/Antispray, 15m,</t>
  </si>
  <si>
    <t>BH-INT-CDL2-15G</t>
  </si>
  <si>
    <t>BH-INT-CDL2-A15G</t>
  </si>
  <si>
    <t>BOSCH - Obiettivo Ultra Mega Pixel 2/3" Focale fissa 35mm,Iris manuale F1.8-F16, IR corrected.</t>
  </si>
  <si>
    <t>BOSCH - Obiettivo Ultra Mega Pixel 2/3" Focale fissa 50mm,Iris manuale F2-F16, IR corrected.</t>
  </si>
  <si>
    <t>BOSCH - IVA Pro License Plate - Prevista disponibilità Novembre</t>
  </si>
  <si>
    <t>BOSCH - IVA Pro Vehicle Make Model - Prevista disponibilità Novembre</t>
  </si>
  <si>
    <t>BOSCH - IVA Pro License Plate + Make Model - Prevista disponibilità Novembre</t>
  </si>
  <si>
    <t>BOSCH - IVA Pro PPE - Prevista disponibilità Novembre</t>
  </si>
  <si>
    <t>BOSCH - Tastiera KBD-Universal XF per Bosch Video Management System (BVMS), DIVAR IP 3000 e DIVAR IP 7000.</t>
  </si>
  <si>
    <t>XNP-9250R</t>
  </si>
  <si>
    <t>HANWHA - IP PTZ camera IR da esterno, 4K@30fps, Zoom Ottico 25x, IR 200m, Extreme WDR (120dB), IP66, IK10, NEMA4X, NEMA-TS2,HPoE</t>
  </si>
  <si>
    <t>PND-9080R</t>
  </si>
  <si>
    <t>HANWHA - IP Dome Camera 12MP (4K) da interno , CMOS, max res. 12M (4000 x 3000) / 8M (3840 x 2160), 20fps@12MP / 30fps@4K</t>
  </si>
  <si>
    <t>SNB-9000</t>
  </si>
  <si>
    <t>HANWHA - IP box camera 12MP (4K),CMOS,max res.12M (4000x3000)/8M (3840x2160),20fps@12MP/30fps@4K,Simple Focus,WDR (120dB),ICR</t>
  </si>
  <si>
    <t>QND-7030R</t>
  </si>
  <si>
    <t>HANWHA - IP Minidome Camera 4MP, WiseNet Q, CMOS, ottica fissa 6mm, IR 20m, ICR, WDR 120dB, Hallway view (90˚/270˚), SDXC</t>
  </si>
  <si>
    <t>QNV-7030R</t>
  </si>
  <si>
    <t>HANWHA - IP Minidome Camera da esterno 4MP, WiseNet Q, CMOS, ottica fissa 6mm, IR 30m, ICR, WDR 120dB, Hallway view (90˚/270˚)</t>
  </si>
  <si>
    <t>QNB-7000</t>
  </si>
  <si>
    <t>HANWHA - IP box camera 2MP, WiseNet Q, CMOS, H.265 / H.264, WDR 120dB, ICR, DC Auto Iris, passo C / CS,  PoE, 12V</t>
  </si>
  <si>
    <t>SNB-7004</t>
  </si>
  <si>
    <t>HANWHA - IP box camera 3MP,WiseNet3,CMOS,Simple Focus,WDR,ICR,ROI,IVA,SDHC,Audio,1x in/out est,PoE,12V DC,24V AC,PoE</t>
  </si>
  <si>
    <t>LND-6010R</t>
  </si>
  <si>
    <t>HANWHA - IP Dome camera IR indoor Wisenet L,  2MP 30 fps, ottica fissa 3mm F2.0, IR fino a 20m, H.264, WDR 120 dB, PoE</t>
  </si>
  <si>
    <t>QND-6030R</t>
  </si>
  <si>
    <t>HANWHA - IP Dome Camera 2MP, WiseNet Q, CMOS, ottica fissa 6mm, IR 20m, ICR, WDR 120dB, Hallway view (90˚/270˚), SDXC</t>
  </si>
  <si>
    <t>XNB-6005</t>
  </si>
  <si>
    <t>HANWHA - IP Box camera Wisenet X, 1/2'' 2.17M CMOS, 60 fps, Min. Ill. 0.006 Lux@F1.2 (Color),0.0006 Lux@F1.2 (B/W),Simple Focus</t>
  </si>
  <si>
    <t>XNO-6085R</t>
  </si>
  <si>
    <t>HANWHA - IP Bullet camera IR Wisenet X,1/2''2.17M CMOS, 60 fps, Min. Ill.Color:0.004 Lux (1/30sec, F0.94),B/W:0 Lux (IR LED on)</t>
  </si>
  <si>
    <t>XNV-6085</t>
  </si>
  <si>
    <t>HANWHA - IP VandalDome camera WisenetX,1/2'' 2.17M CMOS da est 60 fps,Min. Ill.Color:0.006 Lux (1/30sec, F0.94), B/W:0.0006 Lux</t>
  </si>
  <si>
    <t>QNV-6030R</t>
  </si>
  <si>
    <t>HANWHA - IP Minidome Camera da esterno 2MP, WiseNet Q, CMOS, ottica fissa 6mm, IR 30m, ICR, WDR 120dB, Hallway view (90˚/270˚)</t>
  </si>
  <si>
    <t>SNZ-6320</t>
  </si>
  <si>
    <t>HANWHA - IP zoom camera 2MPWiseNet3CMOSottica zoom integrata 32x (4,42 - 142,6 mm)ICRAudioSDXCIVAPoE12V DC</t>
  </si>
  <si>
    <t>SNV-6013</t>
  </si>
  <si>
    <t>HANWHA - IP Dome 2MP, WiseNet3, 2.8mm lens, D/N elettronico, WDR, DIS, Defog, Multi-crop streaming, Face, Motion detection</t>
  </si>
  <si>
    <t>WRN-810S-4CH</t>
  </si>
  <si>
    <t>HANWHA - Wisenet wave NVR con 4 licenze wave professional preinstallate, 8 porte PoE/PoE+, NO HDD</t>
  </si>
  <si>
    <t>WRN-810S-4CH-4TB-HDV2</t>
  </si>
  <si>
    <t>HANWHA - Wisenet wave NVR 1U 8 porte PoE- 4TB con licenza 4CH wave, mouse e staffe mont. rack inclusi</t>
  </si>
  <si>
    <t>WRN-810S-8CH-6TB-HDV2</t>
  </si>
  <si>
    <t>HANWHA - Wisenet wave NVR 1U PoE NVR - 6TB with 8CH wave licence</t>
  </si>
  <si>
    <t>SPE-1610A</t>
  </si>
  <si>
    <t>HANWHA - Encoder Video 16Ch - CVBS,AHD,CVI,TVI,H.264/JPEG, Alarm + Audio I/O 4 in / 1 out, RS-485 / Coax prot, ONVIF profile S</t>
  </si>
  <si>
    <t>HCO-7020R</t>
  </si>
  <si>
    <t>HCD-7070R</t>
  </si>
  <si>
    <t>SBB-900</t>
  </si>
  <si>
    <t>HANWHA - Staffa montaggio a parete per custodia modello SHB-9000H in alluminio, bianca</t>
  </si>
  <si>
    <t>SHD-3000F5</t>
  </si>
  <si>
    <t>HANWHA - Montaggio a incasso a soffitto in policanonato, alluminio, classe Plenum UL2820, 352 x 109 mm (13,86 x 4,29""), 2550 g</t>
  </si>
  <si>
    <t>SAMSUNG-MB-MJ32GA</t>
  </si>
  <si>
    <t>SU-VIP-XNP-9250R</t>
  </si>
  <si>
    <t>SU-VIP-PND-9080RP</t>
  </si>
  <si>
    <t>SU-VIP-SNB-9000P</t>
  </si>
  <si>
    <t>SU-VIP-QND-7030RP</t>
  </si>
  <si>
    <t>SU-VIP-QNV-7030RP</t>
  </si>
  <si>
    <t>SU-VIP-QNB-7000P</t>
  </si>
  <si>
    <t>SU-VIP-SNB-7004P</t>
  </si>
  <si>
    <t>SU-VIP-LND-6010RP</t>
  </si>
  <si>
    <t>SU-VIP-QND-6030RP</t>
  </si>
  <si>
    <t>SU-VIP-XNB-6005P</t>
  </si>
  <si>
    <t>SU-VIP-XNO-6085RP</t>
  </si>
  <si>
    <t>SU-VIP-XNV-6085P</t>
  </si>
  <si>
    <t>SU-VIP-QNV-6030RP</t>
  </si>
  <si>
    <t>SU-VIP-SNZ-6320P</t>
  </si>
  <si>
    <t>SU-VIP-SNV-6013P</t>
  </si>
  <si>
    <t>SU-VDR-WRN-810S-4CH</t>
  </si>
  <si>
    <t>SU-VDR-WRN-810S4CH4TB</t>
  </si>
  <si>
    <t>SU-VDR-WRN-810-8CH6TB</t>
  </si>
  <si>
    <t>SU-VDR-SPE-1610</t>
  </si>
  <si>
    <t>SU-VAN-HCO-7020RP</t>
  </si>
  <si>
    <t>SU-VAN-HCD-7070RP</t>
  </si>
  <si>
    <t>SU-VAC-SBB-900</t>
  </si>
  <si>
    <t>HANWHA - Black Skin Cover for PNM-C16013RVQ Pack of 3</t>
  </si>
  <si>
    <t>HANWHA - RJ45 type converting cable (Plugin to Pigtail), compatible with ANV-L6012R/L6082R, ANV-L7012R/L7082R Pack of 5</t>
  </si>
  <si>
    <t>SU-VAC-SHD-3000F5</t>
  </si>
  <si>
    <t>SU-VAC-MB-MJ32GA</t>
  </si>
  <si>
    <t>TOWER-BASE2</t>
  </si>
  <si>
    <t>SIOUXPRO2CABLE110</t>
  </si>
  <si>
    <t>CIAS - Cavo Patch 11m da esterno anti UV - collegamento sensori SIOUX PRO2</t>
  </si>
  <si>
    <t>NEWTONFLAT</t>
  </si>
  <si>
    <t>CIAS - Cavo di connessione al PC per NEWTON PLUS. (1,60m)</t>
  </si>
  <si>
    <t>CI-INT-SP2CABLE110</t>
  </si>
  <si>
    <t>CI-INT-NEWTONFLAT</t>
  </si>
  <si>
    <t>03037-001</t>
  </si>
  <si>
    <t>03423-001</t>
  </si>
  <si>
    <t>AXIS -  A4030-E Reader</t>
  </si>
  <si>
    <t>03424-001</t>
  </si>
  <si>
    <t>AXIS -  A4130-E Reader</t>
  </si>
  <si>
    <t>03425-001</t>
  </si>
  <si>
    <t>AXIS -  A4131-E Reader with Keypad</t>
  </si>
  <si>
    <t>03502-001</t>
  </si>
  <si>
    <t>AXIS -  A4610 Network Reader</t>
  </si>
  <si>
    <t>03503-001</t>
  </si>
  <si>
    <t>AXIS  - A4611 Network Reader with Keypad</t>
  </si>
  <si>
    <t>AX-VAC-03037-001</t>
  </si>
  <si>
    <t>AX-CAL-03423-001</t>
  </si>
  <si>
    <t>AX-CAL-03424-001</t>
  </si>
  <si>
    <t>AX-CAL-03425-001</t>
  </si>
  <si>
    <t>AX-CAL-03502-001</t>
  </si>
  <si>
    <t>AX-CAL-03503-001</t>
  </si>
  <si>
    <t>BLZ-PRM-01</t>
  </si>
  <si>
    <t>HANWHA - BLAZE Hybrid AI VMS, licenza Premium</t>
  </si>
  <si>
    <t>SU-VSW-BLZ-PRM-01</t>
  </si>
  <si>
    <t>Listino Generale Maggio 2026 - Security</t>
  </si>
  <si>
    <t>Listino Maggio26</t>
  </si>
  <si>
    <t>ML-VSW-Y3XPPPLUSDL-20</t>
  </si>
  <si>
    <t>Y3XPPPLUSDL-20</t>
  </si>
  <si>
    <t>MILESTONE - Three years care plus for xprotect professional+ device license-20</t>
  </si>
  <si>
    <t>AX-VIP-03130-001</t>
  </si>
  <si>
    <t>03130-001</t>
  </si>
  <si>
    <t>AXIS - M4337-PLVE</t>
  </si>
  <si>
    <t>AX-VIP-03131-001</t>
  </si>
  <si>
    <t>03131-001</t>
  </si>
  <si>
    <t>AXIS - M4338-PLVE</t>
  </si>
  <si>
    <t>AX-VIP-03132-001</t>
  </si>
  <si>
    <t>03132-001</t>
  </si>
  <si>
    <t>AXIS - M4347-PLVE</t>
  </si>
  <si>
    <t>AX-VIP-03133-001</t>
  </si>
  <si>
    <t>03133-001</t>
  </si>
  <si>
    <t>AXIS - M4348-PLVE</t>
  </si>
  <si>
    <t>AX-VIP-03275-001</t>
  </si>
  <si>
    <t>03275-001</t>
  </si>
  <si>
    <t>AXIS - M3098-V</t>
  </si>
  <si>
    <t>AX-VIP-03276-001</t>
  </si>
  <si>
    <t>03276-001</t>
  </si>
  <si>
    <t>AXIS - M3098-LV</t>
  </si>
  <si>
    <t>AX-VIP-03295-001</t>
  </si>
  <si>
    <t>03295-001</t>
  </si>
  <si>
    <t>AXIS P3407-VE</t>
  </si>
  <si>
    <t>AX-VIP-03296-001</t>
  </si>
  <si>
    <t>03296-001</t>
  </si>
  <si>
    <t>AXIS - P3408-VE</t>
  </si>
  <si>
    <t>HW-INT-CP060-01</t>
  </si>
  <si>
    <t>CP060-01</t>
  </si>
  <si>
    <t>HONEYWELL - TASTIERA LCD Con Display Alfanumerico MK9 per centrali serie Galaxy. Collegamento tramite RS-485.EN50131-3 Grado 3</t>
  </si>
  <si>
    <t>HW-INT-CP061-01</t>
  </si>
  <si>
    <t>CP061-01</t>
  </si>
  <si>
    <t>HONEYWELL - TASTIERA MK9 con Proxy Reader con Display Alfanumerico 32 caratteri per centrali serie Galaxy.</t>
  </si>
  <si>
    <t>HW-INT-DT8016AF24</t>
  </si>
  <si>
    <t>DT8016AF24</t>
  </si>
  <si>
    <t>HONEYWELL - Rivelatore doppia tecnologia portata 16m, 24GHz, Grado 3</t>
  </si>
  <si>
    <t>HW-CAT-PRO42R2B</t>
  </si>
  <si>
    <t>PRO42R2B</t>
  </si>
  <si>
    <t>HONEYWELL - Modulo  scheda PRO42R2B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</si>
</sst>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43" formatCode="_-* #,##0.00_-;\-* #,##0.00_-;_-* &quot;-&quot;??_-;_-@_-"/>
    <numFmt numFmtId="164" formatCode="_-* #,##0.00\ _€_-;\-* #,##0.00\ _€_-;_-* &quot;-&quot;??\ _€_-;_-@_-"/>
    <numFmt numFmtId="165" formatCode="_-&quot;€&quot;\ * #,##0_-;\-&quot;€&quot;\ * #,##0_-;_-&quot;€&quot;\ * &quot;-&quot;_-;_-@_-"/>
    <numFmt numFmtId="166" formatCode="_-&quot;€&quot;\ * #,##0.00_-;\-&quot;€&quot;\ * #,##0.00_-;_-&quot;€&quot;\ * &quot;-&quot;??_-;_-@_-"/>
    <numFmt numFmtId="167" formatCode="0.000"/>
    <numFmt numFmtId="168" formatCode="_-* #,##0.000_-;\-* #,##0.000_-;_-* &quot;-&quot;??_-;_-@_-"/>
    <numFmt numFmtId="169" formatCode="_-* #,##0_-;\-* #,##0_-;_-* &quot;-&quot;??_-;_-@_-"/>
    <numFmt numFmtId="170" formatCode="&quot;$&quot;#,##0"/>
    <numFmt numFmtId="171" formatCode="_(&quot;$&quot;* #,##0.00_);_(&quot;$&quot;* \(#,##0.00\);_(&quot;$&quot;* &quot;-&quot;??_);_(@_)"/>
    <numFmt numFmtId="172" formatCode="_-[$€]\ * #,##0.00_-;_-[$€]\ * #,##0.00\-;_-[$€]\ * &quot;-&quot;??_-;_-@_-"/>
    <numFmt numFmtId="173" formatCode="_-[$€-2]\ * #,##0.00_-;_-[$€-2]\ * #,##0.00\-;_-[$€-2]\ * &quot;-&quot;??_-"/>
    <numFmt numFmtId="174" formatCode="General_)"/>
    <numFmt numFmtId="175" formatCode="_-[$$-409]* #,##0.00_ ;_-[$$-409]* \-#,##0.00\ ;_-[$$-409]* &quot;-&quot;??_ ;_-@_ "/>
    <numFmt numFmtId="176" formatCode="#,##0_ ;\-#,##0\ "/>
    <numFmt numFmtId="177" formatCode="#,##0.0000"/>
    <numFmt numFmtId="178" formatCode="General;;"/>
    <numFmt numFmtId="179" formatCode="#,##0.00;;"/>
    <numFmt numFmtId="180" formatCode="_-[$€-2]\ * #,##0.00_-;\-[$€-2]\ * #,##0.00_-;_-[$€-2]\ * &quot;-&quot;??_-"/>
    <numFmt numFmtId="181" formatCode="#,##0.00;\-#,##0.00;"/>
    <numFmt numFmtId="182" formatCode="&quot;€&quot;\ #,##0.00"/>
    <numFmt numFmtId="183" formatCode="[$€-2]\ #,##0.00_);[Red]\([$€-2]\ #,##0.00\)"/>
    <numFmt numFmtId="184" formatCode="0.0"/>
  </numFmts>
  <fonts count="283">
    <font>
      <sz val="10"/>
      <name val="Arial"/>
    </font>
    <font>
      <sz val="11"/>
      <color indexed="8"/>
      <name val="Calibri"/>
      <family val="2"/>
    </font>
    <font>
      <sz val="10"/>
      <name val="Arial"/>
      <family val="2"/>
    </font>
    <font>
      <sz val="16"/>
      <color indexed="10"/>
      <name val="Eras Demi ITC"/>
      <family val="2"/>
    </font>
    <font>
      <u/>
      <sz val="10"/>
      <color indexed="12"/>
      <name val="Arial"/>
      <family val="2"/>
    </font>
    <font>
      <b/>
      <sz val="8"/>
      <name val="Arial"/>
      <family val="2"/>
    </font>
    <font>
      <b/>
      <sz val="8"/>
      <color indexed="9"/>
      <name val="Arial"/>
      <family val="2"/>
    </font>
    <font>
      <sz val="8"/>
      <name val="Arial"/>
      <family val="2"/>
    </font>
    <font>
      <sz val="8"/>
      <color indexed="18"/>
      <name val="Arial"/>
      <family val="2"/>
    </font>
    <font>
      <u/>
      <sz val="8"/>
      <color indexed="12"/>
      <name val="Arial"/>
      <family val="2"/>
    </font>
    <font>
      <sz val="10"/>
      <color indexed="18"/>
      <name val="Arial"/>
      <family val="2"/>
    </font>
    <font>
      <b/>
      <sz val="10"/>
      <color indexed="18"/>
      <name val="Arial"/>
      <family val="2"/>
    </font>
    <font>
      <sz val="8"/>
      <name val="Arial"/>
      <family val="2"/>
    </font>
    <font>
      <i/>
      <sz val="20"/>
      <color indexed="18"/>
      <name val="Univers"/>
      <family val="2"/>
    </font>
    <font>
      <b/>
      <sz val="8"/>
      <color indexed="18"/>
      <name val="Univers"/>
      <family val="2"/>
    </font>
    <font>
      <u/>
      <sz val="6"/>
      <color indexed="48"/>
      <name val="Arial"/>
      <family val="2"/>
    </font>
    <font>
      <sz val="20"/>
      <color indexed="18"/>
      <name val="Univers"/>
      <family val="2"/>
    </font>
    <font>
      <b/>
      <sz val="6"/>
      <name val="Arial"/>
      <family val="2"/>
    </font>
    <font>
      <b/>
      <sz val="10"/>
      <name val="Arial"/>
      <family val="2"/>
    </font>
    <font>
      <sz val="10"/>
      <name val="Arial"/>
      <family val="2"/>
    </font>
    <font>
      <sz val="6"/>
      <name val="Arial"/>
      <family val="2"/>
    </font>
    <font>
      <b/>
      <sz val="6"/>
      <color indexed="9"/>
      <name val="Arial"/>
      <family val="2"/>
    </font>
    <font>
      <sz val="6"/>
      <name val="Arial"/>
      <family val="2"/>
    </font>
    <font>
      <b/>
      <sz val="40"/>
      <color indexed="41"/>
      <name val="BankGothic Md BT"/>
      <family val="2"/>
    </font>
    <font>
      <sz val="8"/>
      <color indexed="12"/>
      <name val="Arial"/>
      <family val="2"/>
    </font>
    <font>
      <u/>
      <sz val="8"/>
      <color indexed="48"/>
      <name val="Arial"/>
      <family val="2"/>
    </font>
    <font>
      <b/>
      <sz val="7"/>
      <name val="Arial"/>
      <family val="2"/>
    </font>
    <font>
      <sz val="12"/>
      <name val="Times New Roman"/>
      <family val="1"/>
    </font>
    <font>
      <sz val="10"/>
      <name val="Wingdings"/>
      <charset val="2"/>
    </font>
    <font>
      <b/>
      <sz val="20"/>
      <color indexed="62"/>
      <name val="Arial"/>
      <family val="2"/>
    </font>
    <font>
      <sz val="26"/>
      <name val="Wingdings"/>
      <charset val="2"/>
    </font>
    <font>
      <sz val="6"/>
      <color indexed="9"/>
      <name val="Arial"/>
      <family val="2"/>
    </font>
    <font>
      <b/>
      <sz val="8"/>
      <color indexed="8"/>
      <name val="Arial"/>
      <family val="2"/>
    </font>
    <font>
      <sz val="8"/>
      <color indexed="8"/>
      <name val="Arial"/>
      <family val="2"/>
    </font>
    <font>
      <sz val="6"/>
      <color indexed="8"/>
      <name val="Arial"/>
      <family val="2"/>
    </font>
    <font>
      <sz val="6"/>
      <color indexed="18"/>
      <name val="Arial"/>
      <family val="2"/>
    </font>
    <font>
      <i/>
      <sz val="6"/>
      <color indexed="18"/>
      <name val="Univers"/>
      <family val="2"/>
    </font>
    <font>
      <sz val="6"/>
      <color indexed="18"/>
      <name val="Univers"/>
      <family val="2"/>
    </font>
    <font>
      <u/>
      <sz val="18"/>
      <color indexed="12"/>
      <name val="Arial"/>
      <family val="2"/>
    </font>
    <font>
      <u/>
      <sz val="20"/>
      <color indexed="12"/>
      <name val="Arial"/>
      <family val="2"/>
    </font>
    <font>
      <i/>
      <sz val="10"/>
      <color indexed="18"/>
      <name val="Univers"/>
      <family val="2"/>
    </font>
    <font>
      <sz val="10"/>
      <name val="Arial"/>
      <family val="2"/>
    </font>
    <font>
      <b/>
      <sz val="8"/>
      <color indexed="9"/>
      <name val="Verdana"/>
      <family val="2"/>
    </font>
    <font>
      <sz val="10"/>
      <name val="Verdana"/>
      <family val="2"/>
    </font>
    <font>
      <b/>
      <sz val="10"/>
      <color indexed="9"/>
      <name val="Verdana"/>
      <family val="2"/>
    </font>
    <font>
      <sz val="10"/>
      <color indexed="8"/>
      <name val="Calibri"/>
      <family val="2"/>
    </font>
    <font>
      <sz val="11"/>
      <color indexed="8"/>
      <name val="Cambria"/>
      <family val="2"/>
    </font>
    <font>
      <sz val="11"/>
      <color indexed="8"/>
      <name val="Calibri"/>
      <family val="2"/>
    </font>
    <font>
      <b/>
      <sz val="8"/>
      <color indexed="18"/>
      <name val="Arial"/>
      <family val="2"/>
    </font>
    <font>
      <b/>
      <u/>
      <sz val="8"/>
      <color indexed="12"/>
      <name val="Arial"/>
      <family val="2"/>
    </font>
    <font>
      <b/>
      <sz val="16"/>
      <color indexed="10"/>
      <name val="Eras Demi ITC"/>
      <family val="2"/>
    </font>
    <font>
      <sz val="11"/>
      <name val="Arial"/>
      <family val="2"/>
    </font>
    <font>
      <sz val="12"/>
      <name val="Arial"/>
      <family val="2"/>
    </font>
    <font>
      <sz val="10"/>
      <color indexed="8"/>
      <name val="Wingdings"/>
      <charset val="2"/>
    </font>
    <font>
      <i/>
      <sz val="20"/>
      <color indexed="18"/>
      <name val="Arial"/>
      <family val="2"/>
    </font>
    <font>
      <i/>
      <sz val="8"/>
      <color indexed="18"/>
      <name val="Arial"/>
      <family val="2"/>
    </font>
    <font>
      <b/>
      <sz val="10"/>
      <color indexed="18"/>
      <name val="Univers"/>
      <family val="2"/>
    </font>
    <font>
      <sz val="8"/>
      <name val="Wingdings"/>
      <charset val="2"/>
    </font>
    <font>
      <i/>
      <sz val="6"/>
      <color indexed="18"/>
      <name val="Arial"/>
      <family val="2"/>
    </font>
    <font>
      <sz val="20"/>
      <name val="Univers"/>
      <family val="2"/>
    </font>
    <font>
      <b/>
      <sz val="12"/>
      <color indexed="9"/>
      <name val="Verdana"/>
      <family val="2"/>
    </font>
    <font>
      <b/>
      <sz val="10"/>
      <color indexed="40"/>
      <name val="Calibri"/>
      <family val="2"/>
    </font>
    <font>
      <b/>
      <sz val="10"/>
      <color indexed="8"/>
      <name val="Calibri"/>
      <family val="2"/>
    </font>
    <font>
      <sz val="9"/>
      <color indexed="23"/>
      <name val="Trebuchet MS"/>
      <family val="2"/>
    </font>
    <font>
      <sz val="10"/>
      <color indexed="18"/>
      <name val="Wingdings"/>
      <charset val="2"/>
    </font>
    <font>
      <i/>
      <sz val="10"/>
      <color indexed="18"/>
      <name val="Wingdings"/>
      <charset val="2"/>
    </font>
    <font>
      <b/>
      <sz val="10"/>
      <color indexed="18"/>
      <name val="Wingdings"/>
      <charset val="2"/>
    </font>
    <font>
      <sz val="20"/>
      <color indexed="18"/>
      <name val="Arial"/>
      <family val="2"/>
    </font>
    <font>
      <sz val="16"/>
      <color indexed="10"/>
      <name val="Arial"/>
      <family val="2"/>
    </font>
    <font>
      <b/>
      <i/>
      <sz val="20"/>
      <name val="Verdana"/>
      <family val="2"/>
    </font>
    <font>
      <u/>
      <sz val="22"/>
      <color indexed="12"/>
      <name val="Arial"/>
      <family val="2"/>
    </font>
    <font>
      <sz val="10"/>
      <name val="Arial"/>
      <family val="2"/>
      <charset val="238"/>
    </font>
    <font>
      <b/>
      <sz val="9"/>
      <name val="Arial"/>
      <family val="2"/>
    </font>
    <font>
      <sz val="9"/>
      <name val="Arial"/>
      <family val="2"/>
    </font>
    <font>
      <sz val="9"/>
      <color indexed="12"/>
      <name val="Arial"/>
      <family val="2"/>
    </font>
    <font>
      <sz val="10"/>
      <name val="Arial"/>
      <family val="2"/>
    </font>
    <font>
      <sz val="10"/>
      <color indexed="8"/>
      <name val="Arial"/>
      <family val="2"/>
    </font>
    <font>
      <sz val="8"/>
      <color indexed="9"/>
      <name val="Arial"/>
      <family val="2"/>
    </font>
    <font>
      <sz val="11"/>
      <color indexed="9"/>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sz val="11"/>
      <color indexed="17"/>
      <name val="Calibri"/>
      <family val="2"/>
    </font>
    <font>
      <b/>
      <sz val="12"/>
      <name val="Arial"/>
      <family val="2"/>
    </font>
    <font>
      <u/>
      <sz val="10"/>
      <color indexed="18"/>
      <name val="Arial"/>
      <family val="2"/>
    </font>
    <font>
      <sz val="6"/>
      <name val="Helv"/>
    </font>
    <font>
      <sz val="11"/>
      <color indexed="16"/>
      <name val="Calibri"/>
      <family val="2"/>
    </font>
    <font>
      <b/>
      <sz val="11"/>
      <color indexed="53"/>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b/>
      <sz val="18"/>
      <color indexed="62"/>
      <name val="Cambria"/>
      <family val="2"/>
    </font>
    <font>
      <sz val="12"/>
      <color indexed="8"/>
      <name val="Calibri"/>
      <family val="2"/>
    </font>
    <font>
      <sz val="10"/>
      <name val="Arial"/>
      <family val="2"/>
    </font>
    <font>
      <b/>
      <sz val="24"/>
      <name val="Arial"/>
      <family val="2"/>
    </font>
    <font>
      <sz val="24"/>
      <name val="Arial"/>
      <family val="2"/>
    </font>
    <font>
      <sz val="12"/>
      <name val="Arial"/>
      <family val="2"/>
    </font>
    <font>
      <sz val="20"/>
      <name val="Arial"/>
      <family val="2"/>
    </font>
    <font>
      <u/>
      <sz val="20"/>
      <color indexed="17"/>
      <name val="Arial"/>
      <family val="2"/>
    </font>
    <font>
      <u/>
      <sz val="32"/>
      <color indexed="17"/>
      <name val="Arial"/>
      <family val="2"/>
    </font>
    <font>
      <sz val="32"/>
      <name val="Arial"/>
      <family val="2"/>
    </font>
    <font>
      <sz val="28"/>
      <name val="Arial"/>
      <family val="2"/>
    </font>
    <font>
      <u/>
      <sz val="10"/>
      <color indexed="12"/>
      <name val="Arial"/>
      <family val="2"/>
    </font>
    <font>
      <u/>
      <sz val="40"/>
      <color indexed="17"/>
      <name val="Arial"/>
      <family val="2"/>
    </font>
    <font>
      <b/>
      <sz val="40"/>
      <color indexed="55"/>
      <name val="Arial"/>
      <family val="2"/>
    </font>
    <font>
      <sz val="40"/>
      <name val="Arial"/>
      <family val="2"/>
    </font>
    <font>
      <sz val="72"/>
      <name val="Arial"/>
      <family val="2"/>
    </font>
    <font>
      <u/>
      <sz val="40"/>
      <color indexed="12"/>
      <name val="Arial"/>
      <family val="2"/>
    </font>
    <font>
      <u/>
      <sz val="20"/>
      <color indexed="12"/>
      <name val="Arial"/>
      <family val="2"/>
    </font>
    <font>
      <sz val="36"/>
      <name val="Arial"/>
      <family val="2"/>
    </font>
    <font>
      <u/>
      <sz val="28"/>
      <color indexed="17"/>
      <name val="Arial"/>
      <family val="2"/>
    </font>
    <font>
      <u/>
      <sz val="12"/>
      <color indexed="17"/>
      <name val="Arial"/>
      <family val="2"/>
    </font>
    <font>
      <b/>
      <sz val="28"/>
      <name val="Arial"/>
      <family val="2"/>
    </font>
    <font>
      <sz val="18"/>
      <name val="Arial"/>
      <family val="2"/>
    </font>
    <font>
      <sz val="10"/>
      <color indexed="9"/>
      <name val="Wingdings"/>
      <charset val="2"/>
    </font>
    <font>
      <sz val="11"/>
      <color indexed="8"/>
      <name val="Century Gothic"/>
      <family val="2"/>
    </font>
    <font>
      <sz val="11"/>
      <color indexed="9"/>
      <name val="Century Gothic"/>
      <family val="2"/>
    </font>
    <font>
      <sz val="10"/>
      <color indexed="22"/>
      <name val="Verdana"/>
      <family val="2"/>
    </font>
    <font>
      <sz val="11"/>
      <color indexed="20"/>
      <name val="Century Gothic"/>
      <family val="2"/>
    </font>
    <font>
      <b/>
      <sz val="11"/>
      <color indexed="52"/>
      <name val="Century Gothic"/>
      <family val="2"/>
    </font>
    <font>
      <sz val="11"/>
      <color indexed="52"/>
      <name val="Century Gothic"/>
      <family val="2"/>
    </font>
    <font>
      <b/>
      <sz val="11"/>
      <color indexed="9"/>
      <name val="Century Gothic"/>
      <family val="2"/>
    </font>
    <font>
      <i/>
      <sz val="11"/>
      <color indexed="23"/>
      <name val="Century Gothic"/>
      <family val="2"/>
    </font>
    <font>
      <b/>
      <sz val="10"/>
      <name val="Verdana"/>
      <family val="2"/>
    </font>
    <font>
      <sz val="11"/>
      <color indexed="17"/>
      <name val="Century Gothic"/>
      <family val="2"/>
    </font>
    <font>
      <b/>
      <sz val="15"/>
      <color indexed="23"/>
      <name val="Century Gothic"/>
      <family val="2"/>
    </font>
    <font>
      <b/>
      <sz val="13"/>
      <color indexed="23"/>
      <name val="Century Gothic"/>
      <family val="2"/>
    </font>
    <font>
      <b/>
      <sz val="11"/>
      <color indexed="23"/>
      <name val="Century Gothic"/>
      <family val="2"/>
    </font>
    <font>
      <sz val="11"/>
      <color indexed="62"/>
      <name val="Century Gothic"/>
      <family val="2"/>
    </font>
    <font>
      <sz val="11"/>
      <color indexed="60"/>
      <name val="Century Gothic"/>
      <family val="2"/>
    </font>
    <font>
      <b/>
      <sz val="11"/>
      <color indexed="63"/>
      <name val="Century Gothic"/>
      <family val="2"/>
    </font>
    <font>
      <sz val="11"/>
      <color indexed="10"/>
      <name val="Century Gothic"/>
      <family val="2"/>
    </font>
    <font>
      <b/>
      <sz val="14"/>
      <color indexed="9"/>
      <name val="Verdana"/>
      <family val="2"/>
    </font>
    <font>
      <b/>
      <sz val="11"/>
      <color indexed="8"/>
      <name val="Century Gothic"/>
      <family val="2"/>
    </font>
    <font>
      <b/>
      <i/>
      <sz val="20"/>
      <color indexed="18"/>
      <name val="Univers"/>
      <family val="2"/>
    </font>
    <font>
      <b/>
      <sz val="10"/>
      <name val="Wingdings"/>
      <charset val="2"/>
    </font>
    <font>
      <b/>
      <sz val="8"/>
      <color indexed="8"/>
      <name val="Calibri"/>
      <family val="2"/>
    </font>
    <font>
      <b/>
      <sz val="8"/>
      <name val="Calibri"/>
      <family val="2"/>
    </font>
    <font>
      <b/>
      <i/>
      <sz val="8"/>
      <color indexed="18"/>
      <name val="Univers"/>
      <family val="2"/>
    </font>
    <font>
      <b/>
      <sz val="6"/>
      <color indexed="18"/>
      <name val="Arial"/>
      <family val="2"/>
    </font>
    <font>
      <b/>
      <sz val="10"/>
      <color indexed="9"/>
      <name val="Calibri"/>
      <family val="2"/>
    </font>
    <font>
      <u/>
      <sz val="48"/>
      <color indexed="12"/>
      <name val="Arial"/>
      <family val="2"/>
    </font>
    <font>
      <sz val="10"/>
      <color indexed="9"/>
      <name val="Arial"/>
      <family val="2"/>
    </font>
    <font>
      <sz val="10"/>
      <name val="Arial"/>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font>
    <font>
      <sz val="10"/>
      <color theme="1"/>
      <name val="Arial"/>
      <family val="2"/>
    </font>
    <font>
      <sz val="12"/>
      <color theme="1"/>
      <name val="Calibri"/>
      <family val="2"/>
      <scheme val="minor"/>
    </font>
    <font>
      <b/>
      <sz val="18"/>
      <color theme="3"/>
      <name val="Cambria"/>
      <family val="2"/>
      <scheme val="major"/>
    </font>
    <font>
      <sz val="11"/>
      <color rgb="FF9C0006"/>
      <name val="Calibri"/>
      <family val="2"/>
      <scheme val="minor"/>
    </font>
    <font>
      <sz val="11"/>
      <color theme="1"/>
      <name val="Calibri"/>
      <family val="3"/>
      <charset val="134"/>
      <scheme val="minor"/>
    </font>
    <font>
      <sz val="11"/>
      <color theme="1"/>
      <name val="Calibri"/>
      <family val="2"/>
      <charset val="134"/>
      <scheme val="minor"/>
    </font>
    <font>
      <b/>
      <u/>
      <sz val="14"/>
      <color rgb="FF000068"/>
      <name val="Calibri"/>
      <family val="2"/>
      <scheme val="minor"/>
    </font>
    <font>
      <sz val="10"/>
      <name val="Calibri"/>
      <family val="2"/>
      <scheme val="minor"/>
    </font>
    <font>
      <b/>
      <sz val="10"/>
      <name val="Calibri"/>
      <family val="2"/>
      <scheme val="minor"/>
    </font>
    <font>
      <sz val="10"/>
      <color theme="1"/>
      <name val="Calibri"/>
      <family val="2"/>
      <scheme val="minor"/>
    </font>
    <font>
      <b/>
      <u/>
      <sz val="8"/>
      <color rgb="FF000080"/>
      <name val="Arial"/>
      <family val="2"/>
    </font>
    <font>
      <b/>
      <sz val="8"/>
      <color theme="0"/>
      <name val="Arial"/>
      <family val="2"/>
    </font>
    <font>
      <b/>
      <sz val="8"/>
      <color rgb="FF000080"/>
      <name val="Arial"/>
      <family val="2"/>
    </font>
    <font>
      <sz val="6"/>
      <color theme="1"/>
      <name val="Arial"/>
      <family val="2"/>
    </font>
    <font>
      <sz val="170"/>
      <color rgb="FF2E4446"/>
      <name val="Century Gothic"/>
      <family val="2"/>
    </font>
    <font>
      <b/>
      <sz val="20"/>
      <color rgb="FF598489"/>
      <name val="Arial"/>
      <family val="2"/>
    </font>
    <font>
      <sz val="150"/>
      <color rgb="FF2E4446"/>
      <name val="Arial"/>
      <family val="2"/>
    </font>
    <font>
      <sz val="100"/>
      <color rgb="FF2E4446"/>
      <name val="Book Antiqua"/>
      <family val="1"/>
    </font>
    <font>
      <b/>
      <sz val="20"/>
      <color rgb="FF2E4446"/>
      <name val="Arial"/>
      <family val="2"/>
    </font>
    <font>
      <b/>
      <sz val="32"/>
      <color rgb="FF2E4446"/>
      <name val="Arial"/>
      <family val="2"/>
    </font>
    <font>
      <b/>
      <sz val="32"/>
      <color rgb="FF333399"/>
      <name val="Arial"/>
      <family val="2"/>
    </font>
    <font>
      <sz val="40"/>
      <color rgb="FF2E4446"/>
      <name val="Arial Narrow"/>
      <family val="2"/>
    </font>
    <font>
      <b/>
      <sz val="40"/>
      <color rgb="FF2E4446"/>
      <name val="Arial"/>
      <family val="2"/>
    </font>
    <font>
      <b/>
      <sz val="36"/>
      <color rgb="FF333399"/>
      <name val="Arial Narrow"/>
      <family val="2"/>
    </font>
    <font>
      <sz val="40"/>
      <color rgb="FF465E66"/>
      <name val="Arial"/>
      <family val="2"/>
    </font>
    <font>
      <sz val="28"/>
      <color rgb="FF333399"/>
      <name val="Arial"/>
      <family val="2"/>
    </font>
    <font>
      <b/>
      <sz val="28"/>
      <color rgb="FF333399"/>
      <name val="Arial"/>
      <family val="2"/>
    </font>
    <font>
      <sz val="8"/>
      <color theme="9" tint="-0.249977111117893"/>
      <name val="Arial"/>
      <family val="2"/>
    </font>
    <font>
      <b/>
      <sz val="8"/>
      <color theme="9" tint="-0.249977111117893"/>
      <name val="Arial"/>
      <family val="2"/>
    </font>
    <font>
      <i/>
      <sz val="8"/>
      <color theme="4" tint="-0.249977111117893"/>
      <name val="Univers"/>
      <family val="2"/>
    </font>
    <font>
      <b/>
      <sz val="8"/>
      <color theme="4" tint="-0.249977111117893"/>
      <name val="Univers"/>
      <family val="2"/>
    </font>
    <font>
      <b/>
      <sz val="10"/>
      <color rgb="FF000080"/>
      <name val="Arial"/>
      <family val="2"/>
    </font>
    <font>
      <i/>
      <sz val="8"/>
      <color theme="9" tint="-0.249977111117893"/>
      <name val="Arial"/>
      <family val="2"/>
    </font>
    <font>
      <sz val="6"/>
      <color theme="1"/>
      <name val="Calibri"/>
      <family val="2"/>
      <scheme val="minor"/>
    </font>
    <font>
      <sz val="8"/>
      <color theme="4" tint="-0.249977111117893"/>
      <name val="Arial"/>
      <family val="2"/>
    </font>
    <font>
      <b/>
      <sz val="36"/>
      <color rgb="FF333399"/>
      <name val="Arial"/>
      <family val="2"/>
    </font>
    <font>
      <b/>
      <sz val="8"/>
      <color theme="0"/>
      <name val="Calibri"/>
      <family val="2"/>
    </font>
    <font>
      <sz val="8"/>
      <color theme="1"/>
      <name val="Arial"/>
      <family val="2"/>
    </font>
    <font>
      <sz val="9"/>
      <color theme="0"/>
      <name val="Arial"/>
      <family val="2"/>
    </font>
    <font>
      <sz val="10"/>
      <color theme="1"/>
      <name val="Wingdings"/>
      <charset val="2"/>
    </font>
    <font>
      <sz val="10"/>
      <color theme="0"/>
      <name val="Wingdings"/>
      <charset val="2"/>
    </font>
    <font>
      <sz val="6"/>
      <color theme="0"/>
      <name val="Arial"/>
      <family val="2"/>
    </font>
    <font>
      <b/>
      <sz val="6"/>
      <color theme="1"/>
      <name val="Arial"/>
      <family val="2"/>
    </font>
    <font>
      <sz val="8"/>
      <color rgb="FFFF0000"/>
      <name val="Arial"/>
      <family val="2"/>
    </font>
    <font>
      <sz val="10"/>
      <color rgb="FFFF0000"/>
      <name val="Wingdings"/>
      <charset val="2"/>
    </font>
    <font>
      <b/>
      <sz val="6"/>
      <color rgb="FFFF0000"/>
      <name val="Arial"/>
      <family val="2"/>
    </font>
    <font>
      <sz val="6"/>
      <color rgb="FFFF0000"/>
      <name val="Arial"/>
      <family val="2"/>
    </font>
    <font>
      <sz val="6"/>
      <color rgb="FF000000"/>
      <name val="Arial"/>
      <family val="2"/>
    </font>
    <font>
      <sz val="8"/>
      <color theme="1"/>
      <name val="Calibri"/>
      <family val="2"/>
      <scheme val="minor"/>
    </font>
    <font>
      <sz val="8"/>
      <color theme="0"/>
      <name val="Calibri"/>
      <family val="2"/>
    </font>
    <font>
      <b/>
      <sz val="72"/>
      <color rgb="FF2E4446"/>
      <name val="Arial Narrow"/>
      <family val="2"/>
    </font>
    <font>
      <b/>
      <sz val="8"/>
      <color theme="1"/>
      <name val="Arial"/>
      <family val="2"/>
    </font>
    <font>
      <b/>
      <sz val="6"/>
      <color theme="0"/>
      <name val="Arial"/>
      <family val="2"/>
    </font>
    <font>
      <b/>
      <sz val="10"/>
      <color theme="1"/>
      <name val="Arial"/>
      <family val="2"/>
    </font>
    <font>
      <sz val="6"/>
      <color theme="0" tint="-4.9989318521683403E-2"/>
      <name val="Arial"/>
      <family val="2"/>
    </font>
    <font>
      <sz val="8"/>
      <color theme="0"/>
      <name val="Arial"/>
      <family val="2"/>
    </font>
    <font>
      <sz val="220"/>
      <color rgb="FF2E4446"/>
      <name val="Century Gothic"/>
      <family val="2"/>
    </font>
    <font>
      <sz val="20"/>
      <color theme="1"/>
      <name val="Arial"/>
      <family val="2"/>
    </font>
    <font>
      <u/>
      <sz val="40"/>
      <color theme="1"/>
      <name val="Arial"/>
      <family val="2"/>
    </font>
    <font>
      <sz val="40"/>
      <color theme="1"/>
      <name val="Arial"/>
      <family val="2"/>
    </font>
    <font>
      <b/>
      <sz val="20"/>
      <color theme="1"/>
      <name val="Arial Narrow"/>
      <family val="2"/>
    </font>
    <font>
      <b/>
      <sz val="40"/>
      <color theme="1"/>
      <name val="Arial Narrow"/>
      <family val="2"/>
    </font>
    <font>
      <b/>
      <sz val="40"/>
      <color theme="1"/>
      <name val="Arial"/>
      <family val="2"/>
    </font>
    <font>
      <sz val="32"/>
      <color theme="1"/>
      <name val="Arial"/>
      <family val="2"/>
    </font>
    <font>
      <u/>
      <sz val="36"/>
      <color theme="1"/>
      <name val="Arial"/>
      <family val="2"/>
    </font>
    <font>
      <u/>
      <sz val="12"/>
      <color theme="1"/>
      <name val="Arial"/>
      <family val="2"/>
    </font>
    <font>
      <sz val="32"/>
      <color rgb="FFFF3300"/>
      <name val="Arial"/>
      <family val="2"/>
    </font>
    <font>
      <sz val="28"/>
      <color rgb="FFFF3300"/>
      <name val="Arial"/>
      <family val="2"/>
    </font>
    <font>
      <b/>
      <sz val="40"/>
      <color rgb="FFFF3300"/>
      <name val="Arial"/>
      <family val="2"/>
    </font>
    <font>
      <sz val="40"/>
      <color rgb="FFFF3300"/>
      <name val="Arial"/>
      <family val="2"/>
    </font>
    <font>
      <u/>
      <sz val="40"/>
      <color rgb="FFFF3300"/>
      <name val="Arial"/>
      <family val="2"/>
    </font>
    <font>
      <u/>
      <sz val="28"/>
      <color rgb="FFFF3300"/>
      <name val="Arial"/>
      <family val="2"/>
    </font>
    <font>
      <u/>
      <sz val="20"/>
      <color rgb="FFFF3300"/>
      <name val="Arial"/>
      <family val="2"/>
    </font>
    <font>
      <u/>
      <sz val="12"/>
      <color rgb="FFFF3300"/>
      <name val="Arial"/>
      <family val="2"/>
    </font>
    <font>
      <b/>
      <sz val="20"/>
      <color rgb="FFFF3300"/>
      <name val="Arial Narrow"/>
      <family val="2"/>
    </font>
    <font>
      <sz val="36"/>
      <color theme="1"/>
      <name val="Arial"/>
      <family val="2"/>
    </font>
    <font>
      <b/>
      <sz val="28"/>
      <color theme="1"/>
      <name val="Arial"/>
      <family val="2"/>
    </font>
    <font>
      <sz val="28"/>
      <color theme="1"/>
      <name val="Arial"/>
      <family val="2"/>
    </font>
    <font>
      <b/>
      <sz val="9"/>
      <color rgb="FFFF3300"/>
      <name val="Arial"/>
      <family val="2"/>
    </font>
    <font>
      <sz val="9"/>
      <color theme="1"/>
      <name val="Arial"/>
      <family val="2"/>
    </font>
    <font>
      <b/>
      <sz val="10"/>
      <color theme="0"/>
      <name val="Calibri"/>
      <family val="2"/>
      <scheme val="minor"/>
    </font>
    <font>
      <b/>
      <sz val="36"/>
      <color theme="1"/>
      <name val="Arial"/>
      <family val="2"/>
    </font>
    <font>
      <b/>
      <sz val="36"/>
      <color rgb="FFFF6600"/>
      <name val="Arial"/>
      <family val="2"/>
    </font>
    <font>
      <sz val="40"/>
      <color rgb="FFFF6600"/>
      <name val="Arial"/>
      <family val="2"/>
    </font>
    <font>
      <u/>
      <sz val="40"/>
      <color rgb="FFFF6600"/>
      <name val="Arial"/>
      <family val="2"/>
    </font>
    <font>
      <u/>
      <sz val="20"/>
      <color rgb="FFFF6600"/>
      <name val="Arial"/>
      <family val="2"/>
    </font>
    <font>
      <b/>
      <sz val="40"/>
      <color rgb="FFFF6600"/>
      <name val="Arial"/>
      <family val="2"/>
    </font>
    <font>
      <sz val="20"/>
      <color rgb="FFFF6600"/>
      <name val="Arial"/>
      <family val="2"/>
    </font>
    <font>
      <u/>
      <sz val="12"/>
      <color rgb="FFFF6600"/>
      <name val="Arial"/>
      <family val="2"/>
    </font>
    <font>
      <b/>
      <sz val="48"/>
      <color theme="0"/>
      <name val="Arial"/>
      <family val="2"/>
    </font>
    <font>
      <b/>
      <sz val="10"/>
      <color theme="0"/>
      <name val="Venus SB Extended"/>
      <family val="3"/>
    </font>
    <font>
      <b/>
      <u/>
      <sz val="10"/>
      <color rgb="FF000080"/>
      <name val="Arial"/>
      <family val="2"/>
    </font>
    <font>
      <b/>
      <sz val="12"/>
      <color theme="0"/>
      <name val="Arial"/>
      <family val="2"/>
    </font>
    <font>
      <b/>
      <i/>
      <sz val="20"/>
      <color rgb="FFFF3300"/>
      <name val="Calibri"/>
      <family val="2"/>
      <scheme val="minor"/>
    </font>
    <font>
      <b/>
      <sz val="10"/>
      <color theme="0"/>
      <name val="Arial"/>
      <family val="2"/>
    </font>
    <font>
      <b/>
      <sz val="12"/>
      <name val="Calibri"/>
      <family val="2"/>
      <scheme val="minor"/>
    </font>
    <font>
      <b/>
      <sz val="11"/>
      <name val="Calibri"/>
      <family val="2"/>
      <scheme val="minor"/>
    </font>
    <font>
      <b/>
      <sz val="11"/>
      <color rgb="FFFF3300"/>
      <name val="Calibri"/>
      <family val="2"/>
      <scheme val="minor"/>
    </font>
    <font>
      <sz val="11"/>
      <color rgb="FFFF3300"/>
      <name val="Calibri"/>
      <family val="2"/>
      <scheme val="minor"/>
    </font>
    <font>
      <sz val="10"/>
      <color theme="0"/>
      <name val="Calibri"/>
      <family val="2"/>
      <scheme val="minor"/>
    </font>
    <font>
      <b/>
      <sz val="10"/>
      <color theme="1"/>
      <name val="Calibri"/>
      <family val="2"/>
      <scheme val="minor"/>
    </font>
    <font>
      <u/>
      <sz val="10"/>
      <color theme="0"/>
      <name val="Arial"/>
      <family val="2"/>
    </font>
    <font>
      <b/>
      <sz val="18"/>
      <color theme="0"/>
      <name val="Calibri"/>
      <family val="2"/>
      <scheme val="minor"/>
    </font>
    <font>
      <b/>
      <i/>
      <sz val="10"/>
      <name val="Calibri"/>
      <family val="2"/>
      <scheme val="minor"/>
    </font>
    <font>
      <b/>
      <i/>
      <sz val="9"/>
      <color rgb="FFFF0000"/>
      <name val="Calibri"/>
      <family val="2"/>
      <scheme val="minor"/>
    </font>
    <font>
      <b/>
      <i/>
      <sz val="10"/>
      <color rgb="FFFF0000"/>
      <name val="Calibri"/>
      <family val="2"/>
      <scheme val="minor"/>
    </font>
    <font>
      <b/>
      <i/>
      <sz val="18"/>
      <color theme="0"/>
      <name val="Calibri"/>
      <family val="2"/>
      <scheme val="minor"/>
    </font>
    <font>
      <b/>
      <sz val="11"/>
      <name val="Arial"/>
      <family val="2"/>
    </font>
    <font>
      <b/>
      <sz val="8"/>
      <color indexed="9"/>
      <name val="Wingdings"/>
      <charset val="2"/>
    </font>
    <font>
      <sz val="8"/>
      <color rgb="FF000000"/>
      <name val="Arial"/>
      <family val="2"/>
    </font>
    <font>
      <b/>
      <sz val="8"/>
      <color rgb="FF000000"/>
      <name val="Arial"/>
      <family val="2"/>
    </font>
    <font>
      <sz val="110"/>
      <color rgb="FFFF6600"/>
      <name val="Venus SB Extended"/>
      <family val="3"/>
    </font>
    <font>
      <sz val="8"/>
      <color rgb="FF00B050"/>
      <name val="Arial"/>
      <family val="2"/>
    </font>
    <font>
      <sz val="10"/>
      <color indexed="8"/>
      <name val="MS Sans Serif"/>
      <family val="2"/>
    </font>
    <font>
      <sz val="11"/>
      <color rgb="FF00B050"/>
      <name val="Calibri"/>
      <family val="2"/>
    </font>
    <font>
      <sz val="6"/>
      <color rgb="FF231F20"/>
      <name val="Trebuchet MS"/>
      <family val="2"/>
    </font>
    <font>
      <b/>
      <sz val="12"/>
      <color indexed="8"/>
      <name val="Arial"/>
      <family val="2"/>
    </font>
    <font>
      <b/>
      <sz val="8"/>
      <color indexed="8"/>
      <name val="Aptos Narrow"/>
      <family val="2"/>
    </font>
    <font>
      <b/>
      <sz val="8"/>
      <name val="Aptos Narrow"/>
      <family val="2"/>
    </font>
    <font>
      <sz val="8"/>
      <color theme="1" tint="4.9989318521683403E-2"/>
      <name val="Arial"/>
      <family val="2"/>
    </font>
    <font>
      <b/>
      <sz val="8"/>
      <color theme="1" tint="4.9989318521683403E-2"/>
      <name val="Arial"/>
      <family val="2"/>
    </font>
    <font>
      <b/>
      <sz val="10"/>
      <color indexed="9"/>
      <name val="Arial"/>
      <family val="2"/>
    </font>
    <font>
      <sz val="8"/>
      <color theme="1"/>
      <name val="Aptos Narrow"/>
      <family val="2"/>
    </font>
    <font>
      <sz val="8"/>
      <color rgb="FF00B050"/>
      <name val="Aptos Narrow"/>
      <family val="2"/>
    </font>
    <font>
      <b/>
      <sz val="8"/>
      <color theme="1" tint="4.9989318521683403E-2"/>
      <name val="Aptos Narrow"/>
      <family val="2"/>
    </font>
    <font>
      <b/>
      <sz val="10"/>
      <color indexed="8"/>
      <name val="Arial"/>
      <family val="2"/>
    </font>
    <font>
      <b/>
      <sz val="8"/>
      <color rgb="FFFF0000"/>
      <name val="Arial"/>
      <family val="2"/>
    </font>
    <font>
      <b/>
      <sz val="12"/>
      <color rgb="FF000000"/>
      <name val="Aptos Narrow"/>
      <family val="2"/>
    </font>
    <font>
      <b/>
      <sz val="8"/>
      <color rgb="FF000000"/>
      <name val="Aptos Narrow"/>
      <family val="2"/>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14"/>
      </patternFill>
    </fill>
    <fill>
      <patternFill patternType="solid">
        <fgColor indexed="36"/>
      </patternFill>
    </fill>
    <fill>
      <patternFill patternType="solid">
        <fgColor indexed="49"/>
      </patternFill>
    </fill>
    <fill>
      <patternFill patternType="solid">
        <fgColor indexed="48"/>
      </patternFill>
    </fill>
    <fill>
      <patternFill patternType="solid">
        <fgColor indexed="52"/>
      </patternFill>
    </fill>
    <fill>
      <patternFill patternType="solid">
        <fgColor indexed="22"/>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0"/>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18"/>
      </patternFill>
    </fill>
    <fill>
      <patternFill patternType="solid">
        <fgColor indexed="8"/>
        <bgColor indexed="64"/>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40"/>
      </patternFill>
    </fill>
    <fill>
      <patternFill patternType="mediumGray">
        <fgColor indexed="17"/>
        <bgColor indexed="17"/>
      </patternFill>
    </fill>
    <fill>
      <patternFill patternType="solid">
        <fgColor indexed="8"/>
        <bgColor indexed="50"/>
      </patternFill>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rgb="FFFFC7CE"/>
      </patternFill>
    </fill>
    <fill>
      <patternFill patternType="solid">
        <fgColor theme="0"/>
        <bgColor indexed="64"/>
      </patternFill>
    </fill>
    <fill>
      <patternFill patternType="solid">
        <fgColor rgb="FF99CCFF"/>
        <bgColor indexed="64"/>
      </patternFill>
    </fill>
    <fill>
      <patternFill patternType="solid">
        <fgColor rgb="FFFFC000"/>
        <bgColor indexed="64"/>
      </patternFill>
    </fill>
    <fill>
      <patternFill patternType="solid">
        <fgColor theme="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6600"/>
        <bgColor indexed="64"/>
      </patternFill>
    </fill>
    <fill>
      <patternFill patternType="solid">
        <fgColor rgb="FFFF33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FFFF"/>
        <bgColor indexed="64"/>
      </patternFill>
    </fill>
    <fill>
      <patternFill patternType="solid">
        <fgColor rgb="FFFF00FF"/>
        <bgColor indexed="64"/>
      </patternFill>
    </fill>
    <fill>
      <patternFill patternType="solid">
        <fgColor rgb="FF00B0F0"/>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14"/>
      </bottom>
      <diagonal/>
    </border>
    <border>
      <left/>
      <right/>
      <top/>
      <bottom style="thick">
        <color indexed="22"/>
      </bottom>
      <diagonal/>
    </border>
    <border>
      <left/>
      <right/>
      <top/>
      <bottom style="thick">
        <color indexed="45"/>
      </bottom>
      <diagonal/>
    </border>
    <border>
      <left/>
      <right/>
      <top/>
      <bottom style="medium">
        <color indexed="44"/>
      </bottom>
      <diagonal/>
    </border>
    <border>
      <left/>
      <right/>
      <top/>
      <bottom style="medium">
        <color indexed="4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54"/>
      </top>
      <bottom style="double">
        <color indexed="54"/>
      </bottom>
      <diagonal/>
    </border>
    <border>
      <left/>
      <right/>
      <top style="thin">
        <color indexed="14"/>
      </top>
      <bottom style="double">
        <color indexed="1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style="dotted">
        <color indexed="64"/>
      </right>
      <top style="dotted">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bottom style="dotted">
        <color indexed="64"/>
      </bottom>
      <diagonal/>
    </border>
    <border>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right/>
      <top/>
      <bottom style="hair">
        <color indexed="64"/>
      </bottom>
      <diagonal/>
    </border>
    <border>
      <left/>
      <right/>
      <top style="hair">
        <color indexed="9"/>
      </top>
      <bottom style="hair">
        <color indexed="9"/>
      </bottom>
      <diagonal/>
    </border>
    <border>
      <left/>
      <right/>
      <top style="hair">
        <color indexed="9"/>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theme="3"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right/>
      <top style="thin">
        <color theme="0"/>
      </top>
      <bottom/>
      <diagonal/>
    </border>
    <border>
      <left style="hair">
        <color theme="0"/>
      </left>
      <right/>
      <top/>
      <bottom style="hair">
        <color theme="0"/>
      </bottom>
      <diagonal/>
    </border>
    <border>
      <left style="hair">
        <color theme="0"/>
      </left>
      <right/>
      <top style="thin">
        <color theme="0"/>
      </top>
      <bottom style="hair">
        <color theme="0"/>
      </bottom>
      <diagonal/>
    </border>
    <border>
      <left style="hair">
        <color theme="0"/>
      </left>
      <right/>
      <top style="hair">
        <color theme="0"/>
      </top>
      <bottom style="hair">
        <color theme="0"/>
      </bottom>
      <diagonal/>
    </border>
    <border>
      <left style="hair">
        <color theme="0"/>
      </left>
      <right/>
      <top style="thin">
        <color theme="0"/>
      </top>
      <bottom style="hair">
        <color indexed="64"/>
      </bottom>
      <diagonal/>
    </border>
    <border>
      <left style="hair">
        <color theme="0"/>
      </left>
      <right style="hair">
        <color theme="0"/>
      </right>
      <top style="hair">
        <color theme="0"/>
      </top>
      <bottom style="hair">
        <color theme="0"/>
      </bottom>
      <diagonal/>
    </border>
    <border>
      <left style="hair">
        <color theme="0"/>
      </left>
      <right style="hair">
        <color theme="0"/>
      </right>
      <top/>
      <bottom style="hair">
        <color theme="0"/>
      </bottom>
      <diagonal/>
    </border>
    <border>
      <left/>
      <right/>
      <top style="hair">
        <color theme="0" tint="-0.249977111117893"/>
      </top>
      <bottom/>
      <diagonal/>
    </border>
    <border>
      <left style="hair">
        <color theme="0"/>
      </left>
      <right/>
      <top style="thin">
        <color theme="0"/>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499984740745262"/>
      </left>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77111117893"/>
      </left>
      <right style="thin">
        <color theme="0" tint="-0.249977111117893"/>
      </right>
      <top/>
      <bottom style="thin">
        <color theme="0" tint="-0.249977111117893"/>
      </bottom>
      <diagonal/>
    </border>
    <border>
      <left style="thin">
        <color theme="0" tint="-0.499984740745262"/>
      </left>
      <right style="thin">
        <color theme="0" tint="-0.499984740745262"/>
      </right>
      <top style="thin">
        <color theme="0" tint="-0.24994659260841701"/>
      </top>
      <bottom/>
      <diagonal/>
    </border>
    <border>
      <left style="thin">
        <color theme="0"/>
      </left>
      <right style="thin">
        <color theme="0"/>
      </right>
      <top/>
      <bottom/>
      <diagonal/>
    </border>
    <border>
      <left style="thin">
        <color theme="0"/>
      </left>
      <right style="thin">
        <color theme="0"/>
      </right>
      <top style="hair">
        <color theme="0" tint="-0.249977111117893"/>
      </top>
      <bottom style="thin">
        <color theme="0"/>
      </bottom>
      <diagonal/>
    </border>
    <border>
      <left/>
      <right/>
      <top style="thin">
        <color theme="0" tint="-0.24994659260841701"/>
      </top>
      <bottom style="thin">
        <color theme="0" tint="-0.2499465926084170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theme="0"/>
      </left>
      <right style="hair">
        <color theme="0"/>
      </right>
      <top style="hair">
        <color theme="0"/>
      </top>
      <bottom style="hair">
        <color indexed="64"/>
      </bottom>
      <diagonal/>
    </border>
    <border>
      <left/>
      <right/>
      <top style="hair">
        <color theme="0"/>
      </top>
      <bottom style="hair">
        <color indexed="64"/>
      </bottom>
      <diagonal/>
    </border>
    <border>
      <left style="hair">
        <color theme="0"/>
      </left>
      <right style="hair">
        <color theme="0"/>
      </right>
      <top style="thin">
        <color theme="0"/>
      </top>
      <bottom style="hair">
        <color indexed="64"/>
      </bottom>
      <diagonal/>
    </border>
    <border>
      <left/>
      <right/>
      <top style="thin">
        <color theme="0"/>
      </top>
      <bottom style="hair">
        <color indexed="64"/>
      </bottom>
      <diagonal/>
    </border>
    <border>
      <left style="thin">
        <color theme="0"/>
      </left>
      <right style="thin">
        <color theme="0"/>
      </right>
      <top style="thin">
        <color theme="0"/>
      </top>
      <bottom style="hair">
        <color indexed="64"/>
      </bottom>
      <diagonal/>
    </border>
    <border>
      <left/>
      <right style="thin">
        <color theme="0"/>
      </right>
      <top style="thin">
        <color theme="0"/>
      </top>
      <bottom/>
      <diagonal/>
    </border>
    <border>
      <left style="thin">
        <color theme="0"/>
      </left>
      <right/>
      <top style="thin">
        <color theme="0"/>
      </top>
      <bottom style="hair">
        <color indexed="64"/>
      </bottom>
      <diagonal/>
    </border>
    <border>
      <left/>
      <right style="thin">
        <color theme="0"/>
      </right>
      <top/>
      <bottom/>
      <diagonal/>
    </border>
    <border>
      <left style="hair">
        <color theme="0"/>
      </left>
      <right style="hair">
        <color theme="0"/>
      </right>
      <top style="thin">
        <color theme="0"/>
      </top>
      <bottom style="hair">
        <color theme="0"/>
      </bottom>
      <diagonal/>
    </border>
    <border>
      <left style="hair">
        <color theme="0"/>
      </left>
      <right style="hair">
        <color theme="0"/>
      </right>
      <top style="thin">
        <color theme="0"/>
      </top>
      <bottom/>
      <diagonal/>
    </border>
    <border>
      <left style="hair">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hair">
        <color auto="1"/>
      </left>
      <right style="hair">
        <color auto="1"/>
      </right>
      <top style="hair">
        <color auto="1"/>
      </top>
      <bottom style="hair">
        <color auto="1"/>
      </bottom>
      <diagonal/>
    </border>
    <border>
      <left style="thin">
        <color indexed="8"/>
      </left>
      <right/>
      <top style="thin">
        <color theme="0" tint="-0.249977111117893"/>
      </top>
      <bottom style="thin">
        <color indexed="8"/>
      </bottom>
      <diagonal/>
    </border>
    <border>
      <left/>
      <right/>
      <top style="thin">
        <color theme="0" tint="-0.249977111117893"/>
      </top>
      <bottom style="thin">
        <color indexed="8"/>
      </bottom>
      <diagonal/>
    </border>
    <border>
      <left/>
      <right style="thin">
        <color indexed="8"/>
      </right>
      <top style="thin">
        <color theme="0" tint="-0.249977111117893"/>
      </top>
      <bottom style="thin">
        <color indexed="8"/>
      </bottom>
      <diagonal/>
    </border>
    <border>
      <left style="thin">
        <color indexed="8"/>
      </left>
      <right style="thin">
        <color indexed="8"/>
      </right>
      <top/>
      <bottom style="thin">
        <color indexed="8"/>
      </bottom>
      <diagonal/>
    </border>
    <border>
      <left/>
      <right style="thin">
        <color theme="0" tint="-0.499984740745262"/>
      </right>
      <top style="thin">
        <color theme="0" tint="-0.24994659260841701"/>
      </top>
      <bottom style="thin">
        <color theme="0" tint="-0.24994659260841701"/>
      </bottom>
      <diagonal/>
    </border>
    <border>
      <left style="thin">
        <color indexed="55"/>
      </left>
      <right style="thin">
        <color indexed="55"/>
      </right>
      <top style="thin">
        <color indexed="55"/>
      </top>
      <bottom/>
      <diagonal/>
    </border>
    <border>
      <left style="thin">
        <color indexed="55"/>
      </left>
      <right/>
      <top style="thin">
        <color indexed="55"/>
      </top>
      <bottom/>
      <diagonal/>
    </border>
  </borders>
  <cellStyleXfs count="390">
    <xf numFmtId="0" fontId="0" fillId="0" borderId="0"/>
    <xf numFmtId="0" fontId="2" fillId="0" borderId="0"/>
    <xf numFmtId="0" fontId="41"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121" fillId="3" borderId="0" applyNumberFormat="0" applyBorder="0" applyAlignment="0" applyProtection="0"/>
    <xf numFmtId="0" fontId="1" fillId="3" borderId="0" applyNumberFormat="0" applyBorder="0" applyAlignment="0" applyProtection="0"/>
    <xf numFmtId="0" fontId="121" fillId="3" borderId="0" applyNumberFormat="0" applyBorder="0" applyAlignment="0" applyProtection="0"/>
    <xf numFmtId="0" fontId="1" fillId="4" borderId="0" applyNumberFormat="0" applyBorder="0" applyAlignment="0" applyProtection="0"/>
    <xf numFmtId="0" fontId="121" fillId="3" borderId="0" applyNumberFormat="0" applyBorder="0" applyAlignment="0" applyProtection="0"/>
    <xf numFmtId="0" fontId="1" fillId="5" borderId="0" applyNumberFormat="0" applyBorder="0" applyAlignment="0" applyProtection="0"/>
    <xf numFmtId="0" fontId="121" fillId="5" borderId="0" applyNumberFormat="0" applyBorder="0" applyAlignment="0" applyProtection="0"/>
    <xf numFmtId="0" fontId="1" fillId="6" borderId="0" applyNumberFormat="0" applyBorder="0" applyAlignment="0" applyProtection="0"/>
    <xf numFmtId="0" fontId="121" fillId="7" borderId="0" applyNumberFormat="0" applyBorder="0" applyAlignment="0" applyProtection="0"/>
    <xf numFmtId="0" fontId="1" fillId="8" borderId="0" applyNumberFormat="0" applyBorder="0" applyAlignment="0" applyProtection="0"/>
    <xf numFmtId="0" fontId="121" fillId="7"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5" borderId="0" applyNumberFormat="0" applyBorder="0" applyAlignment="0" applyProtection="0"/>
    <xf numFmtId="0" fontId="121" fillId="7" borderId="0" applyNumberFormat="0" applyBorder="0" applyAlignment="0" applyProtection="0"/>
    <xf numFmtId="0" fontId="121" fillId="7" borderId="0" applyNumberFormat="0" applyBorder="0" applyAlignment="0" applyProtection="0"/>
    <xf numFmtId="0" fontId="1" fillId="7" borderId="0" applyNumberFormat="0" applyBorder="0" applyAlignment="0" applyProtection="0"/>
    <xf numFmtId="0" fontId="121" fillId="3" borderId="0" applyNumberFormat="0" applyBorder="0" applyAlignment="0" applyProtection="0"/>
    <xf numFmtId="0" fontId="1" fillId="9" borderId="0" applyNumberFormat="0" applyBorder="0" applyAlignment="0" applyProtection="0"/>
    <xf numFmtId="0" fontId="121" fillId="3" borderId="0" applyNumberFormat="0" applyBorder="0" applyAlignment="0" applyProtection="0"/>
    <xf numFmtId="0" fontId="1" fillId="10" borderId="0" applyNumberFormat="0" applyBorder="0" applyAlignment="0" applyProtection="0"/>
    <xf numFmtId="0" fontId="121" fillId="3" borderId="0" applyNumberFormat="0" applyBorder="0" applyAlignment="0" applyProtection="0"/>
    <xf numFmtId="0" fontId="1" fillId="5" borderId="0" applyNumberFormat="0" applyBorder="0" applyAlignment="0" applyProtection="0"/>
    <xf numFmtId="0" fontId="121" fillId="5" borderId="0" applyNumberFormat="0" applyBorder="0" applyAlignment="0" applyProtection="0"/>
    <xf numFmtId="0" fontId="1" fillId="7" borderId="0" applyNumberFormat="0" applyBorder="0" applyAlignment="0" applyProtection="0"/>
    <xf numFmtId="0" fontId="121" fillId="7" borderId="0" applyNumberFormat="0" applyBorder="0" applyAlignment="0" applyProtection="0"/>
    <xf numFmtId="0" fontId="1" fillId="11" borderId="0" applyNumberFormat="0" applyBorder="0" applyAlignment="0" applyProtection="0"/>
    <xf numFmtId="0" fontId="121" fillId="7"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5" borderId="0" applyNumberFormat="0" applyBorder="0" applyAlignment="0" applyProtection="0"/>
    <xf numFmtId="0" fontId="121" fillId="7" borderId="0" applyNumberFormat="0" applyBorder="0" applyAlignment="0" applyProtection="0"/>
    <xf numFmtId="0" fontId="121" fillId="7" borderId="0" applyNumberFormat="0" applyBorder="0" applyAlignment="0" applyProtection="0"/>
    <xf numFmtId="0" fontId="78" fillId="12" borderId="0" applyNumberFormat="0" applyBorder="0" applyAlignment="0" applyProtection="0"/>
    <xf numFmtId="0" fontId="122" fillId="3" borderId="0" applyNumberFormat="0" applyBorder="0" applyAlignment="0" applyProtection="0"/>
    <xf numFmtId="0" fontId="78" fillId="9" borderId="0" applyNumberFormat="0" applyBorder="0" applyAlignment="0" applyProtection="0"/>
    <xf numFmtId="0" fontId="122" fillId="3" borderId="0" applyNumberFormat="0" applyBorder="0" applyAlignment="0" applyProtection="0"/>
    <xf numFmtId="0" fontId="78" fillId="10" borderId="0" applyNumberFormat="0" applyBorder="0" applyAlignment="0" applyProtection="0"/>
    <xf numFmtId="0" fontId="122" fillId="13" borderId="0" applyNumberFormat="0" applyBorder="0" applyAlignment="0" applyProtection="0"/>
    <xf numFmtId="0" fontId="78" fillId="14" borderId="0" applyNumberFormat="0" applyBorder="0" applyAlignment="0" applyProtection="0"/>
    <xf numFmtId="0" fontId="122" fillId="13" borderId="0" applyNumberFormat="0" applyBorder="0" applyAlignment="0" applyProtection="0"/>
    <xf numFmtId="0" fontId="78" fillId="15" borderId="0" applyNumberFormat="0" applyBorder="0" applyAlignment="0" applyProtection="0"/>
    <xf numFmtId="0" fontId="122" fillId="16" borderId="0" applyNumberFormat="0" applyBorder="0" applyAlignment="0" applyProtection="0"/>
    <xf numFmtId="0" fontId="78" fillId="17" borderId="0" applyNumberFormat="0" applyBorder="0" applyAlignment="0" applyProtection="0"/>
    <xf numFmtId="0" fontId="122" fillId="16" borderId="0" applyNumberFormat="0" applyBorder="0" applyAlignment="0" applyProtection="0"/>
    <xf numFmtId="0" fontId="122" fillId="3" borderId="0" applyNumberFormat="0" applyBorder="0" applyAlignment="0" applyProtection="0"/>
    <xf numFmtId="0" fontId="122" fillId="3" borderId="0" applyNumberFormat="0" applyBorder="0" applyAlignment="0" applyProtection="0"/>
    <xf numFmtId="0" fontId="122" fillId="13" borderId="0" applyNumberFormat="0" applyBorder="0" applyAlignment="0" applyProtection="0"/>
    <xf numFmtId="0" fontId="122" fillId="13" borderId="0" applyNumberFormat="0" applyBorder="0" applyAlignment="0" applyProtection="0"/>
    <xf numFmtId="0" fontId="122" fillId="16" borderId="0" applyNumberFormat="0" applyBorder="0" applyAlignment="0" applyProtection="0"/>
    <xf numFmtId="0" fontId="122" fillId="16" borderId="0" applyNumberFormat="0" applyBorder="0" applyAlignment="0" applyProtection="0"/>
    <xf numFmtId="0" fontId="43" fillId="18" borderId="1">
      <alignment horizontal="left" vertical="top" shrinkToFit="1"/>
    </xf>
    <xf numFmtId="0" fontId="1" fillId="19" borderId="0" applyNumberFormat="0" applyBorder="0" applyAlignment="0" applyProtection="0"/>
    <xf numFmtId="0" fontId="1" fillId="19" borderId="0" applyNumberFormat="0" applyBorder="0" applyAlignment="0" applyProtection="0"/>
    <xf numFmtId="0" fontId="78" fillId="20" borderId="0" applyNumberFormat="0" applyBorder="0" applyAlignment="0" applyProtection="0"/>
    <xf numFmtId="0" fontId="78" fillId="21" borderId="0" applyNumberFormat="0" applyBorder="0" applyAlignment="0" applyProtection="0"/>
    <xf numFmtId="0" fontId="122" fillId="13"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8" fillId="24" borderId="0" applyNumberFormat="0" applyBorder="0" applyAlignment="0" applyProtection="0"/>
    <xf numFmtId="0" fontId="78" fillId="25" borderId="0" applyNumberFormat="0" applyBorder="0" applyAlignment="0" applyProtection="0"/>
    <xf numFmtId="0" fontId="122" fillId="13"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78" fillId="23" borderId="0" applyNumberFormat="0" applyBorder="0" applyAlignment="0" applyProtection="0"/>
    <xf numFmtId="0" fontId="78" fillId="24" borderId="0" applyNumberFormat="0" applyBorder="0" applyAlignment="0" applyProtection="0"/>
    <xf numFmtId="0" fontId="122" fillId="27"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78" fillId="23" borderId="0" applyNumberFormat="0" applyBorder="0" applyAlignment="0" applyProtection="0"/>
    <xf numFmtId="0" fontId="78" fillId="21" borderId="0" applyNumberFormat="0" applyBorder="0" applyAlignment="0" applyProtection="0"/>
    <xf numFmtId="0" fontId="122" fillId="27"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1" fillId="28" borderId="0" applyNumberFormat="0" applyBorder="0" applyAlignment="0" applyProtection="0"/>
    <xf numFmtId="0" fontId="1" fillId="19" borderId="0" applyNumberFormat="0" applyBorder="0" applyAlignment="0" applyProtection="0"/>
    <xf numFmtId="0" fontId="78" fillId="20" borderId="0" applyNumberFormat="0" applyBorder="0" applyAlignment="0" applyProtection="0"/>
    <xf numFmtId="0" fontId="78" fillId="29" borderId="0" applyNumberFormat="0" applyBorder="0" applyAlignment="0" applyProtection="0"/>
    <xf numFmtId="0" fontId="122" fillId="12"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1" fillId="22" borderId="0" applyNumberFormat="0" applyBorder="0" applyAlignment="0" applyProtection="0"/>
    <xf numFmtId="0" fontId="1" fillId="30" borderId="0" applyNumberFormat="0" applyBorder="0" applyAlignment="0" applyProtection="0"/>
    <xf numFmtId="0" fontId="78" fillId="30" borderId="0" applyNumberFormat="0" applyBorder="0" applyAlignment="0" applyProtection="0"/>
    <xf numFmtId="0" fontId="78" fillId="31" borderId="0" applyNumberFormat="0" applyBorder="0" applyAlignment="0" applyProtection="0"/>
    <xf numFmtId="0" fontId="122" fillId="32"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177" fontId="123" fillId="33" borderId="0" applyNumberFormat="0">
      <alignment horizontal="center" vertical="center" shrinkToFit="1"/>
      <protection locked="0"/>
    </xf>
    <xf numFmtId="178" fontId="43" fillId="0" borderId="1">
      <alignment horizontal="left" vertical="top" wrapText="1"/>
      <protection hidden="1"/>
    </xf>
    <xf numFmtId="0" fontId="91" fillId="34" borderId="0" applyNumberFormat="0" applyBorder="0" applyAlignment="0" applyProtection="0"/>
    <xf numFmtId="0" fontId="124" fillId="3" borderId="0" applyNumberFormat="0" applyBorder="0" applyAlignment="0" applyProtection="0"/>
    <xf numFmtId="0" fontId="43" fillId="0" borderId="1">
      <alignment vertical="top" wrapText="1"/>
      <protection hidden="1"/>
    </xf>
    <xf numFmtId="0" fontId="125" fillId="35" borderId="2" applyNumberFormat="0" applyAlignment="0" applyProtection="0"/>
    <xf numFmtId="0" fontId="92" fillId="36" borderId="2" applyNumberFormat="0" applyAlignment="0" applyProtection="0"/>
    <xf numFmtId="0" fontId="125" fillId="35" borderId="2" applyNumberFormat="0" applyAlignment="0" applyProtection="0"/>
    <xf numFmtId="0" fontId="126" fillId="0" borderId="3" applyNumberFormat="0" applyFill="0" applyAlignment="0" applyProtection="0"/>
    <xf numFmtId="0" fontId="152" fillId="50" borderId="58" applyNumberFormat="0" applyAlignment="0" applyProtection="0"/>
    <xf numFmtId="0" fontId="127" fillId="37" borderId="4" applyNumberFormat="0" applyAlignment="0" applyProtection="0"/>
    <xf numFmtId="0" fontId="79" fillId="24" borderId="4" applyNumberFormat="0" applyAlignment="0" applyProtection="0"/>
    <xf numFmtId="0" fontId="127" fillId="37" borderId="4" applyNumberFormat="0" applyAlignment="0" applyProtection="0"/>
    <xf numFmtId="0" fontId="4"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22" fillId="13" borderId="0" applyNumberFormat="0" applyBorder="0" applyAlignment="0" applyProtection="0"/>
    <xf numFmtId="0" fontId="122" fillId="13" borderId="0" applyNumberFormat="0" applyBorder="0" applyAlignment="0" applyProtection="0"/>
    <xf numFmtId="0" fontId="122" fillId="27" borderId="0" applyNumberFormat="0" applyBorder="0" applyAlignment="0" applyProtection="0"/>
    <xf numFmtId="0" fontId="122" fillId="27" borderId="0" applyNumberFormat="0" applyBorder="0" applyAlignment="0" applyProtection="0"/>
    <xf numFmtId="0" fontId="122" fillId="12" borderId="0" applyNumberFormat="0" applyBorder="0" applyAlignment="0" applyProtection="0"/>
    <xf numFmtId="0" fontId="122" fillId="32" borderId="0" applyNumberFormat="0" applyBorder="0" applyAlignment="0" applyProtection="0"/>
    <xf numFmtId="164" fontId="154" fillId="0" borderId="0" applyFont="0" applyFill="0" applyBorder="0" applyAlignment="0" applyProtection="0"/>
    <xf numFmtId="164" fontId="154"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2" fillId="0" borderId="0" applyFont="0" applyFill="0" applyBorder="0" applyAlignment="0" applyProtection="0"/>
    <xf numFmtId="179" fontId="43" fillId="0" borderId="1">
      <alignment vertical="top"/>
      <protection hidden="1"/>
    </xf>
    <xf numFmtId="178" fontId="43" fillId="0" borderId="1">
      <alignment horizontal="right" vertical="top"/>
      <protection hidden="1"/>
    </xf>
    <xf numFmtId="0" fontId="86" fillId="38" borderId="0" applyNumberFormat="0" applyBorder="0" applyAlignment="0" applyProtection="0"/>
    <xf numFmtId="0" fontId="86" fillId="39" borderId="0" applyNumberFormat="0" applyBorder="0" applyAlignment="0" applyProtection="0"/>
    <xf numFmtId="0" fontId="86" fillId="40" borderId="0" applyNumberFormat="0" applyBorder="0" applyAlignment="0" applyProtection="0"/>
    <xf numFmtId="166" fontId="2" fillId="0" borderId="0" applyFont="0" applyFill="0" applyBorder="0" applyAlignment="0" applyProtection="0"/>
    <xf numFmtId="166" fontId="19" fillId="0" borderId="0" applyFont="0" applyFill="0" applyBorder="0" applyAlignment="0" applyProtection="0"/>
    <xf numFmtId="173"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2"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80" fontId="2" fillId="0" borderId="0" applyFont="0" applyFill="0" applyBorder="0" applyAlignment="0" applyProtection="0"/>
    <xf numFmtId="0" fontId="19" fillId="0" borderId="0"/>
    <xf numFmtId="0" fontId="84" fillId="0" borderId="0" applyNumberFormat="0" applyFill="0" applyBorder="0" applyAlignment="0" applyProtection="0"/>
    <xf numFmtId="0" fontId="128" fillId="0" borderId="0" applyNumberFormat="0" applyFill="0" applyBorder="0" applyAlignment="0" applyProtection="0"/>
    <xf numFmtId="181" fontId="129" fillId="0" borderId="1">
      <alignment vertical="top"/>
      <protection hidden="1"/>
    </xf>
    <xf numFmtId="181" fontId="43" fillId="0" borderId="1">
      <alignment vertical="top"/>
      <protection hidden="1"/>
    </xf>
    <xf numFmtId="0" fontId="87" fillId="26" borderId="0" applyNumberFormat="0" applyBorder="0" applyAlignment="0" applyProtection="0"/>
    <xf numFmtId="0" fontId="130" fillId="4" borderId="0" applyNumberFormat="0" applyBorder="0" applyAlignment="0" applyProtection="0"/>
    <xf numFmtId="0" fontId="93" fillId="0" borderId="5" applyNumberFormat="0" applyFill="0" applyAlignment="0" applyProtection="0"/>
    <xf numFmtId="0" fontId="131" fillId="0" borderId="6" applyNumberFormat="0" applyFill="0" applyAlignment="0" applyProtection="0"/>
    <xf numFmtId="0" fontId="94" fillId="0" borderId="7" applyNumberFormat="0" applyFill="0" applyAlignment="0" applyProtection="0"/>
    <xf numFmtId="0" fontId="132" fillId="0" borderId="8" applyNumberFormat="0" applyFill="0" applyAlignment="0" applyProtection="0"/>
    <xf numFmtId="0" fontId="95" fillId="0" borderId="9" applyNumberFormat="0" applyFill="0" applyAlignment="0" applyProtection="0"/>
    <xf numFmtId="0" fontId="133" fillId="0" borderId="10" applyNumberFormat="0" applyFill="0" applyAlignment="0" applyProtection="0"/>
    <xf numFmtId="0" fontId="95" fillId="0" borderId="0" applyNumberFormat="0" applyFill="0" applyBorder="0" applyAlignment="0" applyProtection="0"/>
    <xf numFmtId="0" fontId="133" fillId="0" borderId="0" applyNumberFormat="0" applyFill="0" applyBorder="0" applyAlignment="0" applyProtection="0"/>
    <xf numFmtId="0" fontId="4"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80" fillId="30" borderId="2" applyNumberFormat="0" applyAlignment="0" applyProtection="0"/>
    <xf numFmtId="0" fontId="134" fillId="8" borderId="2" applyNumberFormat="0" applyAlignment="0" applyProtection="0"/>
    <xf numFmtId="0" fontId="96" fillId="0" borderId="3" applyNumberFormat="0" applyFill="0" applyAlignment="0" applyProtection="0"/>
    <xf numFmtId="0" fontId="126" fillId="0" borderId="3" applyNumberFormat="0" applyFill="0" applyAlignment="0" applyProtection="0"/>
    <xf numFmtId="43" fontId="2" fillId="0" borderId="0" applyFont="0" applyFill="0" applyBorder="0" applyAlignment="0" applyProtection="0"/>
    <xf numFmtId="43" fontId="15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50" fillId="0" borderId="0" applyFont="0" applyFill="0" applyBorder="0" applyAlignment="0" applyProtection="0"/>
    <xf numFmtId="43" fontId="150" fillId="0" borderId="0" applyFont="0" applyFill="0" applyBorder="0" applyAlignment="0" applyProtection="0"/>
    <xf numFmtId="43" fontId="150" fillId="0" borderId="0" applyFont="0" applyFill="0" applyBorder="0" applyAlignment="0" applyProtection="0"/>
    <xf numFmtId="43" fontId="15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0" fillId="0" borderId="0" applyFont="0" applyFill="0" applyBorder="0" applyAlignment="0" applyProtection="0"/>
    <xf numFmtId="164" fontId="2" fillId="0" borderId="0" applyFill="0" applyBorder="0" applyAlignment="0" applyProtection="0"/>
    <xf numFmtId="43" fontId="150" fillId="0" borderId="0" applyFont="0" applyFill="0" applyBorder="0" applyAlignment="0" applyProtection="0"/>
    <xf numFmtId="0" fontId="81" fillId="41" borderId="0" applyNumberFormat="0" applyBorder="0" applyAlignment="0" applyProtection="0"/>
    <xf numFmtId="0" fontId="135" fillId="42" borderId="0" applyNumberFormat="0" applyBorder="0" applyAlignment="0" applyProtection="0"/>
    <xf numFmtId="0" fontId="135" fillId="4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50" fillId="0" borderId="0"/>
    <xf numFmtId="0" fontId="2" fillId="0" borderId="0"/>
    <xf numFmtId="0" fontId="2" fillId="0" borderId="0"/>
    <xf numFmtId="0" fontId="2" fillId="0" borderId="0"/>
    <xf numFmtId="0" fontId="1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0" fillId="0" borderId="0"/>
    <xf numFmtId="0" fontId="150" fillId="0" borderId="0"/>
    <xf numFmtId="0" fontId="2" fillId="0" borderId="0"/>
    <xf numFmtId="0" fontId="2" fillId="0" borderId="0"/>
    <xf numFmtId="174" fontId="90" fillId="0" borderId="0" applyFill="0"/>
    <xf numFmtId="0" fontId="2" fillId="0" borderId="0" applyBorder="0"/>
    <xf numFmtId="0" fontId="46" fillId="0" borderId="0"/>
    <xf numFmtId="0" fontId="19" fillId="0" borderId="0"/>
    <xf numFmtId="0" fontId="2" fillId="0" borderId="0"/>
    <xf numFmtId="0" fontId="2" fillId="0" borderId="0"/>
    <xf numFmtId="0" fontId="150" fillId="0" borderId="0"/>
    <xf numFmtId="0" fontId="2" fillId="0" borderId="0"/>
    <xf numFmtId="0" fontId="47" fillId="0" borderId="0"/>
    <xf numFmtId="0" fontId="150" fillId="0" borderId="0"/>
    <xf numFmtId="0" fontId="150" fillId="0" borderId="0"/>
    <xf numFmtId="0" fontId="150" fillId="0" borderId="0"/>
    <xf numFmtId="0" fontId="2" fillId="0" borderId="0"/>
    <xf numFmtId="0" fontId="150" fillId="0" borderId="0"/>
    <xf numFmtId="0" fontId="150" fillId="0" borderId="0"/>
    <xf numFmtId="0" fontId="154" fillId="0" borderId="0"/>
    <xf numFmtId="0" fontId="19" fillId="0" borderId="0"/>
    <xf numFmtId="0" fontId="150" fillId="0" borderId="0"/>
    <xf numFmtId="0" fontId="150" fillId="0" borderId="0"/>
    <xf numFmtId="0" fontId="150" fillId="0" borderId="0"/>
    <xf numFmtId="0" fontId="155" fillId="0" borderId="0"/>
    <xf numFmtId="175" fontId="2" fillId="0" borderId="0"/>
    <xf numFmtId="0" fontId="71" fillId="0" borderId="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150" fillId="51" borderId="59" applyNumberFormat="0" applyFont="0" applyAlignment="0" applyProtection="0"/>
    <xf numFmtId="0" fontId="2" fillId="22"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82" fillId="36" borderId="12" applyNumberFormat="0" applyAlignment="0" applyProtection="0"/>
    <xf numFmtId="0" fontId="136" fillId="35" borderId="12" applyNumberFormat="0" applyAlignment="0" applyProtection="0"/>
    <xf numFmtId="9" fontId="2" fillId="0" borderId="0" applyFont="0" applyFill="0" applyBorder="0" applyAlignment="0" applyProtection="0"/>
    <xf numFmtId="9" fontId="1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0" fillId="0" borderId="0" applyFont="0" applyFill="0" applyBorder="0" applyAlignment="0" applyProtection="0"/>
    <xf numFmtId="9" fontId="2" fillId="0" borderId="0" applyFont="0" applyFill="0" applyBorder="0" applyAlignment="0" applyProtection="0"/>
    <xf numFmtId="4" fontId="76" fillId="44" borderId="13" applyNumberFormat="0" applyProtection="0">
      <alignment horizontal="left" vertical="center" indent="1"/>
    </xf>
    <xf numFmtId="0" fontId="97" fillId="0" borderId="0" applyNumberFormat="0" applyFill="0" applyBorder="0" applyAlignment="0" applyProtection="0"/>
    <xf numFmtId="0" fontId="27" fillId="0" borderId="0"/>
    <xf numFmtId="0" fontId="88" fillId="52" borderId="0"/>
    <xf numFmtId="2" fontId="98" fillId="0" borderId="1" applyFont="0" applyFill="0" applyAlignment="0">
      <alignment horizontal="center" vertical="center"/>
    </xf>
    <xf numFmtId="0" fontId="60" fillId="45" borderId="1">
      <alignment horizontal="left" vertical="top" wrapText="1"/>
      <protection hidden="1"/>
    </xf>
    <xf numFmtId="0" fontId="137" fillId="0" borderId="0" applyNumberFormat="0" applyFill="0" applyBorder="0" applyAlignment="0" applyProtection="0"/>
    <xf numFmtId="0" fontId="128" fillId="0" borderId="0" applyNumberFormat="0" applyFill="0" applyBorder="0" applyAlignment="0" applyProtection="0"/>
    <xf numFmtId="0" fontId="44" fillId="46" borderId="0" applyNumberFormat="0">
      <alignment horizontal="center" vertical="center" wrapText="1"/>
      <protection hidden="1"/>
    </xf>
    <xf numFmtId="0" fontId="69" fillId="18" borderId="0">
      <alignment horizontal="center"/>
      <protection locked="0"/>
    </xf>
    <xf numFmtId="0" fontId="85" fillId="0" borderId="0" applyNumberFormat="0" applyFill="0" applyBorder="0" applyAlignment="0" applyProtection="0"/>
    <xf numFmtId="0" fontId="131" fillId="0" borderId="6" applyNumberFormat="0" applyFill="0" applyAlignment="0" applyProtection="0"/>
    <xf numFmtId="0" fontId="132" fillId="0" borderId="8" applyNumberFormat="0" applyFill="0" applyAlignment="0" applyProtection="0"/>
    <xf numFmtId="0" fontId="133" fillId="0" borderId="10" applyNumberFormat="0" applyFill="0" applyAlignment="0" applyProtection="0"/>
    <xf numFmtId="0" fontId="133" fillId="0" borderId="0" applyNumberFormat="0" applyFill="0" applyBorder="0" applyAlignment="0" applyProtection="0"/>
    <xf numFmtId="0" fontId="156" fillId="0" borderId="0" applyNumberFormat="0" applyFill="0" applyBorder="0" applyAlignment="0" applyProtection="0"/>
    <xf numFmtId="0" fontId="138" fillId="33" borderId="0">
      <alignment horizontal="center" vertical="center" shrinkToFit="1"/>
      <protection hidden="1"/>
    </xf>
    <xf numFmtId="0" fontId="86" fillId="0" borderId="14" applyNumberFormat="0" applyFill="0" applyAlignment="0" applyProtection="0"/>
    <xf numFmtId="0" fontId="139" fillId="0" borderId="15" applyNumberFormat="0" applyFill="0" applyAlignment="0" applyProtection="0"/>
    <xf numFmtId="0" fontId="139" fillId="0" borderId="15" applyNumberFormat="0" applyFill="0" applyAlignment="0" applyProtection="0"/>
    <xf numFmtId="0" fontId="157" fillId="53" borderId="0" applyNumberFormat="0" applyBorder="0" applyAlignment="0" applyProtection="0"/>
    <xf numFmtId="0" fontId="124" fillId="3" borderId="0" applyNumberFormat="0" applyBorder="0" applyAlignment="0" applyProtection="0"/>
    <xf numFmtId="0" fontId="130" fillId="4" borderId="0" applyNumberFormat="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0" fillId="0" borderId="0" applyFont="0" applyFill="0" applyBorder="0" applyAlignment="0" applyProtection="0"/>
    <xf numFmtId="166" fontId="2" fillId="0" borderId="0" applyFont="0" applyFill="0" applyBorder="0" applyAlignment="0" applyProtection="0"/>
    <xf numFmtId="166" fontId="150" fillId="0" borderId="0" applyFont="0" applyFill="0" applyBorder="0" applyAlignment="0" applyProtection="0"/>
    <xf numFmtId="166" fontId="150" fillId="0" borderId="0" applyFont="0" applyFill="0" applyBorder="0" applyAlignment="0" applyProtection="0"/>
    <xf numFmtId="44" fontId="2" fillId="0" borderId="0" applyFill="0" applyBorder="0" applyAlignment="0" applyProtection="0"/>
    <xf numFmtId="166" fontId="150" fillId="0" borderId="0" applyFont="0" applyFill="0" applyBorder="0" applyAlignment="0" applyProtection="0"/>
    <xf numFmtId="171" fontId="150" fillId="0" borderId="0" applyFont="0" applyFill="0" applyBorder="0" applyAlignment="0" applyProtection="0"/>
    <xf numFmtId="0" fontId="83" fillId="0" borderId="0" applyNumberFormat="0" applyFill="0" applyBorder="0" applyAlignment="0" applyProtection="0"/>
    <xf numFmtId="0" fontId="137" fillId="0" borderId="0" applyNumberFormat="0" applyFill="0" applyBorder="0" applyAlignment="0" applyProtection="0"/>
    <xf numFmtId="183" fontId="150" fillId="0" borderId="0"/>
    <xf numFmtId="0" fontId="158" fillId="0" borderId="0">
      <alignment vertical="center"/>
    </xf>
    <xf numFmtId="183" fontId="2" fillId="0" borderId="0"/>
    <xf numFmtId="0" fontId="2" fillId="0" borderId="0"/>
    <xf numFmtId="0" fontId="159" fillId="0" borderId="0">
      <alignment vertical="center"/>
    </xf>
    <xf numFmtId="0" fontId="2" fillId="0" borderId="0"/>
    <xf numFmtId="0" fontId="267" fillId="0" borderId="0"/>
  </cellStyleXfs>
  <cellXfs count="1336">
    <xf numFmtId="0" fontId="0" fillId="0" borderId="0" xfId="0"/>
    <xf numFmtId="0" fontId="0" fillId="47" borderId="0" xfId="2" applyFont="1" applyFill="1"/>
    <xf numFmtId="0" fontId="15" fillId="48" borderId="0" xfId="123" applyFont="1" applyFill="1" applyAlignment="1" applyProtection="1"/>
    <xf numFmtId="0" fontId="9" fillId="48" borderId="0" xfId="123" applyFont="1" applyFill="1" applyAlignment="1" applyProtection="1"/>
    <xf numFmtId="0" fontId="2" fillId="47" borderId="0" xfId="2" applyFont="1" applyFill="1" applyAlignment="1">
      <alignment horizontal="center" vertical="center"/>
    </xf>
    <xf numFmtId="0" fontId="4" fillId="47" borderId="0" xfId="123" applyFill="1" applyAlignment="1" applyProtection="1">
      <alignment horizontal="right"/>
    </xf>
    <xf numFmtId="0" fontId="17" fillId="47" borderId="0" xfId="2" applyFont="1" applyFill="1" applyAlignment="1">
      <alignment horizontal="center"/>
    </xf>
    <xf numFmtId="9" fontId="24" fillId="48" borderId="0" xfId="342" applyFont="1" applyFill="1" applyAlignment="1">
      <alignment horizontal="right" vertical="center"/>
    </xf>
    <xf numFmtId="0" fontId="7" fillId="48" borderId="0" xfId="2" applyFont="1" applyFill="1" applyAlignment="1">
      <alignment horizontal="left"/>
    </xf>
    <xf numFmtId="0" fontId="25" fillId="48" borderId="0" xfId="123" applyFont="1" applyFill="1" applyAlignment="1" applyProtection="1"/>
    <xf numFmtId="0" fontId="0" fillId="48" borderId="0" xfId="2" applyFont="1" applyFill="1"/>
    <xf numFmtId="0" fontId="12" fillId="48" borderId="0" xfId="2" applyFont="1" applyFill="1"/>
    <xf numFmtId="0" fontId="26" fillId="48" borderId="0" xfId="2" applyFont="1" applyFill="1" applyAlignment="1">
      <alignment horizontal="center"/>
    </xf>
    <xf numFmtId="0" fontId="4" fillId="48" borderId="0" xfId="123" applyFill="1" applyAlignment="1" applyProtection="1">
      <alignment horizontal="left"/>
    </xf>
    <xf numFmtId="17" fontId="11" fillId="48" borderId="0" xfId="2" quotePrefix="1" applyNumberFormat="1" applyFont="1" applyFill="1" applyAlignment="1">
      <alignment horizontal="center"/>
    </xf>
    <xf numFmtId="0" fontId="10" fillId="48" borderId="0" xfId="2" applyFont="1" applyFill="1"/>
    <xf numFmtId="0" fontId="4" fillId="48" borderId="0" xfId="123" applyFill="1" applyAlignment="1" applyProtection="1">
      <alignment horizontal="center"/>
    </xf>
    <xf numFmtId="166" fontId="4" fillId="48" borderId="0" xfId="175" applyFont="1" applyFill="1" applyAlignment="1">
      <alignment horizontal="center"/>
    </xf>
    <xf numFmtId="0" fontId="24" fillId="48" borderId="0" xfId="2" applyFont="1" applyFill="1"/>
    <xf numFmtId="0" fontId="18" fillId="48" borderId="0" xfId="2" applyFont="1" applyFill="1" applyAlignment="1">
      <alignment horizontal="center"/>
    </xf>
    <xf numFmtId="9" fontId="26" fillId="48" borderId="0" xfId="342" applyFont="1" applyFill="1" applyAlignment="1" applyProtection="1">
      <alignment horizontal="center"/>
      <protection locked="0"/>
    </xf>
    <xf numFmtId="0" fontId="17" fillId="48" borderId="0" xfId="2" applyFont="1" applyFill="1" applyAlignment="1">
      <alignment horizontal="center"/>
    </xf>
    <xf numFmtId="9" fontId="5" fillId="48" borderId="0" xfId="342" applyFont="1" applyFill="1" applyAlignment="1">
      <alignment horizontal="center"/>
    </xf>
    <xf numFmtId="0" fontId="12" fillId="0" borderId="0" xfId="2" applyFont="1"/>
    <xf numFmtId="0" fontId="0" fillId="47" borderId="0" xfId="2" applyFont="1" applyFill="1" applyAlignment="1">
      <alignment shrinkToFit="1"/>
    </xf>
    <xf numFmtId="0" fontId="4" fillId="48" borderId="0" xfId="123" applyFill="1" applyAlignment="1" applyProtection="1">
      <alignment horizontal="right"/>
    </xf>
    <xf numFmtId="0" fontId="2" fillId="48" borderId="0" xfId="2" applyFont="1" applyFill="1" applyAlignment="1">
      <alignment horizontal="center" vertical="center"/>
    </xf>
    <xf numFmtId="0" fontId="13" fillId="47" borderId="0" xfId="2" applyFont="1" applyFill="1" applyAlignment="1">
      <alignment horizontal="left" vertical="center"/>
    </xf>
    <xf numFmtId="0" fontId="40" fillId="47" borderId="0" xfId="2" applyFont="1" applyFill="1" applyAlignment="1">
      <alignment horizontal="center" vertical="center"/>
    </xf>
    <xf numFmtId="49" fontId="36" fillId="47" borderId="0" xfId="2" applyNumberFormat="1" applyFont="1" applyFill="1" applyAlignment="1">
      <alignment vertical="center"/>
    </xf>
    <xf numFmtId="0" fontId="13" fillId="47" borderId="0" xfId="2" applyFont="1" applyFill="1" applyAlignment="1">
      <alignment horizontal="center" vertical="center"/>
    </xf>
    <xf numFmtId="0" fontId="11" fillId="48" borderId="0" xfId="2" applyFont="1" applyFill="1" applyAlignment="1">
      <alignment vertical="center"/>
    </xf>
    <xf numFmtId="0" fontId="2" fillId="48" borderId="0" xfId="2" applyFont="1" applyFill="1" applyAlignment="1">
      <alignment vertical="center"/>
    </xf>
    <xf numFmtId="0" fontId="11" fillId="48" borderId="16" xfId="2" applyFont="1" applyFill="1" applyBorder="1" applyAlignment="1">
      <alignment vertical="center"/>
    </xf>
    <xf numFmtId="0" fontId="2" fillId="48" borderId="16" xfId="2" applyFont="1" applyFill="1" applyBorder="1" applyAlignment="1">
      <alignment vertical="center"/>
    </xf>
    <xf numFmtId="0" fontId="160" fillId="48" borderId="0" xfId="123" applyFont="1" applyFill="1" applyAlignment="1" applyProtection="1">
      <alignment horizontal="center"/>
    </xf>
    <xf numFmtId="0" fontId="0" fillId="48" borderId="17" xfId="2" applyFont="1" applyFill="1" applyBorder="1"/>
    <xf numFmtId="0" fontId="12" fillId="48" borderId="17" xfId="2" applyFont="1" applyFill="1" applyBorder="1"/>
    <xf numFmtId="0" fontId="0" fillId="48" borderId="18" xfId="2" applyFont="1" applyFill="1" applyBorder="1"/>
    <xf numFmtId="0" fontId="0" fillId="48" borderId="19" xfId="2" applyFont="1" applyFill="1" applyBorder="1"/>
    <xf numFmtId="0" fontId="27" fillId="48" borderId="20" xfId="2" applyFont="1" applyFill="1" applyBorder="1"/>
    <xf numFmtId="0" fontId="0" fillId="48" borderId="20" xfId="2" applyFont="1" applyFill="1" applyBorder="1"/>
    <xf numFmtId="0" fontId="0" fillId="48" borderId="21" xfId="2" applyFont="1" applyFill="1" applyBorder="1"/>
    <xf numFmtId="0" fontId="4" fillId="48" borderId="18" xfId="123" applyFill="1" applyBorder="1" applyAlignment="1" applyProtection="1">
      <alignment horizontal="center"/>
    </xf>
    <xf numFmtId="0" fontId="160" fillId="48" borderId="18" xfId="123" applyFont="1" applyFill="1" applyBorder="1" applyAlignment="1" applyProtection="1">
      <alignment horizontal="center"/>
    </xf>
    <xf numFmtId="0" fontId="4" fillId="48" borderId="17" xfId="123" applyFill="1" applyBorder="1" applyAlignment="1" applyProtection="1">
      <alignment horizontal="right"/>
    </xf>
    <xf numFmtId="0" fontId="18" fillId="48" borderId="17" xfId="2" applyFont="1" applyFill="1" applyBorder="1" applyAlignment="1">
      <alignment horizontal="center"/>
    </xf>
    <xf numFmtId="0" fontId="17" fillId="48" borderId="17" xfId="2" applyFont="1" applyFill="1" applyBorder="1" applyAlignment="1">
      <alignment horizontal="center"/>
    </xf>
    <xf numFmtId="9" fontId="5" fillId="48" borderId="17" xfId="342" applyFont="1" applyFill="1" applyBorder="1" applyAlignment="1">
      <alignment horizontal="center"/>
    </xf>
    <xf numFmtId="9" fontId="26" fillId="48" borderId="18" xfId="342" applyFont="1" applyFill="1" applyBorder="1" applyAlignment="1" applyProtection="1">
      <alignment horizontal="center"/>
      <protection locked="0"/>
    </xf>
    <xf numFmtId="0" fontId="12" fillId="48" borderId="18" xfId="2" applyFont="1" applyFill="1" applyBorder="1"/>
    <xf numFmtId="0" fontId="2" fillId="48" borderId="17" xfId="2" applyFont="1" applyFill="1" applyBorder="1" applyAlignment="1">
      <alignment horizontal="center" vertical="center"/>
    </xf>
    <xf numFmtId="0" fontId="23" fillId="48" borderId="18" xfId="2" applyFont="1" applyFill="1" applyBorder="1" applyAlignment="1">
      <alignment vertical="center" textRotation="90" shrinkToFit="1"/>
    </xf>
    <xf numFmtId="0" fontId="54" fillId="47" borderId="0" xfId="2" applyFont="1" applyFill="1" applyAlignment="1">
      <alignment vertical="center"/>
    </xf>
    <xf numFmtId="1" fontId="0" fillId="47" borderId="0" xfId="2" applyNumberFormat="1" applyFont="1" applyFill="1" applyAlignment="1">
      <alignment vertical="center"/>
    </xf>
    <xf numFmtId="0" fontId="0" fillId="47" borderId="0" xfId="2" applyFont="1" applyFill="1" applyAlignment="1">
      <alignment vertical="center"/>
    </xf>
    <xf numFmtId="0" fontId="55" fillId="47" borderId="0" xfId="2" applyFont="1" applyFill="1" applyAlignment="1">
      <alignment horizontal="center" vertical="center"/>
    </xf>
    <xf numFmtId="0" fontId="20" fillId="47" borderId="0" xfId="2" applyFont="1" applyFill="1" applyAlignment="1">
      <alignment vertical="center"/>
    </xf>
    <xf numFmtId="49" fontId="58" fillId="47" borderId="0" xfId="2" applyNumberFormat="1" applyFont="1" applyFill="1" applyAlignment="1">
      <alignment vertical="center"/>
    </xf>
    <xf numFmtId="0" fontId="2" fillId="47" borderId="0" xfId="2" applyFont="1" applyFill="1" applyAlignment="1">
      <alignment vertical="center"/>
    </xf>
    <xf numFmtId="0" fontId="14" fillId="47" borderId="22" xfId="2" applyFont="1" applyFill="1" applyBorder="1" applyAlignment="1">
      <alignment vertical="center"/>
    </xf>
    <xf numFmtId="167" fontId="0" fillId="47" borderId="0" xfId="2" applyNumberFormat="1" applyFont="1" applyFill="1" applyAlignment="1">
      <alignment vertical="center"/>
    </xf>
    <xf numFmtId="0" fontId="13" fillId="47" borderId="0" xfId="2" applyFont="1" applyFill="1" applyAlignment="1">
      <alignment horizontal="center" vertical="center" wrapText="1"/>
    </xf>
    <xf numFmtId="0" fontId="7" fillId="47" borderId="0" xfId="2" applyFont="1" applyFill="1" applyAlignment="1">
      <alignment vertical="center"/>
    </xf>
    <xf numFmtId="0" fontId="35" fillId="48" borderId="23" xfId="2" applyFont="1" applyFill="1" applyBorder="1" applyAlignment="1">
      <alignment horizontal="left" vertical="center" wrapText="1"/>
    </xf>
    <xf numFmtId="0" fontId="36" fillId="47" borderId="0" xfId="2" applyFont="1" applyFill="1" applyAlignment="1">
      <alignment horizontal="center" vertical="center" wrapText="1"/>
    </xf>
    <xf numFmtId="0" fontId="14" fillId="47" borderId="22" xfId="2" applyFont="1" applyFill="1" applyBorder="1" applyAlignment="1">
      <alignment vertical="center" wrapText="1"/>
    </xf>
    <xf numFmtId="0" fontId="20" fillId="47" borderId="0" xfId="2" applyFont="1" applyFill="1" applyAlignment="1">
      <alignment vertical="center" wrapText="1"/>
    </xf>
    <xf numFmtId="0" fontId="150" fillId="0" borderId="0" xfId="320"/>
    <xf numFmtId="0" fontId="161" fillId="48" borderId="17" xfId="3" applyFont="1" applyFill="1" applyBorder="1" applyAlignment="1">
      <alignment vertical="center" wrapText="1"/>
    </xf>
    <xf numFmtId="0" fontId="150" fillId="0" borderId="0" xfId="320" applyAlignment="1">
      <alignment vertical="center"/>
    </xf>
    <xf numFmtId="0" fontId="161" fillId="48" borderId="24" xfId="3" applyFont="1" applyFill="1" applyBorder="1" applyAlignment="1">
      <alignment vertical="center" wrapText="1"/>
    </xf>
    <xf numFmtId="0" fontId="162" fillId="48" borderId="24" xfId="3" applyFont="1" applyFill="1" applyBorder="1" applyAlignment="1">
      <alignment vertical="center" wrapText="1"/>
    </xf>
    <xf numFmtId="0" fontId="162" fillId="48" borderId="19" xfId="3" applyFont="1" applyFill="1" applyBorder="1" applyAlignment="1">
      <alignment vertical="top" wrapText="1"/>
    </xf>
    <xf numFmtId="0" fontId="150" fillId="0" borderId="0" xfId="320" applyAlignment="1">
      <alignment wrapText="1"/>
    </xf>
    <xf numFmtId="0" fontId="163" fillId="0" borderId="25" xfId="320" applyFont="1" applyBorder="1" applyAlignment="1">
      <alignment vertical="center" wrapText="1"/>
    </xf>
    <xf numFmtId="0" fontId="163" fillId="0" borderId="26" xfId="320" applyFont="1" applyBorder="1" applyAlignment="1">
      <alignment vertical="center" wrapText="1"/>
    </xf>
    <xf numFmtId="0" fontId="75" fillId="54" borderId="19" xfId="2" applyFont="1" applyFill="1" applyBorder="1"/>
    <xf numFmtId="0" fontId="27" fillId="54" borderId="20" xfId="2" applyFont="1" applyFill="1" applyBorder="1"/>
    <xf numFmtId="0" fontId="75" fillId="54" borderId="20" xfId="2" applyFont="1" applyFill="1" applyBorder="1"/>
    <xf numFmtId="0" fontId="75" fillId="54" borderId="21" xfId="2" applyFont="1" applyFill="1" applyBorder="1"/>
    <xf numFmtId="0" fontId="75" fillId="54" borderId="17" xfId="2" applyFont="1" applyFill="1" applyBorder="1"/>
    <xf numFmtId="0" fontId="75" fillId="54" borderId="0" xfId="2" applyFont="1" applyFill="1"/>
    <xf numFmtId="166" fontId="4" fillId="54" borderId="0" xfId="175" applyFont="1" applyFill="1" applyAlignment="1">
      <alignment horizontal="center"/>
    </xf>
    <xf numFmtId="0" fontId="75" fillId="54" borderId="18" xfId="2" applyFont="1" applyFill="1" applyBorder="1"/>
    <xf numFmtId="0" fontId="4" fillId="54" borderId="0" xfId="123" applyFill="1" applyAlignment="1" applyProtection="1">
      <alignment horizontal="left"/>
    </xf>
    <xf numFmtId="17" fontId="11" fillId="54" borderId="0" xfId="2" quotePrefix="1" applyNumberFormat="1" applyFont="1" applyFill="1"/>
    <xf numFmtId="0" fontId="10" fillId="54" borderId="0" xfId="2" applyFont="1" applyFill="1"/>
    <xf numFmtId="0" fontId="4" fillId="54" borderId="0" xfId="123" applyFill="1" applyAlignment="1" applyProtection="1">
      <alignment horizontal="center"/>
    </xf>
    <xf numFmtId="0" fontId="2" fillId="54" borderId="0" xfId="2" applyFont="1" applyFill="1" applyAlignment="1">
      <alignment vertical="top" wrapText="1"/>
    </xf>
    <xf numFmtId="0" fontId="2" fillId="54" borderId="60" xfId="2" applyFont="1" applyFill="1" applyBorder="1" applyAlignment="1">
      <alignment vertical="top" wrapText="1"/>
    </xf>
    <xf numFmtId="0" fontId="4" fillId="54" borderId="18" xfId="123" applyFill="1" applyBorder="1" applyAlignment="1" applyProtection="1">
      <alignment horizontal="right"/>
    </xf>
    <xf numFmtId="0" fontId="75" fillId="54" borderId="17" xfId="2" applyFont="1" applyFill="1" applyBorder="1" applyAlignment="1">
      <alignment shrinkToFit="1"/>
    </xf>
    <xf numFmtId="0" fontId="75" fillId="54" borderId="18" xfId="2" applyFont="1" applyFill="1" applyBorder="1" applyAlignment="1">
      <alignment shrinkToFit="1"/>
    </xf>
    <xf numFmtId="0" fontId="2" fillId="54" borderId="18" xfId="2" applyFont="1" applyFill="1" applyBorder="1" applyAlignment="1">
      <alignment horizontal="center" vertical="center"/>
    </xf>
    <xf numFmtId="0" fontId="75" fillId="54" borderId="27" xfId="2" applyFont="1" applyFill="1" applyBorder="1"/>
    <xf numFmtId="0" fontId="2" fillId="54" borderId="23" xfId="2" applyFont="1" applyFill="1" applyBorder="1" applyAlignment="1">
      <alignment vertical="top" wrapText="1"/>
    </xf>
    <xf numFmtId="0" fontId="2" fillId="54" borderId="28" xfId="2" applyFont="1" applyFill="1" applyBorder="1" applyAlignment="1">
      <alignment horizontal="center" vertical="center"/>
    </xf>
    <xf numFmtId="17" fontId="48" fillId="48" borderId="0" xfId="2" applyNumberFormat="1" applyFont="1" applyFill="1" applyAlignment="1">
      <alignment vertical="center"/>
    </xf>
    <xf numFmtId="0" fontId="10" fillId="48" borderId="0" xfId="2" applyFont="1" applyFill="1" applyAlignment="1">
      <alignment horizontal="center" vertical="center"/>
    </xf>
    <xf numFmtId="49" fontId="35" fillId="48" borderId="0" xfId="2" applyNumberFormat="1" applyFont="1" applyFill="1" applyAlignment="1">
      <alignment vertical="center"/>
    </xf>
    <xf numFmtId="0" fontId="8" fillId="48" borderId="23" xfId="2" applyFont="1" applyFill="1" applyBorder="1" applyAlignment="1">
      <alignment horizontal="left" vertical="center"/>
    </xf>
    <xf numFmtId="0" fontId="10" fillId="48" borderId="23" xfId="2" applyFont="1" applyFill="1" applyBorder="1" applyAlignment="1">
      <alignment horizontal="center" vertical="center"/>
    </xf>
    <xf numFmtId="49" fontId="35" fillId="48" borderId="23" xfId="2" applyNumberFormat="1" applyFont="1" applyFill="1" applyBorder="1" applyAlignment="1">
      <alignment vertical="center"/>
    </xf>
    <xf numFmtId="0" fontId="48" fillId="47" borderId="22" xfId="2" applyFont="1" applyFill="1" applyBorder="1" applyAlignment="1">
      <alignment horizontal="center" vertical="center"/>
    </xf>
    <xf numFmtId="9" fontId="48" fillId="47" borderId="22" xfId="2" applyNumberFormat="1" applyFont="1" applyFill="1" applyBorder="1" applyAlignment="1">
      <alignment horizontal="center" vertical="center"/>
    </xf>
    <xf numFmtId="0" fontId="0" fillId="47" borderId="0" xfId="2" applyFont="1" applyFill="1" applyAlignment="1">
      <alignment horizontal="left" vertical="center"/>
    </xf>
    <xf numFmtId="49" fontId="20" fillId="47" borderId="0" xfId="2" applyNumberFormat="1" applyFont="1" applyFill="1" applyAlignment="1">
      <alignment vertical="center"/>
    </xf>
    <xf numFmtId="0" fontId="54" fillId="47" borderId="0" xfId="2" applyFont="1" applyFill="1" applyAlignment="1">
      <alignment horizontal="left" vertical="center"/>
    </xf>
    <xf numFmtId="2" fontId="2" fillId="47" borderId="0" xfId="2" applyNumberFormat="1" applyFont="1" applyFill="1" applyAlignment="1">
      <alignment vertical="center"/>
    </xf>
    <xf numFmtId="0" fontId="65" fillId="47" borderId="0" xfId="2" applyFont="1" applyFill="1" applyAlignment="1">
      <alignment horizontal="center" vertical="center"/>
    </xf>
    <xf numFmtId="168" fontId="0" fillId="47" borderId="0" xfId="2" applyNumberFormat="1" applyFont="1" applyFill="1" applyAlignment="1">
      <alignment vertical="center"/>
    </xf>
    <xf numFmtId="0" fontId="64" fillId="48" borderId="0" xfId="2" applyFont="1" applyFill="1" applyAlignment="1">
      <alignment horizontal="left" vertical="center"/>
    </xf>
    <xf numFmtId="0" fontId="64" fillId="48" borderId="23" xfId="2" applyFont="1" applyFill="1" applyBorder="1" applyAlignment="1">
      <alignment horizontal="left" vertical="center"/>
    </xf>
    <xf numFmtId="0" fontId="8" fillId="48" borderId="23" xfId="2" applyFont="1" applyFill="1" applyBorder="1" applyAlignment="1">
      <alignment horizontal="left" vertical="center" wrapText="1"/>
    </xf>
    <xf numFmtId="0" fontId="66" fillId="47" borderId="22" xfId="2" applyFont="1" applyFill="1" applyBorder="1" applyAlignment="1">
      <alignment horizontal="center" vertical="center"/>
    </xf>
    <xf numFmtId="0" fontId="14" fillId="47" borderId="22" xfId="2" applyFont="1" applyFill="1" applyBorder="1" applyAlignment="1">
      <alignment horizontal="center" vertical="center"/>
    </xf>
    <xf numFmtId="9" fontId="14" fillId="47" borderId="22" xfId="2" applyNumberFormat="1" applyFont="1" applyFill="1" applyBorder="1" applyAlignment="1">
      <alignment horizontal="center" vertical="center"/>
    </xf>
    <xf numFmtId="0" fontId="28" fillId="47" borderId="0" xfId="2" applyFont="1" applyFill="1" applyAlignment="1">
      <alignment horizontal="center" vertical="center"/>
    </xf>
    <xf numFmtId="49" fontId="22" fillId="47" borderId="0" xfId="2" applyNumberFormat="1" applyFont="1" applyFill="1" applyAlignment="1">
      <alignment vertical="center"/>
    </xf>
    <xf numFmtId="0" fontId="22" fillId="47" borderId="0" xfId="2" applyFont="1" applyFill="1" applyAlignment="1">
      <alignment vertical="center" wrapText="1"/>
    </xf>
    <xf numFmtId="9" fontId="54" fillId="47" borderId="0" xfId="2" applyNumberFormat="1" applyFont="1" applyFill="1" applyAlignment="1">
      <alignment horizontal="center" vertical="center"/>
    </xf>
    <xf numFmtId="0" fontId="48" fillId="47" borderId="22" xfId="2" applyFont="1" applyFill="1" applyBorder="1" applyAlignment="1">
      <alignment vertical="center"/>
    </xf>
    <xf numFmtId="168" fontId="2" fillId="47" borderId="0" xfId="2" applyNumberFormat="1" applyFont="1" applyFill="1" applyAlignment="1">
      <alignment vertical="center"/>
    </xf>
    <xf numFmtId="0" fontId="2" fillId="47" borderId="0" xfId="2" applyFont="1" applyFill="1" applyAlignment="1">
      <alignment horizontal="left" vertical="center"/>
    </xf>
    <xf numFmtId="2" fontId="0" fillId="47" borderId="0" xfId="2" applyNumberFormat="1" applyFont="1" applyFill="1" applyAlignment="1">
      <alignment vertical="center"/>
    </xf>
    <xf numFmtId="1" fontId="2" fillId="47" borderId="0" xfId="2" applyNumberFormat="1" applyFont="1" applyFill="1" applyAlignment="1">
      <alignment vertical="center"/>
    </xf>
    <xf numFmtId="1" fontId="7" fillId="47" borderId="0" xfId="2" applyNumberFormat="1" applyFont="1" applyFill="1" applyAlignment="1">
      <alignment vertical="center"/>
    </xf>
    <xf numFmtId="2" fontId="7" fillId="47" borderId="0" xfId="2" applyNumberFormat="1" applyFont="1" applyFill="1" applyAlignment="1">
      <alignment horizontal="right" vertical="center"/>
    </xf>
    <xf numFmtId="2" fontId="7" fillId="47" borderId="0" xfId="2" applyNumberFormat="1" applyFont="1" applyFill="1" applyAlignment="1">
      <alignment vertical="center"/>
    </xf>
    <xf numFmtId="2" fontId="8" fillId="48" borderId="23" xfId="2" applyNumberFormat="1" applyFont="1" applyFill="1" applyBorder="1" applyAlignment="1">
      <alignment horizontal="right" vertical="center"/>
    </xf>
    <xf numFmtId="167" fontId="55" fillId="47" borderId="0" xfId="2" applyNumberFormat="1" applyFont="1" applyFill="1" applyAlignment="1">
      <alignment horizontal="right" vertical="center"/>
    </xf>
    <xf numFmtId="0" fontId="10" fillId="48" borderId="0" xfId="2" applyFont="1" applyFill="1" applyAlignment="1">
      <alignment horizontal="left" vertical="center"/>
    </xf>
    <xf numFmtId="0" fontId="35" fillId="48" borderId="0" xfId="2" applyFont="1" applyFill="1" applyAlignment="1">
      <alignment vertical="center"/>
    </xf>
    <xf numFmtId="0" fontId="8" fillId="48" borderId="23" xfId="2" applyFont="1" applyFill="1" applyBorder="1" applyAlignment="1">
      <alignment vertical="center"/>
    </xf>
    <xf numFmtId="0" fontId="10" fillId="48" borderId="23" xfId="2" applyFont="1" applyFill="1" applyBorder="1" applyAlignment="1">
      <alignment horizontal="left" vertical="center"/>
    </xf>
    <xf numFmtId="0" fontId="35" fillId="48" borderId="23" xfId="2" applyFont="1" applyFill="1" applyBorder="1" applyAlignment="1">
      <alignment vertical="center"/>
    </xf>
    <xf numFmtId="9" fontId="8" fillId="48" borderId="23" xfId="2" applyNumberFormat="1" applyFont="1" applyFill="1" applyBorder="1" applyAlignment="1">
      <alignment horizontal="center" vertical="center"/>
    </xf>
    <xf numFmtId="167" fontId="7" fillId="47" borderId="0" xfId="2" applyNumberFormat="1" applyFont="1" applyFill="1" applyAlignment="1">
      <alignment horizontal="center" vertical="center"/>
    </xf>
    <xf numFmtId="0" fontId="7" fillId="47" borderId="0" xfId="2" applyFont="1" applyFill="1" applyAlignment="1">
      <alignment horizontal="center" vertical="center"/>
    </xf>
    <xf numFmtId="167" fontId="9" fillId="48" borderId="0" xfId="175" applyNumberFormat="1" applyFont="1" applyFill="1" applyAlignment="1">
      <alignment vertical="center"/>
    </xf>
    <xf numFmtId="167" fontId="48" fillId="47" borderId="29" xfId="175" applyNumberFormat="1" applyFont="1" applyFill="1" applyBorder="1" applyAlignment="1">
      <alignment horizontal="center" vertical="center"/>
    </xf>
    <xf numFmtId="167" fontId="7" fillId="0" borderId="0" xfId="242" applyNumberFormat="1" applyFont="1" applyAlignment="1">
      <alignment horizontal="right" vertical="center"/>
    </xf>
    <xf numFmtId="167" fontId="5" fillId="0" borderId="0" xfId="175" applyNumberFormat="1" applyFont="1" applyAlignment="1">
      <alignment vertical="center"/>
    </xf>
    <xf numFmtId="167" fontId="9" fillId="48" borderId="0" xfId="175" applyNumberFormat="1" applyFont="1" applyFill="1" applyAlignment="1">
      <alignment horizontal="right" vertical="center"/>
    </xf>
    <xf numFmtId="167" fontId="164" fillId="0" borderId="0" xfId="123" applyNumberFormat="1" applyFont="1" applyAlignment="1" applyProtection="1">
      <alignment horizontal="right" vertical="center"/>
    </xf>
    <xf numFmtId="167" fontId="5" fillId="0" borderId="30" xfId="175" applyNumberFormat="1" applyFont="1" applyBorder="1" applyAlignment="1">
      <alignment horizontal="right" vertical="center"/>
    </xf>
    <xf numFmtId="167" fontId="5" fillId="0" borderId="0" xfId="175" applyNumberFormat="1" applyFont="1" applyAlignment="1">
      <alignment horizontal="right" vertical="center"/>
    </xf>
    <xf numFmtId="167" fontId="7" fillId="47" borderId="0" xfId="175" applyNumberFormat="1" applyFont="1" applyFill="1" applyAlignment="1">
      <alignment horizontal="right" vertical="center"/>
    </xf>
    <xf numFmtId="167" fontId="164" fillId="48" borderId="23" xfId="175" applyNumberFormat="1" applyFont="1" applyFill="1" applyBorder="1" applyAlignment="1">
      <alignment horizontal="center" vertical="center"/>
    </xf>
    <xf numFmtId="167" fontId="3" fillId="47" borderId="0" xfId="175" applyNumberFormat="1" applyFont="1" applyFill="1" applyAlignment="1">
      <alignment horizontal="center" vertical="center"/>
    </xf>
    <xf numFmtId="167" fontId="14" fillId="47" borderId="31" xfId="175" applyNumberFormat="1" applyFont="1" applyFill="1" applyBorder="1" applyAlignment="1">
      <alignment horizontal="center" vertical="center"/>
    </xf>
    <xf numFmtId="167" fontId="2" fillId="47" borderId="0" xfId="175" applyNumberFormat="1" applyFill="1" applyAlignment="1">
      <alignment vertical="center"/>
    </xf>
    <xf numFmtId="167" fontId="68" fillId="47" borderId="0" xfId="175" applyNumberFormat="1" applyFont="1" applyFill="1" applyAlignment="1">
      <alignment horizontal="center" vertical="center"/>
    </xf>
    <xf numFmtId="167" fontId="48" fillId="47" borderId="31" xfId="175" applyNumberFormat="1" applyFont="1" applyFill="1" applyBorder="1" applyAlignment="1">
      <alignment horizontal="center" vertical="center"/>
    </xf>
    <xf numFmtId="167" fontId="7" fillId="0" borderId="0" xfId="242" applyNumberFormat="1" applyFont="1" applyAlignment="1">
      <alignment horizontal="left" vertical="center"/>
    </xf>
    <xf numFmtId="167" fontId="42" fillId="0" borderId="0" xfId="61" applyNumberFormat="1" applyFont="1" applyFill="1" applyBorder="1" applyAlignment="1">
      <alignment horizontal="right" vertical="center"/>
    </xf>
    <xf numFmtId="167" fontId="6" fillId="0" borderId="0" xfId="61" applyNumberFormat="1" applyFont="1" applyFill="1" applyBorder="1" applyAlignment="1">
      <alignment horizontal="right" vertical="center"/>
    </xf>
    <xf numFmtId="167" fontId="165" fillId="0" borderId="0" xfId="0" applyNumberFormat="1" applyFont="1" applyAlignment="1">
      <alignment horizontal="center" vertical="center"/>
    </xf>
    <xf numFmtId="167" fontId="5" fillId="0" borderId="0" xfId="0" applyNumberFormat="1" applyFont="1" applyAlignment="1">
      <alignment vertical="center"/>
    </xf>
    <xf numFmtId="167" fontId="49" fillId="48" borderId="0" xfId="175" applyNumberFormat="1" applyFont="1" applyFill="1" applyAlignment="1">
      <alignment horizontal="right" vertical="center"/>
    </xf>
    <xf numFmtId="167" fontId="50" fillId="47" borderId="0" xfId="175" applyNumberFormat="1" applyFont="1" applyFill="1" applyAlignment="1">
      <alignment horizontal="right" vertical="center"/>
    </xf>
    <xf numFmtId="167" fontId="5" fillId="0" borderId="0" xfId="369" applyNumberFormat="1" applyFont="1" applyAlignment="1">
      <alignment horizontal="right" vertical="center"/>
    </xf>
    <xf numFmtId="167" fontId="18" fillId="47" borderId="0" xfId="175" applyNumberFormat="1" applyFont="1" applyFill="1" applyAlignment="1">
      <alignment horizontal="right" vertical="center"/>
    </xf>
    <xf numFmtId="167" fontId="5" fillId="0" borderId="0" xfId="369" applyNumberFormat="1" applyFont="1" applyAlignment="1">
      <alignment horizontal="right" vertical="center" wrapText="1"/>
    </xf>
    <xf numFmtId="167" fontId="164" fillId="48" borderId="23" xfId="175" applyNumberFormat="1" applyFont="1" applyFill="1" applyBorder="1" applyAlignment="1">
      <alignment horizontal="right" vertical="center"/>
    </xf>
    <xf numFmtId="167" fontId="3" fillId="47" borderId="0" xfId="175" applyNumberFormat="1" applyFont="1" applyFill="1" applyAlignment="1">
      <alignment horizontal="right" vertical="center"/>
    </xf>
    <xf numFmtId="167" fontId="14" fillId="47" borderId="31" xfId="175" applyNumberFormat="1" applyFont="1" applyFill="1" applyBorder="1" applyAlignment="1">
      <alignment horizontal="right" vertical="center"/>
    </xf>
    <xf numFmtId="167" fontId="2" fillId="47" borderId="0" xfId="175" applyNumberFormat="1" applyFill="1" applyAlignment="1">
      <alignment horizontal="right" vertical="center"/>
    </xf>
    <xf numFmtId="0" fontId="166" fillId="48" borderId="0" xfId="2" applyFont="1" applyFill="1" applyAlignment="1">
      <alignment horizontal="left" vertical="center"/>
    </xf>
    <xf numFmtId="0" fontId="7" fillId="47" borderId="0" xfId="2" applyFont="1" applyFill="1" applyAlignment="1">
      <alignment horizontal="left" vertical="center"/>
    </xf>
    <xf numFmtId="0" fontId="35" fillId="48" borderId="0" xfId="2" applyFont="1" applyFill="1" applyAlignment="1">
      <alignment horizontal="left" vertical="center"/>
    </xf>
    <xf numFmtId="0" fontId="35" fillId="48" borderId="23" xfId="2" applyFont="1" applyFill="1" applyBorder="1" applyAlignment="1">
      <alignment horizontal="left" vertical="center"/>
    </xf>
    <xf numFmtId="0" fontId="58" fillId="47" borderId="0" xfId="2" applyFont="1" applyFill="1" applyAlignment="1">
      <alignment horizontal="left" vertical="center"/>
    </xf>
    <xf numFmtId="0" fontId="58" fillId="47" borderId="0" xfId="2" applyFont="1" applyFill="1" applyAlignment="1">
      <alignment horizontal="left" vertical="center" wrapText="1"/>
    </xf>
    <xf numFmtId="0" fontId="20" fillId="47" borderId="0" xfId="2" applyFont="1" applyFill="1" applyAlignment="1">
      <alignment horizontal="left" vertical="center"/>
    </xf>
    <xf numFmtId="0" fontId="20" fillId="47" borderId="0" xfId="2" applyFont="1" applyFill="1" applyAlignment="1">
      <alignment horizontal="left" vertical="center" wrapText="1"/>
    </xf>
    <xf numFmtId="0" fontId="35" fillId="48" borderId="23" xfId="2" applyFont="1" applyFill="1" applyBorder="1" applyAlignment="1">
      <alignment vertical="center" wrapText="1"/>
    </xf>
    <xf numFmtId="0" fontId="35" fillId="47" borderId="0" xfId="2" applyFont="1" applyFill="1" applyAlignment="1">
      <alignment vertical="center"/>
    </xf>
    <xf numFmtId="0" fontId="35" fillId="47" borderId="0" xfId="2" applyFont="1" applyFill="1" applyAlignment="1">
      <alignment vertical="center" wrapText="1"/>
    </xf>
    <xf numFmtId="2" fontId="8" fillId="47" borderId="0" xfId="2" applyNumberFormat="1" applyFont="1" applyFill="1" applyAlignment="1">
      <alignment horizontal="right" vertical="center"/>
    </xf>
    <xf numFmtId="0" fontId="48" fillId="47" borderId="22" xfId="2" applyFont="1" applyFill="1" applyBorder="1" applyAlignment="1">
      <alignment horizontal="left" vertical="center"/>
    </xf>
    <xf numFmtId="0" fontId="48" fillId="47" borderId="22" xfId="2" applyFont="1" applyFill="1" applyBorder="1" applyAlignment="1">
      <alignment vertical="center" wrapText="1"/>
    </xf>
    <xf numFmtId="2" fontId="48" fillId="47" borderId="22" xfId="2" applyNumberFormat="1" applyFont="1" applyFill="1" applyBorder="1" applyAlignment="1">
      <alignment horizontal="right" vertical="center"/>
    </xf>
    <xf numFmtId="0" fontId="41" fillId="47" borderId="0" xfId="2" applyFill="1" applyAlignment="1">
      <alignment horizontal="center" vertical="center"/>
    </xf>
    <xf numFmtId="167" fontId="68" fillId="47" borderId="0" xfId="175" applyNumberFormat="1" applyFont="1" applyFill="1" applyAlignment="1">
      <alignment horizontal="right" vertical="center"/>
    </xf>
    <xf numFmtId="167" fontId="48" fillId="47" borderId="31" xfId="175" applyNumberFormat="1" applyFont="1" applyFill="1" applyBorder="1" applyAlignment="1">
      <alignment horizontal="right" vertical="center"/>
    </xf>
    <xf numFmtId="0" fontId="167" fillId="0" borderId="61" xfId="0" applyFont="1" applyBorder="1" applyAlignment="1">
      <alignment horizontal="left" vertical="center" wrapText="1"/>
    </xf>
    <xf numFmtId="0" fontId="167" fillId="0" borderId="61" xfId="0" applyFont="1" applyBorder="1" applyAlignment="1">
      <alignment horizontal="left" vertical="center"/>
    </xf>
    <xf numFmtId="0" fontId="14" fillId="47" borderId="32" xfId="2" applyFont="1" applyFill="1" applyBorder="1" applyAlignment="1">
      <alignment vertical="center"/>
    </xf>
    <xf numFmtId="0" fontId="14" fillId="47" borderId="32" xfId="2" applyFont="1" applyFill="1" applyBorder="1" applyAlignment="1">
      <alignment horizontal="center" vertical="center"/>
    </xf>
    <xf numFmtId="0" fontId="14" fillId="47" borderId="32" xfId="2" applyFont="1" applyFill="1" applyBorder="1" applyAlignment="1">
      <alignment vertical="center" wrapText="1"/>
    </xf>
    <xf numFmtId="166" fontId="18" fillId="47" borderId="0" xfId="175" applyFont="1" applyFill="1" applyAlignment="1">
      <alignment horizontal="right" vertical="center"/>
    </xf>
    <xf numFmtId="1" fontId="8" fillId="48" borderId="23" xfId="2" applyNumberFormat="1" applyFont="1" applyFill="1" applyBorder="1" applyAlignment="1">
      <alignment horizontal="center" vertical="center"/>
    </xf>
    <xf numFmtId="1" fontId="13" fillId="47" borderId="0" xfId="2" applyNumberFormat="1" applyFont="1" applyFill="1" applyAlignment="1">
      <alignment horizontal="center" vertical="center"/>
    </xf>
    <xf numFmtId="1" fontId="14" fillId="47" borderId="32" xfId="2" applyNumberFormat="1" applyFont="1" applyFill="1" applyBorder="1" applyAlignment="1">
      <alignment horizontal="center" vertical="center"/>
    </xf>
    <xf numFmtId="1" fontId="0" fillId="47" borderId="0" xfId="2" applyNumberFormat="1" applyFont="1" applyFill="1" applyAlignment="1">
      <alignment horizontal="center" vertical="center"/>
    </xf>
    <xf numFmtId="17" fontId="48" fillId="48" borderId="0" xfId="3" applyNumberFormat="1" applyFont="1" applyFill="1" applyAlignment="1">
      <alignment vertical="center"/>
    </xf>
    <xf numFmtId="0" fontId="64" fillId="48" borderId="0" xfId="3" applyFont="1" applyFill="1" applyAlignment="1">
      <alignment horizontal="left" vertical="center"/>
    </xf>
    <xf numFmtId="0" fontId="35" fillId="48" borderId="0" xfId="3" applyFont="1" applyFill="1" applyAlignment="1">
      <alignment vertical="center"/>
    </xf>
    <xf numFmtId="1" fontId="2" fillId="47" borderId="0" xfId="3" applyNumberFormat="1" applyFill="1" applyAlignment="1">
      <alignment vertical="center"/>
    </xf>
    <xf numFmtId="0" fontId="2" fillId="47" borderId="0" xfId="3" applyFill="1" applyAlignment="1">
      <alignment vertical="center"/>
    </xf>
    <xf numFmtId="0" fontId="8" fillId="48" borderId="23" xfId="3" applyFont="1" applyFill="1" applyBorder="1" applyAlignment="1">
      <alignment vertical="center"/>
    </xf>
    <xf numFmtId="0" fontId="64" fillId="48" borderId="23" xfId="3" applyFont="1" applyFill="1" applyBorder="1" applyAlignment="1">
      <alignment horizontal="left" vertical="center"/>
    </xf>
    <xf numFmtId="0" fontId="35" fillId="48" borderId="23" xfId="3" applyFont="1" applyFill="1" applyBorder="1" applyAlignment="1">
      <alignment vertical="center"/>
    </xf>
    <xf numFmtId="0" fontId="35" fillId="48" borderId="23" xfId="3" applyFont="1" applyFill="1" applyBorder="1" applyAlignment="1">
      <alignment vertical="center" wrapText="1"/>
    </xf>
    <xf numFmtId="0" fontId="54" fillId="47" borderId="0" xfId="3" applyFont="1" applyFill="1" applyAlignment="1">
      <alignment vertical="center"/>
    </xf>
    <xf numFmtId="0" fontId="65" fillId="47" borderId="0" xfId="3" applyFont="1" applyFill="1" applyAlignment="1">
      <alignment horizontal="center" vertical="center"/>
    </xf>
    <xf numFmtId="0" fontId="35" fillId="47" borderId="0" xfId="3" applyFont="1" applyFill="1" applyAlignment="1">
      <alignment vertical="center"/>
    </xf>
    <xf numFmtId="0" fontId="35" fillId="47" borderId="0" xfId="3" applyFont="1" applyFill="1" applyAlignment="1">
      <alignment vertical="center" wrapText="1"/>
    </xf>
    <xf numFmtId="0" fontId="48" fillId="47" borderId="22" xfId="3" applyFont="1" applyFill="1" applyBorder="1" applyAlignment="1">
      <alignment vertical="center"/>
    </xf>
    <xf numFmtId="0" fontId="66" fillId="47" borderId="22" xfId="3" applyFont="1" applyFill="1" applyBorder="1" applyAlignment="1">
      <alignment horizontal="center" vertical="center"/>
    </xf>
    <xf numFmtId="0" fontId="48" fillId="47" borderId="22" xfId="3" applyFont="1" applyFill="1" applyBorder="1" applyAlignment="1">
      <alignment vertical="center" wrapText="1"/>
    </xf>
    <xf numFmtId="0" fontId="48" fillId="47" borderId="22" xfId="3" applyFont="1" applyFill="1" applyBorder="1" applyAlignment="1">
      <alignment horizontal="center" vertical="center"/>
    </xf>
    <xf numFmtId="9" fontId="48" fillId="47" borderId="22" xfId="3" applyNumberFormat="1" applyFont="1" applyFill="1" applyBorder="1" applyAlignment="1">
      <alignment horizontal="center" vertical="center"/>
    </xf>
    <xf numFmtId="1" fontId="7" fillId="47" borderId="0" xfId="3" applyNumberFormat="1" applyFont="1" applyFill="1" applyAlignment="1">
      <alignment vertical="center"/>
    </xf>
    <xf numFmtId="0" fontId="7" fillId="47" borderId="0" xfId="3" applyFont="1" applyFill="1" applyAlignment="1">
      <alignment vertical="center"/>
    </xf>
    <xf numFmtId="1" fontId="52" fillId="47" borderId="0" xfId="3" applyNumberFormat="1" applyFont="1" applyFill="1" applyAlignment="1">
      <alignment vertical="center"/>
    </xf>
    <xf numFmtId="0" fontId="52" fillId="47" borderId="0" xfId="3" applyFont="1" applyFill="1" applyAlignment="1">
      <alignment vertical="center"/>
    </xf>
    <xf numFmtId="0" fontId="28" fillId="47" borderId="0" xfId="3" applyFont="1" applyFill="1" applyAlignment="1">
      <alignment horizontal="center" vertical="center"/>
    </xf>
    <xf numFmtId="0" fontId="20" fillId="47" borderId="0" xfId="3" applyFont="1" applyFill="1" applyAlignment="1">
      <alignment vertical="center"/>
    </xf>
    <xf numFmtId="0" fontId="20" fillId="47" borderId="0" xfId="3" applyFont="1" applyFill="1" applyAlignment="1">
      <alignment vertical="center" wrapText="1"/>
    </xf>
    <xf numFmtId="1" fontId="5" fillId="47" borderId="0" xfId="2" applyNumberFormat="1" applyFont="1" applyFill="1" applyAlignment="1">
      <alignment vertical="center"/>
    </xf>
    <xf numFmtId="0" fontId="5" fillId="47" borderId="0" xfId="2" applyFont="1" applyFill="1" applyAlignment="1">
      <alignment vertical="center"/>
    </xf>
    <xf numFmtId="0" fontId="8" fillId="48" borderId="23" xfId="3" applyFont="1" applyFill="1" applyBorder="1" applyAlignment="1">
      <alignment horizontal="center" vertical="center"/>
    </xf>
    <xf numFmtId="0" fontId="8" fillId="47" borderId="0" xfId="3" applyFont="1" applyFill="1" applyAlignment="1">
      <alignment horizontal="center" vertical="center"/>
    </xf>
    <xf numFmtId="0" fontId="7" fillId="47" borderId="0" xfId="3" applyFont="1" applyFill="1" applyAlignment="1">
      <alignment horizontal="center" vertical="center"/>
    </xf>
    <xf numFmtId="0" fontId="7" fillId="54" borderId="62" xfId="2" applyFont="1" applyFill="1" applyBorder="1"/>
    <xf numFmtId="0" fontId="75" fillId="48" borderId="62" xfId="2" applyFont="1" applyFill="1" applyBorder="1"/>
    <xf numFmtId="0" fontId="39" fillId="48" borderId="62" xfId="123" applyFont="1" applyFill="1" applyBorder="1" applyAlignment="1" applyProtection="1"/>
    <xf numFmtId="0" fontId="38" fillId="48" borderId="62" xfId="123" applyFont="1" applyFill="1" applyBorder="1" applyAlignment="1" applyProtection="1">
      <alignment horizontal="center"/>
    </xf>
    <xf numFmtId="0" fontId="51" fillId="48" borderId="62" xfId="2" applyFont="1" applyFill="1" applyBorder="1"/>
    <xf numFmtId="0" fontId="12" fillId="48" borderId="62" xfId="2" applyFont="1" applyFill="1" applyBorder="1"/>
    <xf numFmtId="0" fontId="12" fillId="0" borderId="62" xfId="2" applyFont="1" applyBorder="1"/>
    <xf numFmtId="0" fontId="73" fillId="48" borderId="62" xfId="2" applyFont="1" applyFill="1" applyBorder="1"/>
    <xf numFmtId="0" fontId="73" fillId="0" borderId="62" xfId="0" applyFont="1" applyBorder="1"/>
    <xf numFmtId="0" fontId="75" fillId="48" borderId="62" xfId="2" applyFont="1" applyFill="1" applyBorder="1" applyAlignment="1">
      <alignment horizontal="left"/>
    </xf>
    <xf numFmtId="0" fontId="5" fillId="48" borderId="62" xfId="2" applyFont="1" applyFill="1" applyBorder="1" applyAlignment="1">
      <alignment horizontal="left"/>
    </xf>
    <xf numFmtId="0" fontId="12" fillId="48" borderId="62" xfId="2" applyFont="1" applyFill="1" applyBorder="1" applyAlignment="1">
      <alignment horizontal="left"/>
    </xf>
    <xf numFmtId="0" fontId="9" fillId="48" borderId="62" xfId="123" applyFont="1" applyFill="1" applyBorder="1" applyAlignment="1" applyProtection="1">
      <alignment horizontal="left"/>
    </xf>
    <xf numFmtId="0" fontId="74" fillId="48" borderId="62" xfId="123" applyFont="1" applyFill="1" applyBorder="1" applyAlignment="1" applyProtection="1">
      <alignment horizontal="left"/>
    </xf>
    <xf numFmtId="0" fontId="73" fillId="48" borderId="62" xfId="3" applyFont="1" applyFill="1" applyBorder="1" applyAlignment="1">
      <alignment horizontal="left"/>
    </xf>
    <xf numFmtId="0" fontId="73" fillId="0" borderId="62" xfId="0" applyFont="1" applyBorder="1" applyAlignment="1">
      <alignment horizontal="left"/>
    </xf>
    <xf numFmtId="0" fontId="0" fillId="0" borderId="0" xfId="0" applyAlignment="1">
      <alignment horizontal="left"/>
    </xf>
    <xf numFmtId="0" fontId="4" fillId="48" borderId="62" xfId="123" applyFill="1" applyBorder="1" applyAlignment="1" applyProtection="1">
      <alignment horizontal="left"/>
    </xf>
    <xf numFmtId="0" fontId="64" fillId="48" borderId="0" xfId="2" applyFont="1" applyFill="1" applyAlignment="1">
      <alignment horizontal="center" vertical="center"/>
    </xf>
    <xf numFmtId="0" fontId="64" fillId="48" borderId="23" xfId="2" applyFont="1" applyFill="1" applyBorder="1" applyAlignment="1">
      <alignment horizontal="center" vertical="center"/>
    </xf>
    <xf numFmtId="0" fontId="8" fillId="48" borderId="23" xfId="2" applyFont="1" applyFill="1" applyBorder="1" applyAlignment="1">
      <alignment horizontal="center" vertical="center"/>
    </xf>
    <xf numFmtId="0" fontId="35" fillId="55" borderId="0" xfId="3" applyFont="1" applyFill="1" applyAlignment="1">
      <alignment vertical="center"/>
    </xf>
    <xf numFmtId="0" fontId="0" fillId="55" borderId="0" xfId="0" applyFill="1"/>
    <xf numFmtId="0" fontId="48" fillId="55" borderId="0" xfId="3" applyFont="1" applyFill="1" applyAlignment="1">
      <alignment vertical="center"/>
    </xf>
    <xf numFmtId="0" fontId="5" fillId="55" borderId="0" xfId="0" applyFont="1" applyFill="1"/>
    <xf numFmtId="167" fontId="8" fillId="48" borderId="23" xfId="2" applyNumberFormat="1" applyFont="1" applyFill="1" applyBorder="1" applyAlignment="1">
      <alignment horizontal="right" vertical="center"/>
    </xf>
    <xf numFmtId="0" fontId="53" fillId="0" borderId="61" xfId="0" applyFont="1" applyBorder="1" applyAlignment="1">
      <alignment horizontal="left" vertical="center"/>
    </xf>
    <xf numFmtId="167" fontId="8" fillId="48" borderId="23" xfId="3" applyNumberFormat="1" applyFont="1" applyFill="1" applyBorder="1" applyAlignment="1">
      <alignment horizontal="right" vertical="center"/>
    </xf>
    <xf numFmtId="167" fontId="8" fillId="47" borderId="0" xfId="3" applyNumberFormat="1" applyFont="1" applyFill="1" applyAlignment="1">
      <alignment horizontal="right" vertical="center"/>
    </xf>
    <xf numFmtId="167" fontId="48" fillId="47" borderId="22" xfId="3" applyNumberFormat="1" applyFont="1" applyFill="1" applyBorder="1" applyAlignment="1">
      <alignment horizontal="right" vertical="center"/>
    </xf>
    <xf numFmtId="167" fontId="7" fillId="47" borderId="0" xfId="3" applyNumberFormat="1" applyFont="1" applyFill="1" applyAlignment="1">
      <alignment horizontal="right" vertical="center"/>
    </xf>
    <xf numFmtId="0" fontId="48" fillId="47" borderId="61" xfId="2" applyFont="1" applyFill="1" applyBorder="1" applyAlignment="1">
      <alignment horizontal="left" vertical="center"/>
    </xf>
    <xf numFmtId="0" fontId="48" fillId="47" borderId="61" xfId="2" applyFont="1" applyFill="1" applyBorder="1" applyAlignment="1">
      <alignment horizontal="left" vertical="center" wrapText="1"/>
    </xf>
    <xf numFmtId="2" fontId="7" fillId="48" borderId="23" xfId="2" applyNumberFormat="1" applyFont="1" applyFill="1" applyBorder="1" applyAlignment="1">
      <alignment horizontal="right" vertical="center"/>
    </xf>
    <xf numFmtId="2" fontId="59" fillId="47" borderId="0" xfId="2" applyNumberFormat="1" applyFont="1" applyFill="1" applyAlignment="1">
      <alignment horizontal="right" vertical="center"/>
    </xf>
    <xf numFmtId="0" fontId="56" fillId="47" borderId="22" xfId="2" applyFont="1" applyFill="1" applyBorder="1" applyAlignment="1">
      <alignment horizontal="center" vertical="center"/>
    </xf>
    <xf numFmtId="0" fontId="99" fillId="48" borderId="0" xfId="2" applyFont="1" applyFill="1"/>
    <xf numFmtId="0" fontId="168" fillId="48" borderId="0" xfId="123" applyFont="1" applyFill="1" applyProtection="1">
      <alignment vertical="top"/>
    </xf>
    <xf numFmtId="0" fontId="100" fillId="47" borderId="0" xfId="2" applyFont="1" applyFill="1" applyAlignment="1">
      <alignment horizontal="left"/>
    </xf>
    <xf numFmtId="0" fontId="101" fillId="47" borderId="0" xfId="2" applyFont="1" applyFill="1"/>
    <xf numFmtId="0" fontId="99" fillId="47" borderId="0" xfId="2" applyFont="1" applyFill="1"/>
    <xf numFmtId="0" fontId="102" fillId="48" borderId="0" xfId="2" applyFont="1" applyFill="1"/>
    <xf numFmtId="0" fontId="103" fillId="48" borderId="0" xfId="2" applyFont="1" applyFill="1"/>
    <xf numFmtId="0" fontId="169" fillId="48" borderId="0" xfId="2" applyFont="1" applyFill="1" applyAlignment="1">
      <alignment horizontal="center" vertical="top"/>
    </xf>
    <xf numFmtId="0" fontId="104" fillId="48" borderId="0" xfId="123" applyFont="1" applyFill="1" applyAlignment="1" applyProtection="1">
      <alignment vertical="center" textRotation="90" wrapText="1"/>
    </xf>
    <xf numFmtId="0" fontId="170" fillId="48" borderId="0" xfId="123" applyFont="1" applyFill="1" applyAlignment="1" applyProtection="1">
      <alignment vertical="center"/>
    </xf>
    <xf numFmtId="0" fontId="171" fillId="48" borderId="0" xfId="123" applyFont="1" applyFill="1" applyAlignment="1" applyProtection="1">
      <alignment vertical="center"/>
    </xf>
    <xf numFmtId="0" fontId="172" fillId="48" borderId="0" xfId="2" applyFont="1" applyFill="1" applyAlignment="1">
      <alignment vertical="center"/>
    </xf>
    <xf numFmtId="0" fontId="173" fillId="48" borderId="0" xfId="2" applyFont="1" applyFill="1" applyAlignment="1">
      <alignment vertical="center"/>
    </xf>
    <xf numFmtId="0" fontId="105" fillId="48" borderId="0" xfId="123" applyFont="1" applyFill="1" applyAlignment="1" applyProtection="1">
      <alignment vertical="center" textRotation="90" wrapText="1"/>
    </xf>
    <xf numFmtId="0" fontId="174" fillId="48" borderId="0" xfId="2" applyFont="1" applyFill="1"/>
    <xf numFmtId="0" fontId="106" fillId="48" borderId="0" xfId="2" applyFont="1" applyFill="1"/>
    <xf numFmtId="0" fontId="169" fillId="48" borderId="0" xfId="2" applyFont="1" applyFill="1" applyAlignment="1">
      <alignment horizontal="left" vertical="top"/>
    </xf>
    <xf numFmtId="0" fontId="108" fillId="48" borderId="0" xfId="123" applyFont="1" applyFill="1" applyAlignment="1" applyProtection="1">
      <alignment horizontal="center" vertical="center" textRotation="90" wrapText="1" shrinkToFit="1"/>
    </xf>
    <xf numFmtId="0" fontId="175" fillId="48" borderId="0" xfId="123" applyFont="1" applyFill="1" applyAlignment="1" applyProtection="1">
      <alignment horizontal="right"/>
    </xf>
    <xf numFmtId="0" fontId="103" fillId="0" borderId="0" xfId="0" applyFont="1"/>
    <xf numFmtId="0" fontId="176" fillId="48" borderId="0" xfId="2" applyFont="1" applyFill="1" applyAlignment="1">
      <alignment vertical="center"/>
    </xf>
    <xf numFmtId="0" fontId="109" fillId="48" borderId="0" xfId="123" applyFont="1" applyFill="1" applyAlignment="1" applyProtection="1">
      <alignment vertical="center" textRotation="90" wrapText="1"/>
    </xf>
    <xf numFmtId="9" fontId="110" fillId="48" borderId="0" xfId="342" applyFont="1" applyFill="1" applyAlignment="1" applyProtection="1">
      <alignment wrapText="1"/>
      <protection locked="0"/>
    </xf>
    <xf numFmtId="0" fontId="111" fillId="48" borderId="0" xfId="2" applyFont="1" applyFill="1"/>
    <xf numFmtId="0" fontId="177" fillId="48" borderId="0" xfId="123" applyFont="1" applyFill="1" applyAlignment="1" applyProtection="1">
      <alignment vertical="center"/>
    </xf>
    <xf numFmtId="0" fontId="103" fillId="48" borderId="33" xfId="2" applyFont="1" applyFill="1" applyBorder="1"/>
    <xf numFmtId="0" fontId="112" fillId="48" borderId="33" xfId="2" applyFont="1" applyFill="1" applyBorder="1"/>
    <xf numFmtId="0" fontId="114" fillId="48" borderId="0" xfId="123" applyFont="1" applyFill="1" applyAlignment="1" applyProtection="1">
      <alignment vertical="center" textRotation="90" wrapText="1" shrinkToFit="1"/>
    </xf>
    <xf numFmtId="0" fontId="112" fillId="48" borderId="0" xfId="2" applyFont="1" applyFill="1"/>
    <xf numFmtId="0" fontId="111" fillId="48" borderId="63" xfId="2" applyFont="1" applyFill="1" applyBorder="1"/>
    <xf numFmtId="0" fontId="111" fillId="48" borderId="34" xfId="2" applyFont="1" applyFill="1" applyBorder="1"/>
    <xf numFmtId="0" fontId="103" fillId="54" borderId="0" xfId="2" applyFont="1" applyFill="1"/>
    <xf numFmtId="0" fontId="111" fillId="54" borderId="0" xfId="2" applyFont="1" applyFill="1"/>
    <xf numFmtId="0" fontId="107" fillId="54" borderId="0" xfId="2" applyFont="1" applyFill="1"/>
    <xf numFmtId="0" fontId="172" fillId="54" borderId="0" xfId="2" applyFont="1" applyFill="1" applyAlignment="1">
      <alignment vertical="center"/>
    </xf>
    <xf numFmtId="0" fontId="109" fillId="48" borderId="34" xfId="123" applyFont="1" applyFill="1" applyBorder="1" applyAlignment="1" applyProtection="1">
      <alignment vertical="center" textRotation="90" wrapText="1"/>
    </xf>
    <xf numFmtId="0" fontId="116" fillId="48" borderId="0" xfId="123" applyFont="1" applyFill="1" applyAlignment="1" applyProtection="1">
      <alignment vertical="center" textRotation="90" wrapText="1"/>
    </xf>
    <xf numFmtId="0" fontId="108" fillId="48" borderId="0" xfId="123" applyFont="1" applyFill="1" applyAlignment="1" applyProtection="1">
      <alignment vertical="center" textRotation="90" wrapText="1" shrinkToFit="1"/>
    </xf>
    <xf numFmtId="0" fontId="178" fillId="0" borderId="64" xfId="2" applyFont="1" applyBorder="1" applyAlignment="1">
      <alignment vertical="center"/>
    </xf>
    <xf numFmtId="0" fontId="178" fillId="0" borderId="65" xfId="2" applyFont="1" applyBorder="1" applyAlignment="1">
      <alignment vertical="center"/>
    </xf>
    <xf numFmtId="0" fontId="117" fillId="48" borderId="0" xfId="123" applyFont="1" applyFill="1" applyAlignment="1" applyProtection="1">
      <alignment vertical="center" textRotation="90" wrapText="1"/>
    </xf>
    <xf numFmtId="0" fontId="178" fillId="0" borderId="66" xfId="2" applyFont="1" applyBorder="1" applyAlignment="1">
      <alignment vertical="center"/>
    </xf>
    <xf numFmtId="0" fontId="118" fillId="54" borderId="0" xfId="2" applyFont="1" applyFill="1" applyAlignment="1">
      <alignment horizontal="left"/>
    </xf>
    <xf numFmtId="0" fontId="179" fillId="48" borderId="0" xfId="2" applyFont="1" applyFill="1" applyAlignment="1">
      <alignment vertical="center"/>
    </xf>
    <xf numFmtId="0" fontId="179" fillId="48" borderId="0" xfId="2" applyFont="1" applyFill="1"/>
    <xf numFmtId="0" fontId="178" fillId="0" borderId="67" xfId="2" applyFont="1" applyBorder="1" applyAlignment="1">
      <alignment vertical="center"/>
    </xf>
    <xf numFmtId="0" fontId="180" fillId="48" borderId="0" xfId="2" applyFont="1" applyFill="1" applyAlignment="1">
      <alignment horizontal="left"/>
    </xf>
    <xf numFmtId="0" fontId="180" fillId="48" borderId="0" xfId="2" applyFont="1" applyFill="1" applyAlignment="1">
      <alignment horizontal="center"/>
    </xf>
    <xf numFmtId="0" fontId="178" fillId="0" borderId="68" xfId="2" applyFont="1" applyBorder="1" applyAlignment="1">
      <alignment vertical="center"/>
    </xf>
    <xf numFmtId="0" fontId="111" fillId="54" borderId="34" xfId="2" applyFont="1" applyFill="1" applyBorder="1"/>
    <xf numFmtId="0" fontId="172" fillId="48" borderId="0" xfId="3" applyFont="1" applyFill="1" applyAlignment="1">
      <alignment vertical="center"/>
    </xf>
    <xf numFmtId="0" fontId="178" fillId="0" borderId="66" xfId="3" applyFont="1" applyBorder="1" applyAlignment="1">
      <alignment vertical="center"/>
    </xf>
    <xf numFmtId="0" fontId="111" fillId="48" borderId="0" xfId="3" applyFont="1" applyFill="1"/>
    <xf numFmtId="0" fontId="111" fillId="48" borderId="69" xfId="3" applyFont="1" applyFill="1" applyBorder="1"/>
    <xf numFmtId="0" fontId="178" fillId="48" borderId="0" xfId="3" applyFont="1" applyFill="1"/>
    <xf numFmtId="0" fontId="103" fillId="48" borderId="0" xfId="3" applyFont="1" applyFill="1"/>
    <xf numFmtId="0" fontId="111" fillId="48" borderId="70" xfId="3" applyFont="1" applyFill="1" applyBorder="1"/>
    <xf numFmtId="0" fontId="178" fillId="54" borderId="71" xfId="3" applyFont="1" applyFill="1" applyBorder="1" applyAlignment="1">
      <alignment vertical="center"/>
    </xf>
    <xf numFmtId="0" fontId="178" fillId="54" borderId="0" xfId="3" applyFont="1" applyFill="1" applyAlignment="1">
      <alignment vertical="center"/>
    </xf>
    <xf numFmtId="0" fontId="111" fillId="54" borderId="0" xfId="3" applyFont="1" applyFill="1"/>
    <xf numFmtId="0" fontId="178" fillId="54" borderId="70" xfId="3" applyFont="1" applyFill="1" applyBorder="1" applyAlignment="1">
      <alignment vertical="center"/>
    </xf>
    <xf numFmtId="0" fontId="178" fillId="0" borderId="62" xfId="3" applyFont="1" applyBorder="1" applyAlignment="1">
      <alignment vertical="center"/>
    </xf>
    <xf numFmtId="9" fontId="110" fillId="48" borderId="62" xfId="342" applyFont="1" applyFill="1" applyBorder="1" applyAlignment="1" applyProtection="1">
      <alignment wrapText="1"/>
      <protection locked="0"/>
    </xf>
    <xf numFmtId="0" fontId="178" fillId="54" borderId="62" xfId="3" applyFont="1" applyFill="1" applyBorder="1" applyAlignment="1">
      <alignment vertical="center"/>
    </xf>
    <xf numFmtId="0" fontId="115" fillId="48" borderId="0" xfId="3" applyFont="1" applyFill="1"/>
    <xf numFmtId="0" fontId="119" fillId="47" borderId="0" xfId="2" applyFont="1" applyFill="1"/>
    <xf numFmtId="0" fontId="52" fillId="47" borderId="0" xfId="2" applyFont="1" applyFill="1" applyAlignment="1">
      <alignment vertical="center"/>
    </xf>
    <xf numFmtId="0" fontId="9" fillId="0" borderId="0" xfId="123" applyFont="1" applyAlignment="1" applyProtection="1">
      <alignment horizontal="center" vertical="center"/>
    </xf>
    <xf numFmtId="0" fontId="9" fillId="0" borderId="0" xfId="123" applyFont="1" applyAlignment="1" applyProtection="1">
      <alignment vertical="center" wrapText="1"/>
    </xf>
    <xf numFmtId="0" fontId="58" fillId="47" borderId="0" xfId="2" applyFont="1" applyFill="1" applyAlignment="1">
      <alignment horizontal="center" vertical="center" wrapText="1"/>
    </xf>
    <xf numFmtId="0" fontId="5" fillId="56" borderId="61" xfId="0" applyFont="1" applyFill="1" applyBorder="1" applyAlignment="1">
      <alignment horizontal="left" vertical="center"/>
    </xf>
    <xf numFmtId="0" fontId="21" fillId="56" borderId="61" xfId="0" applyFont="1" applyFill="1" applyBorder="1" applyAlignment="1">
      <alignment horizontal="left" vertical="center"/>
    </xf>
    <xf numFmtId="167" fontId="77" fillId="56" borderId="61" xfId="248" applyNumberFormat="1" applyFont="1" applyFill="1" applyBorder="1" applyAlignment="1">
      <alignment horizontal="right" vertical="center"/>
    </xf>
    <xf numFmtId="1" fontId="77" fillId="56" borderId="61" xfId="3" applyNumberFormat="1" applyFont="1" applyFill="1" applyBorder="1" applyAlignment="1">
      <alignment horizontal="center" vertical="center"/>
    </xf>
    <xf numFmtId="0" fontId="8" fillId="47" borderId="0" xfId="2" applyFont="1" applyFill="1" applyAlignment="1">
      <alignment horizontal="center" vertical="center"/>
    </xf>
    <xf numFmtId="0" fontId="5" fillId="56" borderId="61" xfId="0" applyFont="1" applyFill="1" applyBorder="1" applyAlignment="1">
      <alignment horizontal="center" vertical="center"/>
    </xf>
    <xf numFmtId="0" fontId="5" fillId="56" borderId="61" xfId="0" applyFont="1" applyFill="1" applyBorder="1" applyAlignment="1">
      <alignment horizontal="right" vertical="center"/>
    </xf>
    <xf numFmtId="0" fontId="5" fillId="56" borderId="61" xfId="0" applyFont="1" applyFill="1" applyBorder="1" applyAlignment="1">
      <alignment horizontal="left" vertical="center" wrapText="1"/>
    </xf>
    <xf numFmtId="0" fontId="0" fillId="55" borderId="0" xfId="0" applyFill="1" applyAlignment="1">
      <alignment horizontal="right"/>
    </xf>
    <xf numFmtId="0" fontId="35" fillId="48" borderId="23" xfId="3" applyFont="1" applyFill="1" applyBorder="1" applyAlignment="1">
      <alignment vertical="top" wrapText="1"/>
    </xf>
    <xf numFmtId="0" fontId="35" fillId="47" borderId="0" xfId="3" applyFont="1" applyFill="1" applyAlignment="1">
      <alignment vertical="top" wrapText="1"/>
    </xf>
    <xf numFmtId="0" fontId="48" fillId="47" borderId="22" xfId="3" applyFont="1" applyFill="1" applyBorder="1" applyAlignment="1">
      <alignment vertical="top" wrapText="1"/>
    </xf>
    <xf numFmtId="0" fontId="0" fillId="55" borderId="0" xfId="0" applyFill="1" applyAlignment="1">
      <alignment vertical="top" wrapText="1"/>
    </xf>
    <xf numFmtId="0" fontId="4" fillId="48" borderId="62" xfId="123" applyFill="1" applyBorder="1" applyAlignment="1" applyProtection="1"/>
    <xf numFmtId="0" fontId="73" fillId="48" borderId="62" xfId="3" applyFont="1" applyFill="1" applyBorder="1"/>
    <xf numFmtId="0" fontId="120" fillId="56" borderId="61" xfId="0" applyFont="1" applyFill="1" applyBorder="1" applyAlignment="1">
      <alignment horizontal="center" vertical="center"/>
    </xf>
    <xf numFmtId="0" fontId="72" fillId="48" borderId="62" xfId="3" applyFont="1" applyFill="1" applyBorder="1" applyAlignment="1">
      <alignment horizontal="left"/>
    </xf>
    <xf numFmtId="0" fontId="120" fillId="56" borderId="72" xfId="0" applyFont="1" applyFill="1" applyBorder="1" applyAlignment="1">
      <alignment vertical="center"/>
    </xf>
    <xf numFmtId="1" fontId="77" fillId="56" borderId="72" xfId="3" applyNumberFormat="1" applyFont="1" applyFill="1" applyBorder="1" applyAlignment="1">
      <alignment horizontal="center" vertical="center"/>
    </xf>
    <xf numFmtId="0" fontId="181" fillId="47" borderId="0" xfId="2" applyFont="1" applyFill="1" applyAlignment="1">
      <alignment horizontal="center" vertical="center"/>
    </xf>
    <xf numFmtId="167" fontId="77" fillId="56" borderId="72" xfId="242" applyNumberFormat="1" applyFont="1" applyFill="1" applyBorder="1" applyAlignment="1">
      <alignment horizontal="right" vertical="center"/>
    </xf>
    <xf numFmtId="0" fontId="181" fillId="48" borderId="23" xfId="3" applyFont="1" applyFill="1" applyBorder="1" applyAlignment="1">
      <alignment horizontal="center" vertical="center"/>
    </xf>
    <xf numFmtId="9" fontId="182" fillId="47" borderId="22" xfId="3" applyNumberFormat="1" applyFont="1" applyFill="1" applyBorder="1" applyAlignment="1">
      <alignment horizontal="center" vertical="center"/>
    </xf>
    <xf numFmtId="0" fontId="181" fillId="47" borderId="0" xfId="3" applyFont="1" applyFill="1" applyAlignment="1">
      <alignment horizontal="center" vertical="center"/>
    </xf>
    <xf numFmtId="9" fontId="183" fillId="47" borderId="0" xfId="2" applyNumberFormat="1" applyFont="1" applyFill="1" applyAlignment="1">
      <alignment horizontal="center" vertical="center"/>
    </xf>
    <xf numFmtId="9" fontId="184" fillId="47" borderId="32" xfId="2" applyNumberFormat="1" applyFont="1" applyFill="1" applyBorder="1" applyAlignment="1">
      <alignment horizontal="center" vertical="center"/>
    </xf>
    <xf numFmtId="167" fontId="48" fillId="47" borderId="61" xfId="2" applyNumberFormat="1" applyFont="1" applyFill="1" applyBorder="1" applyAlignment="1">
      <alignment horizontal="right" vertical="center"/>
    </xf>
    <xf numFmtId="167" fontId="7" fillId="47" borderId="0" xfId="2" applyNumberFormat="1" applyFont="1" applyFill="1" applyAlignment="1">
      <alignment horizontal="right" vertical="center"/>
    </xf>
    <xf numFmtId="0" fontId="185" fillId="48" borderId="61" xfId="2" applyFont="1" applyFill="1" applyBorder="1" applyAlignment="1">
      <alignment vertical="center"/>
    </xf>
    <xf numFmtId="0" fontId="35" fillId="48" borderId="61" xfId="2" applyFont="1" applyFill="1" applyBorder="1" applyAlignment="1">
      <alignment vertical="center"/>
    </xf>
    <xf numFmtId="0" fontId="8" fillId="48" borderId="61" xfId="2" applyFont="1" applyFill="1" applyBorder="1" applyAlignment="1">
      <alignment vertical="center"/>
    </xf>
    <xf numFmtId="0" fontId="35" fillId="48" borderId="61" xfId="2" applyFont="1" applyFill="1" applyBorder="1" applyAlignment="1">
      <alignment vertical="center" wrapText="1"/>
    </xf>
    <xf numFmtId="0" fontId="8" fillId="48" borderId="61" xfId="2" applyFont="1" applyFill="1" applyBorder="1" applyAlignment="1">
      <alignment horizontal="center" vertical="center"/>
    </xf>
    <xf numFmtId="0" fontId="181" fillId="48" borderId="61" xfId="2" applyFont="1" applyFill="1" applyBorder="1" applyAlignment="1">
      <alignment horizontal="center" vertical="center"/>
    </xf>
    <xf numFmtId="0" fontId="54" fillId="47" borderId="61" xfId="2" applyFont="1" applyFill="1" applyBorder="1" applyAlignment="1">
      <alignment vertical="center"/>
    </xf>
    <xf numFmtId="0" fontId="58" fillId="47" borderId="61" xfId="2" applyFont="1" applyFill="1" applyBorder="1" applyAlignment="1">
      <alignment vertical="center"/>
    </xf>
    <xf numFmtId="0" fontId="58" fillId="47" borderId="61" xfId="2" applyFont="1" applyFill="1" applyBorder="1" applyAlignment="1">
      <alignment vertical="center" wrapText="1"/>
    </xf>
    <xf numFmtId="0" fontId="55" fillId="47" borderId="61" xfId="2" applyFont="1" applyFill="1" applyBorder="1" applyAlignment="1">
      <alignment horizontal="center" vertical="center"/>
    </xf>
    <xf numFmtId="0" fontId="186" fillId="47" borderId="61" xfId="2" applyFont="1" applyFill="1" applyBorder="1" applyAlignment="1">
      <alignment horizontal="center" vertical="center"/>
    </xf>
    <xf numFmtId="0" fontId="48" fillId="47" borderId="61" xfId="2" applyFont="1" applyFill="1" applyBorder="1" applyAlignment="1">
      <alignment vertical="center"/>
    </xf>
    <xf numFmtId="0" fontId="48" fillId="47" borderId="61" xfId="2" applyFont="1" applyFill="1" applyBorder="1" applyAlignment="1">
      <alignment horizontal="center" vertical="center"/>
    </xf>
    <xf numFmtId="0" fontId="48" fillId="47" borderId="61" xfId="2" applyFont="1" applyFill="1" applyBorder="1" applyAlignment="1">
      <alignment horizontal="center" vertical="center" wrapText="1"/>
    </xf>
    <xf numFmtId="0" fontId="182" fillId="47" borderId="61" xfId="2" applyFont="1" applyFill="1" applyBorder="1" applyAlignment="1">
      <alignment horizontal="center" vertical="center"/>
    </xf>
    <xf numFmtId="0" fontId="49" fillId="0" borderId="0" xfId="123" applyFont="1" applyAlignment="1" applyProtection="1">
      <alignment horizontal="center" vertical="center"/>
    </xf>
    <xf numFmtId="9" fontId="48" fillId="48" borderId="23" xfId="2" applyNumberFormat="1" applyFont="1" applyFill="1" applyBorder="1" applyAlignment="1">
      <alignment horizontal="center" vertical="center"/>
    </xf>
    <xf numFmtId="9" fontId="140" fillId="47" borderId="0" xfId="2" applyNumberFormat="1" applyFont="1" applyFill="1" applyAlignment="1">
      <alignment horizontal="center" vertical="center"/>
    </xf>
    <xf numFmtId="9" fontId="18" fillId="47" borderId="0" xfId="2" applyNumberFormat="1" applyFont="1" applyFill="1" applyAlignment="1">
      <alignment horizontal="center" vertical="center"/>
    </xf>
    <xf numFmtId="167" fontId="5" fillId="0" borderId="0" xfId="242" applyNumberFormat="1" applyFont="1" applyAlignment="1">
      <alignment horizontal="right" vertical="center"/>
    </xf>
    <xf numFmtId="9" fontId="2" fillId="47" borderId="0" xfId="2" applyNumberFormat="1" applyFont="1" applyFill="1" applyAlignment="1">
      <alignment horizontal="center" vertical="center"/>
    </xf>
    <xf numFmtId="0" fontId="0" fillId="47" borderId="0" xfId="2" applyFont="1" applyFill="1" applyAlignment="1">
      <alignment horizontal="center" vertical="center"/>
    </xf>
    <xf numFmtId="0" fontId="7" fillId="0" borderId="61" xfId="0" applyFont="1" applyBorder="1" applyAlignment="1">
      <alignment horizontal="left" vertical="center"/>
    </xf>
    <xf numFmtId="0" fontId="18" fillId="47" borderId="0" xfId="2" applyFont="1" applyFill="1" applyAlignment="1">
      <alignment vertical="center"/>
    </xf>
    <xf numFmtId="0" fontId="33" fillId="0" borderId="61" xfId="0" applyFont="1" applyBorder="1" applyAlignment="1">
      <alignment horizontal="left" vertical="center"/>
    </xf>
    <xf numFmtId="0" fontId="187" fillId="0" borderId="61" xfId="0" applyFont="1" applyBorder="1" applyAlignment="1">
      <alignment horizontal="left" vertical="center"/>
    </xf>
    <xf numFmtId="0" fontId="5" fillId="56" borderId="72" xfId="0" applyFont="1" applyFill="1" applyBorder="1" applyAlignment="1">
      <alignment horizontal="left" vertical="center"/>
    </xf>
    <xf numFmtId="0" fontId="21" fillId="56" borderId="72" xfId="0" applyFont="1" applyFill="1" applyBorder="1" applyAlignment="1">
      <alignment horizontal="left" vertical="center"/>
    </xf>
    <xf numFmtId="0" fontId="31" fillId="56" borderId="72" xfId="3" applyFont="1" applyFill="1" applyBorder="1" applyAlignment="1">
      <alignment horizontal="left" vertical="center" wrapText="1"/>
    </xf>
    <xf numFmtId="0" fontId="7" fillId="0" borderId="73" xfId="221" applyFont="1" applyBorder="1" applyAlignment="1">
      <alignment horizontal="left" vertical="center"/>
    </xf>
    <xf numFmtId="0" fontId="14" fillId="47" borderId="32" xfId="2" applyFont="1" applyFill="1" applyBorder="1" applyAlignment="1">
      <alignment horizontal="right" vertical="center"/>
    </xf>
    <xf numFmtId="2" fontId="0" fillId="47" borderId="0" xfId="2" applyNumberFormat="1" applyFont="1" applyFill="1" applyAlignment="1">
      <alignment horizontal="right" vertical="center"/>
    </xf>
    <xf numFmtId="9" fontId="188" fillId="48" borderId="23" xfId="2" applyNumberFormat="1" applyFont="1" applyFill="1" applyBorder="1" applyAlignment="1">
      <alignment horizontal="center" vertical="center"/>
    </xf>
    <xf numFmtId="9" fontId="188" fillId="47" borderId="0" xfId="2" applyNumberFormat="1" applyFont="1" applyFill="1" applyAlignment="1">
      <alignment horizontal="center" vertical="center"/>
    </xf>
    <xf numFmtId="0" fontId="31" fillId="56" borderId="61" xfId="3" applyFont="1" applyFill="1" applyBorder="1" applyAlignment="1">
      <alignment horizontal="left" vertical="center" wrapText="1"/>
    </xf>
    <xf numFmtId="167" fontId="32" fillId="0" borderId="74" xfId="247" applyNumberFormat="1" applyFont="1" applyBorder="1" applyAlignment="1">
      <alignment horizontal="right" vertical="center"/>
    </xf>
    <xf numFmtId="0" fontId="5" fillId="56" borderId="76" xfId="0" applyFont="1" applyFill="1" applyBorder="1" applyAlignment="1">
      <alignment horizontal="left" vertical="center"/>
    </xf>
    <xf numFmtId="0" fontId="5" fillId="56" borderId="0" xfId="0" applyFont="1" applyFill="1" applyAlignment="1">
      <alignment horizontal="left" vertical="center"/>
    </xf>
    <xf numFmtId="0" fontId="21" fillId="56" borderId="0" xfId="0" applyFont="1" applyFill="1" applyAlignment="1">
      <alignment horizontal="left" vertical="center"/>
    </xf>
    <xf numFmtId="0" fontId="31" fillId="56" borderId="0" xfId="3" applyFont="1" applyFill="1" applyAlignment="1">
      <alignment horizontal="left" vertical="center" wrapText="1"/>
    </xf>
    <xf numFmtId="0" fontId="77" fillId="56" borderId="61" xfId="248" applyNumberFormat="1" applyFont="1" applyFill="1" applyBorder="1" applyAlignment="1">
      <alignment horizontal="center" vertical="center"/>
    </xf>
    <xf numFmtId="1" fontId="77" fillId="56" borderId="0" xfId="3" applyNumberFormat="1" applyFont="1" applyFill="1" applyAlignment="1">
      <alignment horizontal="center" vertical="center"/>
    </xf>
    <xf numFmtId="167" fontId="5" fillId="0" borderId="0" xfId="369" applyNumberFormat="1" applyFont="1" applyFill="1" applyAlignment="1">
      <alignment horizontal="right" vertical="center" wrapText="1"/>
    </xf>
    <xf numFmtId="0" fontId="64" fillId="48" borderId="0" xfId="3" applyFont="1" applyFill="1" applyAlignment="1">
      <alignment horizontal="center" vertical="center"/>
    </xf>
    <xf numFmtId="0" fontId="64" fillId="48" borderId="23" xfId="3" applyFont="1" applyFill="1" applyBorder="1" applyAlignment="1">
      <alignment horizontal="center" vertical="center"/>
    </xf>
    <xf numFmtId="0" fontId="2" fillId="55" borderId="0" xfId="0" applyFont="1" applyFill="1" applyAlignment="1">
      <alignment horizontal="center"/>
    </xf>
    <xf numFmtId="0" fontId="178" fillId="0" borderId="71" xfId="3" applyFont="1" applyBorder="1" applyAlignment="1">
      <alignment vertical="center"/>
    </xf>
    <xf numFmtId="0" fontId="113" fillId="0" borderId="77" xfId="123" applyFont="1" applyFill="1" applyBorder="1" applyAlignment="1" applyProtection="1"/>
    <xf numFmtId="9" fontId="189" fillId="48" borderId="0" xfId="342" applyFont="1" applyFill="1" applyAlignment="1" applyProtection="1">
      <alignment horizontal="center" vertical="center"/>
      <protection locked="0"/>
    </xf>
    <xf numFmtId="167" fontId="77" fillId="56" borderId="72" xfId="256" applyNumberFormat="1" applyFont="1" applyFill="1" applyBorder="1" applyAlignment="1">
      <alignment horizontal="right" vertical="center"/>
    </xf>
    <xf numFmtId="0" fontId="167" fillId="54" borderId="61" xfId="119" applyNumberFormat="1" applyFont="1" applyFill="1" applyBorder="1" applyAlignment="1" applyProtection="1">
      <alignment horizontal="left" vertical="center"/>
      <protection hidden="1"/>
    </xf>
    <xf numFmtId="0" fontId="20" fillId="54" borderId="61" xfId="366" applyNumberFormat="1" applyFont="1" applyFill="1" applyBorder="1" applyAlignment="1" applyProtection="1">
      <alignment horizontal="left" vertical="center" wrapText="1"/>
      <protection hidden="1"/>
    </xf>
    <xf numFmtId="0" fontId="181" fillId="48" borderId="23" xfId="2" applyFont="1" applyFill="1" applyBorder="1" applyAlignment="1">
      <alignment horizontal="center" vertical="center"/>
    </xf>
    <xf numFmtId="0" fontId="186" fillId="47" borderId="0" xfId="2" applyFont="1" applyFill="1" applyAlignment="1">
      <alignment horizontal="center" vertical="center"/>
    </xf>
    <xf numFmtId="1" fontId="33" fillId="0" borderId="61" xfId="256" applyNumberFormat="1" applyFont="1" applyBorder="1" applyAlignment="1">
      <alignment horizontal="center" vertical="center"/>
    </xf>
    <xf numFmtId="9" fontId="144" fillId="47" borderId="0" xfId="2" applyNumberFormat="1" applyFont="1" applyFill="1" applyAlignment="1">
      <alignment horizontal="center" vertical="center"/>
    </xf>
    <xf numFmtId="9" fontId="5" fillId="47" borderId="0" xfId="2" applyNumberFormat="1" applyFont="1" applyFill="1" applyAlignment="1">
      <alignment horizontal="center" vertical="center"/>
    </xf>
    <xf numFmtId="167" fontId="48" fillId="47" borderId="29" xfId="175" applyNumberFormat="1" applyFont="1" applyFill="1" applyBorder="1" applyAlignment="1">
      <alignment horizontal="right" vertical="center"/>
    </xf>
    <xf numFmtId="167" fontId="5" fillId="0" borderId="74" xfId="175" applyNumberFormat="1" applyFont="1" applyBorder="1" applyAlignment="1">
      <alignment horizontal="right" vertical="center"/>
    </xf>
    <xf numFmtId="1" fontId="32" fillId="0" borderId="61" xfId="256" applyNumberFormat="1" applyFont="1" applyFill="1" applyBorder="1" applyAlignment="1">
      <alignment horizontal="center" vertical="center"/>
    </xf>
    <xf numFmtId="167" fontId="77" fillId="56" borderId="72" xfId="256" applyNumberFormat="1" applyFont="1" applyFill="1" applyBorder="1" applyAlignment="1">
      <alignment horizontal="center" vertical="center"/>
    </xf>
    <xf numFmtId="0" fontId="0" fillId="55" borderId="0" xfId="0" applyFill="1" applyAlignment="1">
      <alignment horizontal="center" vertical="center"/>
    </xf>
    <xf numFmtId="0" fontId="66" fillId="47" borderId="61" xfId="2" applyFont="1" applyFill="1" applyBorder="1" applyAlignment="1">
      <alignment horizontal="center" vertical="center"/>
    </xf>
    <xf numFmtId="170" fontId="28" fillId="54" borderId="61" xfId="0" applyNumberFormat="1" applyFont="1" applyFill="1" applyBorder="1" applyAlignment="1" applyProtection="1">
      <alignment horizontal="left" vertical="center"/>
      <protection hidden="1"/>
    </xf>
    <xf numFmtId="0" fontId="64" fillId="48" borderId="61" xfId="2" applyFont="1" applyFill="1" applyBorder="1" applyAlignment="1">
      <alignment horizontal="center" vertical="center"/>
    </xf>
    <xf numFmtId="0" fontId="65" fillId="47" borderId="61" xfId="2" applyFont="1" applyFill="1" applyBorder="1" applyAlignment="1">
      <alignment horizontal="center" vertical="center"/>
    </xf>
    <xf numFmtId="9" fontId="8" fillId="47" borderId="22" xfId="2" applyNumberFormat="1" applyFont="1" applyFill="1" applyBorder="1" applyAlignment="1">
      <alignment horizontal="center" vertical="center"/>
    </xf>
    <xf numFmtId="0" fontId="64" fillId="48" borderId="0" xfId="2" applyFont="1" applyFill="1" applyAlignment="1">
      <alignment vertical="center"/>
    </xf>
    <xf numFmtId="0" fontId="64" fillId="48" borderId="23" xfId="2" applyFont="1" applyFill="1" applyBorder="1" applyAlignment="1">
      <alignment vertical="center"/>
    </xf>
    <xf numFmtId="0" fontId="65" fillId="47" borderId="0" xfId="2" applyFont="1" applyFill="1" applyAlignment="1">
      <alignment vertical="center"/>
    </xf>
    <xf numFmtId="0" fontId="66" fillId="47" borderId="22" xfId="2" applyFont="1" applyFill="1" applyBorder="1" applyAlignment="1">
      <alignment vertical="center"/>
    </xf>
    <xf numFmtId="0" fontId="28" fillId="47" borderId="0" xfId="2" applyFont="1" applyFill="1" applyAlignment="1">
      <alignment vertical="center"/>
    </xf>
    <xf numFmtId="167" fontId="77" fillId="56" borderId="72" xfId="243" applyNumberFormat="1" applyFont="1" applyFill="1" applyBorder="1" applyAlignment="1">
      <alignment horizontal="right" vertical="center"/>
    </xf>
    <xf numFmtId="1" fontId="33" fillId="0" borderId="61" xfId="243" applyNumberFormat="1" applyFont="1" applyBorder="1" applyAlignment="1">
      <alignment horizontal="center" vertical="center"/>
    </xf>
    <xf numFmtId="1" fontId="32" fillId="0" borderId="61" xfId="243" applyNumberFormat="1" applyFont="1" applyBorder="1" applyAlignment="1">
      <alignment horizontal="center" vertical="center"/>
    </xf>
    <xf numFmtId="167" fontId="33" fillId="0" borderId="61" xfId="243" applyNumberFormat="1" applyFont="1" applyBorder="1" applyAlignment="1">
      <alignment horizontal="right" vertical="center"/>
    </xf>
    <xf numFmtId="17" fontId="48" fillId="48" borderId="61" xfId="2" applyNumberFormat="1" applyFont="1" applyFill="1" applyBorder="1" applyAlignment="1">
      <alignment vertical="center"/>
    </xf>
    <xf numFmtId="0" fontId="10" fillId="48" borderId="61" xfId="2" applyFont="1" applyFill="1" applyBorder="1" applyAlignment="1">
      <alignment horizontal="center" vertical="center"/>
    </xf>
    <xf numFmtId="0" fontId="13" fillId="47" borderId="61" xfId="2" applyFont="1" applyFill="1" applyBorder="1" applyAlignment="1">
      <alignment vertical="center"/>
    </xf>
    <xf numFmtId="0" fontId="40" fillId="47" borderId="61" xfId="2" applyFont="1" applyFill="1" applyBorder="1" applyAlignment="1">
      <alignment horizontal="center" vertical="center"/>
    </xf>
    <xf numFmtId="0" fontId="36" fillId="47" borderId="61" xfId="2" applyFont="1" applyFill="1" applyBorder="1" applyAlignment="1">
      <alignment vertical="center"/>
    </xf>
    <xf numFmtId="0" fontId="120" fillId="56" borderId="0" xfId="0" applyFont="1" applyFill="1" applyAlignment="1">
      <alignment vertical="center"/>
    </xf>
    <xf numFmtId="0" fontId="7" fillId="0" borderId="61" xfId="0" applyFont="1" applyBorder="1"/>
    <xf numFmtId="0" fontId="5" fillId="56" borderId="79" xfId="0" applyFont="1" applyFill="1" applyBorder="1" applyAlignment="1">
      <alignment horizontal="left" vertical="center"/>
    </xf>
    <xf numFmtId="0" fontId="21" fillId="56" borderId="75" xfId="0" applyFont="1" applyFill="1" applyBorder="1" applyAlignment="1">
      <alignment horizontal="left" vertical="center"/>
    </xf>
    <xf numFmtId="0" fontId="31" fillId="56" borderId="75" xfId="3" applyFont="1" applyFill="1" applyBorder="1" applyAlignment="1">
      <alignment horizontal="left" vertical="center" wrapText="1"/>
    </xf>
    <xf numFmtId="1" fontId="77" fillId="56" borderId="75" xfId="3" applyNumberFormat="1" applyFont="1" applyFill="1" applyBorder="1" applyAlignment="1">
      <alignment horizontal="center" vertical="center"/>
    </xf>
    <xf numFmtId="0" fontId="120" fillId="56" borderId="75" xfId="0" applyFont="1" applyFill="1" applyBorder="1" applyAlignment="1">
      <alignment horizontal="center" vertical="center"/>
    </xf>
    <xf numFmtId="0" fontId="77" fillId="56" borderId="75" xfId="248" applyNumberFormat="1" applyFont="1" applyFill="1" applyBorder="1" applyAlignment="1">
      <alignment horizontal="center" vertical="center"/>
    </xf>
    <xf numFmtId="0" fontId="73" fillId="54" borderId="62" xfId="3" applyFont="1" applyFill="1" applyBorder="1"/>
    <xf numFmtId="0" fontId="73" fillId="0" borderId="62" xfId="3" applyFont="1" applyBorder="1"/>
    <xf numFmtId="0" fontId="7" fillId="0" borderId="0" xfId="3" applyFont="1"/>
    <xf numFmtId="0" fontId="73" fillId="0" borderId="62" xfId="3" applyFont="1" applyBorder="1" applyAlignment="1">
      <alignment horizontal="left"/>
    </xf>
    <xf numFmtId="0" fontId="73" fillId="54" borderId="62" xfId="3" applyFont="1" applyFill="1" applyBorder="1" applyAlignment="1">
      <alignment horizontal="left"/>
    </xf>
    <xf numFmtId="0" fontId="192" fillId="54" borderId="62" xfId="3" applyFont="1" applyFill="1" applyBorder="1"/>
    <xf numFmtId="0" fontId="167" fillId="0" borderId="0" xfId="0" applyFont="1" applyAlignment="1">
      <alignment horizontal="left" vertical="center"/>
    </xf>
    <xf numFmtId="167" fontId="77" fillId="56" borderId="0" xfId="243" applyNumberFormat="1" applyFont="1" applyFill="1" applyAlignment="1">
      <alignment horizontal="right" vertical="center"/>
    </xf>
    <xf numFmtId="0" fontId="167" fillId="0" borderId="0" xfId="0" applyFont="1" applyAlignment="1">
      <alignment horizontal="left" vertical="center" wrapText="1"/>
    </xf>
    <xf numFmtId="1" fontId="33" fillId="0" borderId="0" xfId="243" applyNumberFormat="1" applyFont="1" applyAlignment="1">
      <alignment horizontal="center" vertical="center"/>
    </xf>
    <xf numFmtId="0" fontId="193" fillId="0" borderId="61" xfId="0" applyFont="1" applyBorder="1" applyAlignment="1">
      <alignment horizontal="center" vertical="center"/>
    </xf>
    <xf numFmtId="0" fontId="35" fillId="48" borderId="0" xfId="3" applyFont="1" applyFill="1" applyAlignment="1">
      <alignment horizontal="left" vertical="center"/>
    </xf>
    <xf numFmtId="0" fontId="35" fillId="48" borderId="23" xfId="3" applyFont="1" applyFill="1" applyBorder="1" applyAlignment="1">
      <alignment horizontal="left" vertical="center"/>
    </xf>
    <xf numFmtId="0" fontId="35" fillId="47" borderId="0" xfId="3" applyFont="1" applyFill="1" applyAlignment="1">
      <alignment horizontal="left" vertical="center"/>
    </xf>
    <xf numFmtId="0" fontId="48" fillId="47" borderId="22" xfId="3" applyFont="1" applyFill="1" applyBorder="1" applyAlignment="1">
      <alignment horizontal="left" vertical="center"/>
    </xf>
    <xf numFmtId="0" fontId="20" fillId="47" borderId="0" xfId="3" applyFont="1" applyFill="1" applyAlignment="1">
      <alignment horizontal="left" vertical="center"/>
    </xf>
    <xf numFmtId="0" fontId="7" fillId="0" borderId="61" xfId="0" applyFont="1" applyBorder="1" applyAlignment="1">
      <alignment horizontal="center" vertical="center"/>
    </xf>
    <xf numFmtId="1" fontId="7" fillId="0" borderId="61" xfId="0" applyNumberFormat="1" applyFont="1" applyBorder="1" applyAlignment="1">
      <alignment horizontal="center" vertical="center"/>
    </xf>
    <xf numFmtId="0" fontId="5" fillId="56" borderId="61" xfId="0" applyFont="1" applyFill="1" applyBorder="1" applyAlignment="1">
      <alignment vertical="center"/>
    </xf>
    <xf numFmtId="0" fontId="28" fillId="0" borderId="61" xfId="0" applyFont="1" applyBorder="1" applyAlignment="1">
      <alignment horizontal="center" vertical="center"/>
    </xf>
    <xf numFmtId="0" fontId="20" fillId="0" borderId="61" xfId="0" applyFont="1" applyBorder="1" applyAlignment="1">
      <alignment vertical="center"/>
    </xf>
    <xf numFmtId="0" fontId="17" fillId="56" borderId="61" xfId="0" applyFont="1" applyFill="1" applyBorder="1" applyAlignment="1">
      <alignment vertical="center"/>
    </xf>
    <xf numFmtId="0" fontId="193" fillId="0" borderId="0" xfId="0" applyFont="1" applyAlignment="1">
      <alignment horizontal="center" vertical="center"/>
    </xf>
    <xf numFmtId="0" fontId="193" fillId="56" borderId="0" xfId="0" applyFont="1" applyFill="1" applyAlignment="1">
      <alignment horizontal="center" vertical="center"/>
    </xf>
    <xf numFmtId="0" fontId="194" fillId="56" borderId="0" xfId="0" applyFont="1" applyFill="1" applyAlignment="1">
      <alignment horizontal="left" vertical="center" wrapText="1"/>
    </xf>
    <xf numFmtId="0" fontId="66" fillId="58" borderId="0" xfId="3" applyFont="1" applyFill="1" applyAlignment="1">
      <alignment horizontal="center" vertical="center"/>
    </xf>
    <xf numFmtId="0" fontId="66" fillId="56" borderId="0" xfId="3" applyFont="1" applyFill="1" applyAlignment="1">
      <alignment horizontal="center" vertical="center"/>
    </xf>
    <xf numFmtId="0" fontId="193" fillId="58" borderId="0" xfId="0" applyFont="1" applyFill="1" applyAlignment="1">
      <alignment horizontal="center" vertical="center"/>
    </xf>
    <xf numFmtId="0" fontId="191" fillId="0" borderId="0" xfId="0" applyFont="1" applyAlignment="1">
      <alignment horizontal="center" vertical="center"/>
    </xf>
    <xf numFmtId="2" fontId="7" fillId="0" borderId="0" xfId="0" applyNumberFormat="1" applyFont="1" applyAlignment="1">
      <alignment horizontal="right" vertical="center" wrapText="1"/>
    </xf>
    <xf numFmtId="0" fontId="191" fillId="56" borderId="0" xfId="0" applyFont="1" applyFill="1" applyAlignment="1">
      <alignment horizontal="center" vertical="center"/>
    </xf>
    <xf numFmtId="1" fontId="48" fillId="58" borderId="0" xfId="0" applyNumberFormat="1" applyFont="1" applyFill="1" applyAlignment="1">
      <alignment horizontal="center" vertical="center"/>
    </xf>
    <xf numFmtId="0" fontId="48" fillId="58" borderId="0" xfId="3" applyFont="1" applyFill="1" applyAlignment="1">
      <alignment horizontal="center" vertical="center"/>
    </xf>
    <xf numFmtId="1" fontId="48" fillId="56" borderId="0" xfId="0" applyNumberFormat="1" applyFont="1" applyFill="1" applyAlignment="1">
      <alignment horizontal="center" vertical="center"/>
    </xf>
    <xf numFmtId="0" fontId="48" fillId="56" borderId="0" xfId="3" applyFont="1" applyFill="1" applyAlignment="1">
      <alignment horizontal="center" vertical="center"/>
    </xf>
    <xf numFmtId="0" fontId="191" fillId="58" borderId="0" xfId="0" applyFont="1" applyFill="1" applyAlignment="1">
      <alignment horizontal="center" vertical="center"/>
    </xf>
    <xf numFmtId="167" fontId="2" fillId="47" borderId="0" xfId="175" applyNumberFormat="1" applyFont="1" applyFill="1" applyAlignment="1">
      <alignment horizontal="right" vertical="center"/>
    </xf>
    <xf numFmtId="0" fontId="195" fillId="56" borderId="0" xfId="0" applyFont="1" applyFill="1" applyAlignment="1">
      <alignment horizontal="left" vertical="center" wrapText="1"/>
    </xf>
    <xf numFmtId="167" fontId="181" fillId="56" borderId="61" xfId="247" applyNumberFormat="1" applyFont="1" applyFill="1" applyBorder="1" applyAlignment="1">
      <alignment horizontal="center" vertical="center"/>
    </xf>
    <xf numFmtId="0" fontId="48" fillId="56" borderId="61" xfId="3" applyFont="1" applyFill="1" applyBorder="1" applyAlignment="1">
      <alignment horizontal="left" vertical="center"/>
    </xf>
    <xf numFmtId="0" fontId="48" fillId="56" borderId="61" xfId="3" applyFont="1" applyFill="1" applyBorder="1" applyAlignment="1">
      <alignment horizontal="center" vertical="center"/>
    </xf>
    <xf numFmtId="1" fontId="48" fillId="56" borderId="61" xfId="0" applyNumberFormat="1" applyFont="1" applyFill="1" applyBorder="1" applyAlignment="1">
      <alignment horizontal="center" vertical="center"/>
    </xf>
    <xf numFmtId="2" fontId="8" fillId="48" borderId="23" xfId="3" applyNumberFormat="1" applyFont="1" applyFill="1" applyBorder="1" applyAlignment="1">
      <alignment horizontal="right" vertical="center"/>
    </xf>
    <xf numFmtId="2" fontId="8" fillId="47" borderId="0" xfId="3" applyNumberFormat="1" applyFont="1" applyFill="1" applyAlignment="1">
      <alignment horizontal="right" vertical="center"/>
    </xf>
    <xf numFmtId="2" fontId="48" fillId="47" borderId="22" xfId="3" applyNumberFormat="1" applyFont="1" applyFill="1" applyBorder="1" applyAlignment="1">
      <alignment horizontal="right" vertical="center"/>
    </xf>
    <xf numFmtId="2" fontId="77" fillId="56" borderId="61" xfId="247" applyNumberFormat="1" applyFont="1" applyFill="1" applyBorder="1" applyAlignment="1">
      <alignment horizontal="right" vertical="center"/>
    </xf>
    <xf numFmtId="2" fontId="7" fillId="47" borderId="0" xfId="3" applyNumberFormat="1" applyFont="1" applyFill="1" applyAlignment="1">
      <alignment horizontal="right" vertical="center"/>
    </xf>
    <xf numFmtId="0" fontId="66" fillId="56" borderId="61" xfId="3" applyFont="1" applyFill="1" applyBorder="1" applyAlignment="1">
      <alignment horizontal="center" vertical="center"/>
    </xf>
    <xf numFmtId="0" fontId="145" fillId="56" borderId="61" xfId="3" applyFont="1" applyFill="1" applyBorder="1" applyAlignment="1">
      <alignment horizontal="left" vertical="center" wrapText="1"/>
    </xf>
    <xf numFmtId="0" fontId="20" fillId="0" borderId="61" xfId="0" applyFont="1" applyBorder="1" applyAlignment="1">
      <alignment vertical="center" wrapText="1"/>
    </xf>
    <xf numFmtId="167" fontId="8" fillId="48" borderId="61" xfId="2" applyNumberFormat="1" applyFont="1" applyFill="1" applyBorder="1" applyAlignment="1">
      <alignment horizontal="right" vertical="center"/>
    </xf>
    <xf numFmtId="167" fontId="16" fillId="47" borderId="61" xfId="2" applyNumberFormat="1" applyFont="1" applyFill="1" applyBorder="1" applyAlignment="1">
      <alignment horizontal="right" vertical="center"/>
    </xf>
    <xf numFmtId="167" fontId="0" fillId="47" borderId="0" xfId="2" applyNumberFormat="1" applyFont="1" applyFill="1" applyAlignment="1">
      <alignment horizontal="right" vertical="center"/>
    </xf>
    <xf numFmtId="167" fontId="77" fillId="56" borderId="72" xfId="243" applyNumberFormat="1" applyFont="1" applyFill="1" applyBorder="1" applyAlignment="1">
      <alignment horizontal="center" vertical="center"/>
    </xf>
    <xf numFmtId="0" fontId="9" fillId="0" borderId="0" xfId="123" applyFont="1" applyAlignment="1" applyProtection="1">
      <alignment horizontal="right" vertical="center"/>
    </xf>
    <xf numFmtId="0" fontId="8" fillId="48" borderId="23" xfId="2" applyFont="1" applyFill="1" applyBorder="1" applyAlignment="1">
      <alignment horizontal="right" vertical="center"/>
    </xf>
    <xf numFmtId="0" fontId="16" fillId="47" borderId="0" xfId="2" applyFont="1" applyFill="1" applyAlignment="1">
      <alignment horizontal="right" vertical="center"/>
    </xf>
    <xf numFmtId="4" fontId="14" fillId="47" borderId="22" xfId="2" applyNumberFormat="1" applyFont="1" applyFill="1" applyBorder="1" applyAlignment="1">
      <alignment horizontal="right" vertical="center"/>
    </xf>
    <xf numFmtId="4" fontId="0" fillId="47" borderId="0" xfId="2" applyNumberFormat="1" applyFont="1" applyFill="1" applyAlignment="1">
      <alignment horizontal="right" vertical="center"/>
    </xf>
    <xf numFmtId="0" fontId="7" fillId="56" borderId="72" xfId="0" applyFont="1" applyFill="1" applyBorder="1" applyAlignment="1">
      <alignment horizontal="left" vertical="center"/>
    </xf>
    <xf numFmtId="0" fontId="198" fillId="56" borderId="72" xfId="0" applyFont="1" applyFill="1" applyBorder="1" applyAlignment="1">
      <alignment horizontal="left" vertical="center"/>
    </xf>
    <xf numFmtId="0" fontId="199" fillId="56" borderId="72" xfId="0" applyFont="1" applyFill="1" applyBorder="1" applyAlignment="1">
      <alignment horizontal="left" vertical="center"/>
    </xf>
    <xf numFmtId="0" fontId="200" fillId="56" borderId="72" xfId="3" applyFont="1" applyFill="1" applyBorder="1" applyAlignment="1">
      <alignment horizontal="left" vertical="center" wrapText="1"/>
    </xf>
    <xf numFmtId="0" fontId="28" fillId="56" borderId="72" xfId="0" applyFont="1" applyFill="1" applyBorder="1" applyAlignment="1">
      <alignment horizontal="left" vertical="center"/>
    </xf>
    <xf numFmtId="0" fontId="196" fillId="56" borderId="72" xfId="0" applyFont="1" applyFill="1" applyBorder="1" applyAlignment="1">
      <alignment horizontal="left" vertical="center"/>
    </xf>
    <xf numFmtId="0" fontId="20" fillId="56" borderId="72" xfId="3" applyFont="1" applyFill="1" applyBorder="1" applyAlignment="1">
      <alignment horizontal="left" vertical="center" wrapText="1"/>
    </xf>
    <xf numFmtId="166" fontId="7" fillId="56" borderId="72" xfId="369" applyFont="1" applyFill="1" applyBorder="1" applyAlignment="1">
      <alignment horizontal="left" vertical="center"/>
    </xf>
    <xf numFmtId="166" fontId="196" fillId="56" borderId="72" xfId="369" applyFont="1" applyFill="1" applyBorder="1" applyAlignment="1">
      <alignment horizontal="left" vertical="center"/>
    </xf>
    <xf numFmtId="166" fontId="20" fillId="56" borderId="72" xfId="369" applyFont="1" applyFill="1" applyBorder="1" applyAlignment="1">
      <alignment horizontal="left" vertical="center" wrapText="1"/>
    </xf>
    <xf numFmtId="167" fontId="9" fillId="0" borderId="0" xfId="123" applyNumberFormat="1" applyFont="1" applyAlignment="1" applyProtection="1">
      <alignment horizontal="right" vertical="center"/>
    </xf>
    <xf numFmtId="167" fontId="67" fillId="47" borderId="0" xfId="2" applyNumberFormat="1" applyFont="1" applyFill="1" applyAlignment="1">
      <alignment horizontal="right" vertical="center"/>
    </xf>
    <xf numFmtId="167" fontId="48" fillId="47" borderId="22" xfId="2" applyNumberFormat="1" applyFont="1" applyFill="1" applyBorder="1" applyAlignment="1">
      <alignment horizontal="right" vertical="center"/>
    </xf>
    <xf numFmtId="167" fontId="2" fillId="47" borderId="0" xfId="2" applyNumberFormat="1" applyFont="1" applyFill="1" applyAlignment="1">
      <alignment horizontal="right" vertical="center"/>
    </xf>
    <xf numFmtId="167" fontId="33" fillId="0" borderId="61" xfId="256" applyNumberFormat="1" applyFont="1" applyBorder="1" applyAlignment="1">
      <alignment horizontal="right" vertical="center"/>
    </xf>
    <xf numFmtId="0" fontId="17" fillId="56" borderId="61" xfId="0" applyFont="1" applyFill="1" applyBorder="1" applyAlignment="1">
      <alignment horizontal="left" vertical="center"/>
    </xf>
    <xf numFmtId="0" fontId="17" fillId="56" borderId="61" xfId="0" applyFont="1" applyFill="1" applyBorder="1" applyAlignment="1">
      <alignment horizontal="left" vertical="center" wrapText="1"/>
    </xf>
    <xf numFmtId="0" fontId="48" fillId="56" borderId="75" xfId="3" applyFont="1" applyFill="1" applyBorder="1" applyAlignment="1">
      <alignment horizontal="left" vertical="center"/>
    </xf>
    <xf numFmtId="0" fontId="66" fillId="56" borderId="75" xfId="3" applyFont="1" applyFill="1" applyBorder="1" applyAlignment="1">
      <alignment horizontal="center" vertical="center"/>
    </xf>
    <xf numFmtId="0" fontId="145" fillId="56" borderId="75" xfId="3" applyFont="1" applyFill="1" applyBorder="1" applyAlignment="1">
      <alignment horizontal="left" vertical="center"/>
    </xf>
    <xf numFmtId="0" fontId="145" fillId="56" borderId="75" xfId="3" applyFont="1" applyFill="1" applyBorder="1" applyAlignment="1">
      <alignment horizontal="left" vertical="center" wrapText="1"/>
    </xf>
    <xf numFmtId="1" fontId="48" fillId="56" borderId="75" xfId="0" applyNumberFormat="1" applyFont="1" applyFill="1" applyBorder="1" applyAlignment="1">
      <alignment horizontal="center" vertical="center"/>
    </xf>
    <xf numFmtId="0" fontId="48" fillId="56" borderId="75" xfId="3" applyFont="1" applyFill="1" applyBorder="1" applyAlignment="1">
      <alignment horizontal="center" vertical="center"/>
    </xf>
    <xf numFmtId="0" fontId="201" fillId="0" borderId="61" xfId="0" applyFont="1" applyBorder="1" applyAlignment="1">
      <alignment horizontal="center" vertical="center" wrapText="1"/>
    </xf>
    <xf numFmtId="0" fontId="145" fillId="56" borderId="61" xfId="3" applyFont="1" applyFill="1" applyBorder="1" applyAlignment="1">
      <alignment horizontal="center" vertical="center"/>
    </xf>
    <xf numFmtId="0" fontId="201" fillId="54" borderId="61" xfId="0" applyFont="1" applyFill="1" applyBorder="1" applyAlignment="1">
      <alignment horizontal="center" vertical="center" wrapText="1"/>
    </xf>
    <xf numFmtId="0" fontId="20" fillId="0" borderId="61" xfId="0" applyFont="1" applyBorder="1" applyAlignment="1">
      <alignment horizontal="center" vertical="center" wrapText="1"/>
    </xf>
    <xf numFmtId="2" fontId="48" fillId="56" borderId="75" xfId="3" applyNumberFormat="1" applyFont="1" applyFill="1" applyBorder="1" applyAlignment="1">
      <alignment horizontal="right" vertical="center"/>
    </xf>
    <xf numFmtId="2" fontId="7" fillId="0" borderId="61" xfId="0" applyNumberFormat="1" applyFont="1" applyBorder="1" applyAlignment="1">
      <alignment horizontal="right"/>
    </xf>
    <xf numFmtId="2" fontId="48" fillId="56" borderId="61" xfId="3" applyNumberFormat="1" applyFont="1" applyFill="1" applyBorder="1" applyAlignment="1">
      <alignment horizontal="right" vertical="center"/>
    </xf>
    <xf numFmtId="0" fontId="7" fillId="0" borderId="61" xfId="0" applyFont="1" applyBorder="1" applyAlignment="1">
      <alignment horizontal="left"/>
    </xf>
    <xf numFmtId="0" fontId="191" fillId="0" borderId="61" xfId="0" applyFont="1" applyBorder="1" applyAlignment="1">
      <alignment horizontal="left" vertical="center"/>
    </xf>
    <xf numFmtId="14" fontId="203" fillId="57" borderId="0" xfId="0" applyNumberFormat="1" applyFont="1" applyFill="1" applyAlignment="1">
      <alignment horizontal="left" vertical="top" wrapText="1"/>
    </xf>
    <xf numFmtId="182" fontId="190" fillId="57" borderId="0" xfId="0" applyNumberFormat="1" applyFont="1" applyFill="1" applyAlignment="1">
      <alignment horizontal="right" vertical="top"/>
    </xf>
    <xf numFmtId="167" fontId="190" fillId="57" borderId="0" xfId="0" applyNumberFormat="1" applyFont="1" applyFill="1" applyAlignment="1">
      <alignment horizontal="right" vertical="top"/>
    </xf>
    <xf numFmtId="0" fontId="53" fillId="0" borderId="73" xfId="0" applyFont="1" applyBorder="1" applyAlignment="1">
      <alignment horizontal="left" vertical="center"/>
    </xf>
    <xf numFmtId="0" fontId="167" fillId="0" borderId="73" xfId="0" applyFont="1" applyBorder="1" applyAlignment="1">
      <alignment horizontal="left" vertical="center"/>
    </xf>
    <xf numFmtId="0" fontId="167" fillId="0" borderId="73" xfId="0" applyFont="1" applyBorder="1" applyAlignment="1">
      <alignment horizontal="left" vertical="center" wrapText="1"/>
    </xf>
    <xf numFmtId="0" fontId="178" fillId="54" borderId="0" xfId="3" applyFont="1" applyFill="1"/>
    <xf numFmtId="0" fontId="116" fillId="48" borderId="0" xfId="123" applyFont="1" applyFill="1" applyBorder="1" applyAlignment="1" applyProtection="1">
      <alignment vertical="center" textRotation="90" wrapText="1"/>
    </xf>
    <xf numFmtId="0" fontId="109" fillId="48" borderId="0" xfId="123" applyFont="1" applyFill="1" applyBorder="1" applyAlignment="1" applyProtection="1">
      <alignment vertical="center" textRotation="90" wrapText="1"/>
    </xf>
    <xf numFmtId="0" fontId="104" fillId="48" borderId="0" xfId="123" applyFont="1" applyFill="1" applyBorder="1" applyAlignment="1" applyProtection="1">
      <alignment vertical="center" textRotation="90" wrapText="1"/>
    </xf>
    <xf numFmtId="0" fontId="178" fillId="0" borderId="64" xfId="3" applyFont="1" applyBorder="1" applyAlignment="1">
      <alignment vertical="center"/>
    </xf>
    <xf numFmtId="0" fontId="204" fillId="48" borderId="0" xfId="3" applyFont="1" applyFill="1"/>
    <xf numFmtId="0" fontId="178" fillId="0" borderId="71" xfId="2" applyFont="1" applyBorder="1" applyAlignment="1">
      <alignment vertical="center"/>
    </xf>
    <xf numFmtId="0" fontId="113" fillId="0" borderId="80" xfId="123" applyFont="1" applyFill="1" applyBorder="1" applyAlignment="1" applyProtection="1"/>
    <xf numFmtId="0" fontId="111" fillId="54" borderId="70" xfId="2" applyFont="1" applyFill="1" applyBorder="1"/>
    <xf numFmtId="0" fontId="111" fillId="48" borderId="81" xfId="3" applyFont="1" applyFill="1" applyBorder="1"/>
    <xf numFmtId="2" fontId="8" fillId="48" borderId="61" xfId="2" applyNumberFormat="1" applyFont="1" applyFill="1" applyBorder="1" applyAlignment="1">
      <alignment horizontal="right" vertical="center"/>
    </xf>
    <xf numFmtId="2" fontId="55" fillId="47" borderId="61" xfId="2" applyNumberFormat="1" applyFont="1" applyFill="1" applyBorder="1" applyAlignment="1">
      <alignment horizontal="right" vertical="center"/>
    </xf>
    <xf numFmtId="2" fontId="48" fillId="47" borderId="61" xfId="2" applyNumberFormat="1" applyFont="1" applyFill="1" applyBorder="1" applyAlignment="1">
      <alignment horizontal="right" vertical="center"/>
    </xf>
    <xf numFmtId="167" fontId="77" fillId="56" borderId="75" xfId="248" applyNumberFormat="1" applyFont="1" applyFill="1" applyBorder="1" applyAlignment="1">
      <alignment horizontal="right" vertical="center"/>
    </xf>
    <xf numFmtId="167" fontId="33" fillId="0" borderId="0" xfId="243" applyNumberFormat="1" applyFont="1" applyAlignment="1">
      <alignment horizontal="right" vertical="center"/>
    </xf>
    <xf numFmtId="0" fontId="120" fillId="56" borderId="61" xfId="0" applyFont="1" applyFill="1" applyBorder="1" applyAlignment="1">
      <alignment vertical="center"/>
    </xf>
    <xf numFmtId="0" fontId="7" fillId="56" borderId="61" xfId="0" applyFont="1" applyFill="1" applyBorder="1" applyAlignment="1">
      <alignment vertical="center"/>
    </xf>
    <xf numFmtId="0" fontId="7" fillId="56" borderId="61" xfId="0" applyFont="1" applyFill="1" applyBorder="1" applyAlignment="1">
      <alignment horizontal="center" vertical="center"/>
    </xf>
    <xf numFmtId="9" fontId="57" fillId="0" borderId="78" xfId="250" applyNumberFormat="1" applyFont="1" applyBorder="1" applyAlignment="1">
      <alignment horizontal="center" vertical="center"/>
    </xf>
    <xf numFmtId="167" fontId="77" fillId="56" borderId="0" xfId="243" applyNumberFormat="1" applyFont="1" applyFill="1" applyAlignment="1">
      <alignment horizontal="center" vertical="center"/>
    </xf>
    <xf numFmtId="1" fontId="32" fillId="0" borderId="0" xfId="243" applyNumberFormat="1" applyFont="1" applyAlignment="1">
      <alignment horizontal="center" vertical="center"/>
    </xf>
    <xf numFmtId="9" fontId="7" fillId="0" borderId="78" xfId="256" applyNumberFormat="1" applyFont="1" applyBorder="1" applyAlignment="1">
      <alignment horizontal="center" vertical="center"/>
    </xf>
    <xf numFmtId="1" fontId="32" fillId="0" borderId="61" xfId="256" applyNumberFormat="1" applyFont="1" applyBorder="1" applyAlignment="1">
      <alignment horizontal="center" vertical="center"/>
    </xf>
    <xf numFmtId="0" fontId="167" fillId="0" borderId="0" xfId="0" applyFont="1" applyAlignment="1">
      <alignment horizontal="left" vertical="top" wrapText="1"/>
    </xf>
    <xf numFmtId="2" fontId="7" fillId="0" borderId="61" xfId="0" applyNumberFormat="1" applyFont="1" applyBorder="1" applyAlignment="1">
      <alignment vertical="center"/>
    </xf>
    <xf numFmtId="49" fontId="35" fillId="48" borderId="61" xfId="2" applyNumberFormat="1" applyFont="1" applyFill="1" applyBorder="1" applyAlignment="1">
      <alignment horizontal="left" vertical="center" wrapText="1"/>
    </xf>
    <xf numFmtId="49" fontId="37" fillId="47" borderId="61" xfId="2" applyNumberFormat="1" applyFont="1" applyFill="1" applyBorder="1" applyAlignment="1">
      <alignment horizontal="left" vertical="center" wrapText="1"/>
    </xf>
    <xf numFmtId="49" fontId="20" fillId="47" borderId="0" xfId="2" applyNumberFormat="1" applyFont="1" applyFill="1" applyAlignment="1">
      <alignment horizontal="left" vertical="center" wrapText="1"/>
    </xf>
    <xf numFmtId="0" fontId="8" fillId="47" borderId="61" xfId="2" applyFont="1" applyFill="1" applyBorder="1" applyAlignment="1">
      <alignment horizontal="center" vertical="center"/>
    </xf>
    <xf numFmtId="0" fontId="28" fillId="54" borderId="73" xfId="6" applyFont="1" applyFill="1" applyBorder="1" applyAlignment="1" applyProtection="1">
      <alignment horizontal="left" vertical="center"/>
      <protection locked="0"/>
    </xf>
    <xf numFmtId="0" fontId="191" fillId="0" borderId="73" xfId="0" applyFont="1" applyBorder="1" applyAlignment="1">
      <alignment horizontal="left" vertical="center" wrapText="1"/>
    </xf>
    <xf numFmtId="169" fontId="5" fillId="54" borderId="73" xfId="244" applyNumberFormat="1" applyFont="1" applyFill="1" applyBorder="1" applyAlignment="1">
      <alignment horizontal="left" vertical="center"/>
    </xf>
    <xf numFmtId="0" fontId="17" fillId="56" borderId="76" xfId="0" applyFont="1" applyFill="1" applyBorder="1" applyAlignment="1">
      <alignment horizontal="left" vertical="center"/>
    </xf>
    <xf numFmtId="169" fontId="143" fillId="54" borderId="73" xfId="244" applyNumberFormat="1" applyFont="1" applyFill="1" applyBorder="1" applyAlignment="1">
      <alignment horizontal="left" vertical="center"/>
    </xf>
    <xf numFmtId="49" fontId="20" fillId="54" borderId="73" xfId="322" applyNumberFormat="1" applyFont="1" applyFill="1" applyBorder="1" applyAlignment="1">
      <alignment horizontal="left" vertical="center" wrapText="1"/>
    </xf>
    <xf numFmtId="0" fontId="20" fillId="54" borderId="73" xfId="322" applyNumberFormat="1" applyFont="1" applyFill="1" applyBorder="1" applyAlignment="1">
      <alignment horizontal="left" vertical="center"/>
    </xf>
    <xf numFmtId="0" fontId="207" fillId="0" borderId="73" xfId="0" applyFont="1" applyBorder="1" applyAlignment="1">
      <alignment horizontal="left" vertical="center" wrapText="1"/>
    </xf>
    <xf numFmtId="0" fontId="5" fillId="56" borderId="82" xfId="0" applyFont="1" applyFill="1" applyBorder="1" applyAlignment="1">
      <alignment horizontal="left" vertical="center"/>
    </xf>
    <xf numFmtId="0" fontId="17" fillId="56" borderId="82" xfId="0" applyFont="1" applyFill="1" applyBorder="1" applyAlignment="1">
      <alignment horizontal="left" vertical="center"/>
    </xf>
    <xf numFmtId="0" fontId="17" fillId="56" borderId="76" xfId="0" applyFont="1" applyFill="1" applyBorder="1" applyAlignment="1">
      <alignment horizontal="left" vertical="center" wrapText="1"/>
    </xf>
    <xf numFmtId="0" fontId="17" fillId="56" borderId="82" xfId="0" applyFont="1" applyFill="1" applyBorder="1" applyAlignment="1">
      <alignment horizontal="left" vertical="center" wrapText="1"/>
    </xf>
    <xf numFmtId="0" fontId="191" fillId="0" borderId="73" xfId="0" applyFont="1" applyBorder="1" applyAlignment="1">
      <alignment horizontal="center" vertical="center" wrapText="1"/>
    </xf>
    <xf numFmtId="0" fontId="5" fillId="56" borderId="76" xfId="0" applyFont="1" applyFill="1" applyBorder="1" applyAlignment="1">
      <alignment horizontal="center" vertical="center"/>
    </xf>
    <xf numFmtId="176" fontId="7" fillId="54" borderId="73" xfId="244" applyNumberFormat="1" applyFont="1" applyFill="1" applyBorder="1" applyAlignment="1">
      <alignment horizontal="center" vertical="center"/>
    </xf>
    <xf numFmtId="0" fontId="5" fillId="56" borderId="82" xfId="0" applyFont="1" applyFill="1" applyBorder="1" applyAlignment="1">
      <alignment horizontal="center" vertical="center"/>
    </xf>
    <xf numFmtId="167" fontId="7" fillId="0" borderId="73" xfId="221" applyNumberFormat="1" applyFont="1" applyBorder="1" applyAlignment="1" applyProtection="1">
      <alignment horizontal="right" vertical="center" wrapText="1"/>
      <protection hidden="1"/>
    </xf>
    <xf numFmtId="0" fontId="5" fillId="56" borderId="76" xfId="0" applyFont="1" applyFill="1" applyBorder="1" applyAlignment="1">
      <alignment horizontal="right" vertical="center"/>
    </xf>
    <xf numFmtId="0" fontId="5" fillId="56" borderId="82" xfId="0" applyFont="1" applyFill="1" applyBorder="1" applyAlignment="1">
      <alignment horizontal="right" vertical="center"/>
    </xf>
    <xf numFmtId="166" fontId="191" fillId="0" borderId="73" xfId="376" applyFont="1" applyBorder="1" applyAlignment="1">
      <alignment horizontal="right" vertical="center" wrapText="1"/>
    </xf>
    <xf numFmtId="0" fontId="11" fillId="47" borderId="61" xfId="2" applyFont="1" applyFill="1" applyBorder="1" applyAlignment="1">
      <alignment horizontal="center" vertical="center"/>
    </xf>
    <xf numFmtId="49" fontId="48" fillId="47" borderId="61" xfId="2" applyNumberFormat="1" applyFont="1" applyFill="1" applyBorder="1" applyAlignment="1">
      <alignment horizontal="left" vertical="center" wrapText="1"/>
    </xf>
    <xf numFmtId="0" fontId="5" fillId="0" borderId="61" xfId="0" applyFont="1" applyBorder="1" applyAlignment="1">
      <alignment horizontal="center" vertical="center"/>
    </xf>
    <xf numFmtId="0" fontId="5" fillId="56" borderId="73" xfId="0" applyFont="1" applyFill="1" applyBorder="1" applyAlignment="1">
      <alignment horizontal="left" vertical="center"/>
    </xf>
    <xf numFmtId="0" fontId="120" fillId="56" borderId="73" xfId="0" applyFont="1" applyFill="1" applyBorder="1" applyAlignment="1">
      <alignment vertical="center"/>
    </xf>
    <xf numFmtId="0" fontId="21" fillId="56" borderId="73" xfId="0" applyFont="1" applyFill="1" applyBorder="1" applyAlignment="1">
      <alignment horizontal="left" vertical="center"/>
    </xf>
    <xf numFmtId="0" fontId="31" fillId="56" borderId="73" xfId="3" applyFont="1" applyFill="1" applyBorder="1" applyAlignment="1">
      <alignment horizontal="left" vertical="center" wrapText="1"/>
    </xf>
    <xf numFmtId="0" fontId="33" fillId="0" borderId="73" xfId="0" applyFont="1" applyBorder="1" applyAlignment="1">
      <alignment horizontal="left" vertical="center"/>
    </xf>
    <xf numFmtId="0" fontId="33" fillId="0" borderId="73" xfId="0" applyFont="1" applyBorder="1" applyAlignment="1">
      <alignment horizontal="left" vertical="center" wrapText="1"/>
    </xf>
    <xf numFmtId="2" fontId="2" fillId="47" borderId="0" xfId="2" applyNumberFormat="1" applyFont="1" applyFill="1" applyAlignment="1">
      <alignment horizontal="right" vertical="center"/>
    </xf>
    <xf numFmtId="0" fontId="35" fillId="47" borderId="0" xfId="2" applyFont="1" applyFill="1" applyAlignment="1">
      <alignment horizontal="left" vertical="center"/>
    </xf>
    <xf numFmtId="0" fontId="35" fillId="47" borderId="0" xfId="2" applyFont="1" applyFill="1" applyAlignment="1">
      <alignment horizontal="left" vertical="center" wrapText="1"/>
    </xf>
    <xf numFmtId="0" fontId="48" fillId="47" borderId="22" xfId="2" applyFont="1" applyFill="1" applyBorder="1" applyAlignment="1">
      <alignment horizontal="left" vertical="center" wrapText="1"/>
    </xf>
    <xf numFmtId="0" fontId="70" fillId="48" borderId="83" xfId="123" applyFont="1" applyFill="1" applyBorder="1" applyAlignment="1" applyProtection="1">
      <alignment horizontal="center" vertical="center"/>
    </xf>
    <xf numFmtId="0" fontId="70" fillId="48" borderId="84" xfId="123" applyFont="1" applyFill="1" applyBorder="1" applyAlignment="1" applyProtection="1">
      <alignment horizontal="center" vertical="center"/>
    </xf>
    <xf numFmtId="0" fontId="70" fillId="48" borderId="85" xfId="123" applyFont="1" applyFill="1" applyBorder="1" applyAlignment="1" applyProtection="1">
      <alignment horizontal="center" vertical="center"/>
    </xf>
    <xf numFmtId="1" fontId="8" fillId="48" borderId="61" xfId="2" applyNumberFormat="1" applyFont="1" applyFill="1" applyBorder="1" applyAlignment="1">
      <alignment horizontal="center" vertical="center"/>
    </xf>
    <xf numFmtId="1" fontId="55" fillId="47" borderId="61" xfId="2" applyNumberFormat="1" applyFont="1" applyFill="1" applyBorder="1" applyAlignment="1">
      <alignment horizontal="center" vertical="center"/>
    </xf>
    <xf numFmtId="1" fontId="48" fillId="47" borderId="61" xfId="2" applyNumberFormat="1" applyFont="1" applyFill="1" applyBorder="1" applyAlignment="1">
      <alignment horizontal="center" vertical="center"/>
    </xf>
    <xf numFmtId="1" fontId="7" fillId="47" borderId="0" xfId="2" applyNumberFormat="1" applyFont="1" applyFill="1" applyAlignment="1">
      <alignment horizontal="center" vertical="center"/>
    </xf>
    <xf numFmtId="0" fontId="204" fillId="48" borderId="0" xfId="3" applyFont="1" applyFill="1" applyAlignment="1">
      <alignment horizontal="left"/>
    </xf>
    <xf numFmtId="0" fontId="204" fillId="54" borderId="0" xfId="2" applyFont="1" applyFill="1" applyAlignment="1">
      <alignment horizontal="left"/>
    </xf>
    <xf numFmtId="0" fontId="204" fillId="48" borderId="0" xfId="2" applyFont="1" applyFill="1" applyAlignment="1">
      <alignment horizontal="left"/>
    </xf>
    <xf numFmtId="0" fontId="210" fillId="48" borderId="0" xfId="123" applyFont="1" applyFill="1" applyAlignment="1" applyProtection="1">
      <alignment vertical="top"/>
    </xf>
    <xf numFmtId="0" fontId="103" fillId="48" borderId="23" xfId="2" applyFont="1" applyFill="1" applyBorder="1"/>
    <xf numFmtId="0" fontId="169" fillId="48" borderId="23" xfId="2" applyFont="1" applyFill="1" applyBorder="1" applyAlignment="1">
      <alignment horizontal="center" vertical="top"/>
    </xf>
    <xf numFmtId="0" fontId="104" fillId="48" borderId="23" xfId="123" applyFont="1" applyFill="1" applyBorder="1" applyAlignment="1" applyProtection="1">
      <alignment vertical="center" textRotation="90" wrapText="1"/>
    </xf>
    <xf numFmtId="0" fontId="168" fillId="48" borderId="23" xfId="123" applyFont="1" applyFill="1" applyBorder="1" applyProtection="1">
      <alignment vertical="top"/>
    </xf>
    <xf numFmtId="0" fontId="210" fillId="48" borderId="23" xfId="123" applyFont="1" applyFill="1" applyBorder="1" applyAlignment="1" applyProtection="1">
      <alignment vertical="top"/>
    </xf>
    <xf numFmtId="0" fontId="147" fillId="48" borderId="23" xfId="123" applyFont="1" applyFill="1" applyBorder="1" applyAlignment="1" applyProtection="1">
      <alignment horizontal="center" vertical="top"/>
    </xf>
    <xf numFmtId="0" fontId="211" fillId="48" borderId="0" xfId="2" applyFont="1" applyFill="1"/>
    <xf numFmtId="0" fontId="212" fillId="0" borderId="63" xfId="123" applyFont="1" applyBorder="1" applyAlignment="1" applyProtection="1"/>
    <xf numFmtId="0" fontId="212" fillId="48" borderId="0" xfId="123" applyFont="1" applyFill="1" applyAlignment="1" applyProtection="1"/>
    <xf numFmtId="0" fontId="213" fillId="48" borderId="0" xfId="2" applyFont="1" applyFill="1"/>
    <xf numFmtId="0" fontId="212" fillId="0" borderId="35" xfId="123" applyFont="1" applyBorder="1" applyAlignment="1" applyProtection="1"/>
    <xf numFmtId="0" fontId="213" fillId="48" borderId="63" xfId="2" applyFont="1" applyFill="1" applyBorder="1"/>
    <xf numFmtId="0" fontId="212" fillId="48" borderId="63" xfId="123" applyFont="1" applyFill="1" applyBorder="1" applyAlignment="1" applyProtection="1">
      <alignment vertical="center" textRotation="90" wrapText="1"/>
    </xf>
    <xf numFmtId="0" fontId="212" fillId="48" borderId="63" xfId="123" applyFont="1" applyFill="1" applyBorder="1" applyAlignment="1" applyProtection="1"/>
    <xf numFmtId="0" fontId="213" fillId="48" borderId="35" xfId="2" applyFont="1" applyFill="1" applyBorder="1"/>
    <xf numFmtId="0" fontId="212" fillId="0" borderId="0" xfId="123" applyFont="1" applyAlignment="1" applyProtection="1"/>
    <xf numFmtId="0" fontId="213" fillId="48" borderId="0" xfId="2" applyFont="1" applyFill="1" applyAlignment="1">
      <alignment horizontal="center" vertical="center"/>
    </xf>
    <xf numFmtId="0" fontId="213" fillId="48" borderId="34" xfId="2" applyFont="1" applyFill="1" applyBorder="1"/>
    <xf numFmtId="0" fontId="211" fillId="54" borderId="0" xfId="2" applyFont="1" applyFill="1"/>
    <xf numFmtId="0" fontId="213" fillId="54" borderId="29" xfId="2" applyFont="1" applyFill="1" applyBorder="1"/>
    <xf numFmtId="0" fontId="213" fillId="54" borderId="0" xfId="2" applyFont="1" applyFill="1"/>
    <xf numFmtId="0" fontId="214" fillId="54" borderId="0" xfId="2" applyFont="1" applyFill="1" applyAlignment="1">
      <alignment vertical="center"/>
    </xf>
    <xf numFmtId="0" fontId="215" fillId="54" borderId="0" xfId="2" applyFont="1" applyFill="1" applyAlignment="1">
      <alignment vertical="center"/>
    </xf>
    <xf numFmtId="9" fontId="216" fillId="48" borderId="0" xfId="342" applyFont="1" applyFill="1" applyAlignment="1" applyProtection="1">
      <alignment wrapText="1"/>
      <protection locked="0"/>
    </xf>
    <xf numFmtId="0" fontId="212" fillId="54" borderId="0" xfId="123" applyFont="1" applyFill="1" applyAlignment="1" applyProtection="1">
      <alignment vertical="center" textRotation="90" wrapText="1"/>
    </xf>
    <xf numFmtId="0" fontId="214" fillId="48" borderId="0" xfId="2" applyFont="1" applyFill="1" applyAlignment="1">
      <alignment vertical="center"/>
    </xf>
    <xf numFmtId="0" fontId="215" fillId="48" borderId="0" xfId="2" applyFont="1" applyFill="1" applyAlignment="1">
      <alignment vertical="center"/>
    </xf>
    <xf numFmtId="0" fontId="212" fillId="48" borderId="0" xfId="123" applyFont="1" applyFill="1" applyAlignment="1" applyProtection="1">
      <alignment vertical="center" textRotation="90" wrapText="1"/>
    </xf>
    <xf numFmtId="0" fontId="212" fillId="48" borderId="35" xfId="123" applyFont="1" applyFill="1" applyBorder="1" applyAlignment="1" applyProtection="1">
      <alignment vertical="center"/>
    </xf>
    <xf numFmtId="0" fontId="212" fillId="48" borderId="35" xfId="123" applyFont="1" applyFill="1" applyBorder="1" applyAlignment="1" applyProtection="1"/>
    <xf numFmtId="0" fontId="213" fillId="48" borderId="36" xfId="2" applyFont="1" applyFill="1" applyBorder="1"/>
    <xf numFmtId="0" fontId="212" fillId="48" borderId="34" xfId="123" applyFont="1" applyFill="1" applyBorder="1" applyAlignment="1" applyProtection="1"/>
    <xf numFmtId="0" fontId="212" fillId="48" borderId="34" xfId="123" applyFont="1" applyFill="1" applyBorder="1" applyAlignment="1" applyProtection="1">
      <alignment vertical="center" textRotation="90" wrapText="1"/>
    </xf>
    <xf numFmtId="0" fontId="213" fillId="48" borderId="68" xfId="2" applyFont="1" applyFill="1" applyBorder="1"/>
    <xf numFmtId="0" fontId="216" fillId="0" borderId="66" xfId="2" applyFont="1" applyBorder="1" applyAlignment="1">
      <alignment vertical="center"/>
    </xf>
    <xf numFmtId="0" fontId="213" fillId="0" borderId="34" xfId="2" applyFont="1" applyBorder="1" applyAlignment="1">
      <alignment vertical="center"/>
    </xf>
    <xf numFmtId="0" fontId="213" fillId="0" borderId="64" xfId="2" applyFont="1" applyBorder="1" applyAlignment="1">
      <alignment vertical="center"/>
    </xf>
    <xf numFmtId="0" fontId="213" fillId="0" borderId="65" xfId="2" applyFont="1" applyBorder="1" applyAlignment="1">
      <alignment vertical="center"/>
    </xf>
    <xf numFmtId="0" fontId="213" fillId="0" borderId="66" xfId="2" applyFont="1" applyBorder="1" applyAlignment="1">
      <alignment vertical="center"/>
    </xf>
    <xf numFmtId="0" fontId="212" fillId="48" borderId="68" xfId="123" applyFont="1" applyFill="1" applyBorder="1" applyAlignment="1" applyProtection="1">
      <alignment vertical="center" textRotation="90" wrapText="1"/>
    </xf>
    <xf numFmtId="0" fontId="213" fillId="0" borderId="68" xfId="2" applyFont="1" applyBorder="1" applyAlignment="1">
      <alignment vertical="center"/>
    </xf>
    <xf numFmtId="0" fontId="212" fillId="0" borderId="86" xfId="123" applyFont="1" applyBorder="1" applyAlignment="1" applyProtection="1"/>
    <xf numFmtId="0" fontId="213" fillId="54" borderId="87" xfId="2" applyFont="1" applyFill="1" applyBorder="1"/>
    <xf numFmtId="0" fontId="213" fillId="54" borderId="34" xfId="2" applyFont="1" applyFill="1" applyBorder="1"/>
    <xf numFmtId="0" fontId="213" fillId="48" borderId="88" xfId="2" applyFont="1" applyFill="1" applyBorder="1"/>
    <xf numFmtId="0" fontId="213" fillId="0" borderId="67" xfId="2" applyFont="1" applyBorder="1" applyAlignment="1">
      <alignment vertical="center"/>
    </xf>
    <xf numFmtId="0" fontId="214" fillId="48" borderId="0" xfId="2" applyFont="1" applyFill="1" applyAlignment="1">
      <alignment horizontal="left" vertical="center"/>
    </xf>
    <xf numFmtId="0" fontId="215" fillId="48" borderId="0" xfId="2" applyFont="1" applyFill="1" applyAlignment="1">
      <alignment horizontal="left" vertical="center"/>
    </xf>
    <xf numFmtId="0" fontId="212" fillId="0" borderId="62" xfId="123" applyFont="1" applyBorder="1" applyAlignment="1" applyProtection="1"/>
    <xf numFmtId="0" fontId="212" fillId="48" borderId="89" xfId="123" applyFont="1" applyFill="1" applyBorder="1" applyAlignment="1" applyProtection="1"/>
    <xf numFmtId="0" fontId="212" fillId="0" borderId="90" xfId="123" applyFont="1" applyBorder="1" applyAlignment="1" applyProtection="1"/>
    <xf numFmtId="0" fontId="212" fillId="48" borderId="89" xfId="123" applyFont="1" applyFill="1" applyBorder="1" applyAlignment="1" applyProtection="1">
      <alignment vertical="center" textRotation="90" wrapText="1"/>
    </xf>
    <xf numFmtId="0" fontId="213" fillId="48" borderId="89" xfId="2" applyFont="1" applyFill="1" applyBorder="1"/>
    <xf numFmtId="0" fontId="212" fillId="0" borderId="77" xfId="123" applyFont="1" applyBorder="1" applyAlignment="1" applyProtection="1"/>
    <xf numFmtId="0" fontId="213" fillId="0" borderId="71" xfId="2" applyFont="1" applyBorder="1" applyAlignment="1">
      <alignment vertical="center"/>
    </xf>
    <xf numFmtId="0" fontId="213" fillId="0" borderId="71" xfId="3" applyFont="1" applyBorder="1" applyAlignment="1">
      <alignment vertical="center"/>
    </xf>
    <xf numFmtId="0" fontId="213" fillId="54" borderId="70" xfId="2" applyFont="1" applyFill="1" applyBorder="1"/>
    <xf numFmtId="0" fontId="211" fillId="48" borderId="0" xfId="3" applyFont="1" applyFill="1"/>
    <xf numFmtId="0" fontId="213" fillId="54" borderId="0" xfId="3" applyFont="1" applyFill="1" applyAlignment="1">
      <alignment vertical="center"/>
    </xf>
    <xf numFmtId="0" fontId="214" fillId="48" borderId="0" xfId="3" applyFont="1" applyFill="1" applyAlignment="1">
      <alignment horizontal="left" vertical="center"/>
    </xf>
    <xf numFmtId="0" fontId="215" fillId="48" borderId="0" xfId="3" applyFont="1" applyFill="1" applyAlignment="1">
      <alignment horizontal="left" vertical="center"/>
    </xf>
    <xf numFmtId="0" fontId="213" fillId="48" borderId="0" xfId="3" applyFont="1" applyFill="1"/>
    <xf numFmtId="0" fontId="213" fillId="0" borderId="64" xfId="3" applyFont="1" applyBorder="1" applyAlignment="1">
      <alignment vertical="center"/>
    </xf>
    <xf numFmtId="0" fontId="212" fillId="54" borderId="91" xfId="123" applyFont="1" applyFill="1" applyBorder="1" applyAlignment="1" applyProtection="1"/>
    <xf numFmtId="0" fontId="217" fillId="0" borderId="62" xfId="0" applyFont="1" applyBorder="1"/>
    <xf numFmtId="0" fontId="212" fillId="54" borderId="77" xfId="123" applyFont="1" applyFill="1" applyBorder="1" applyAlignment="1" applyProtection="1"/>
    <xf numFmtId="0" fontId="213" fillId="54" borderId="63" xfId="3" applyFont="1" applyFill="1" applyBorder="1"/>
    <xf numFmtId="0" fontId="213" fillId="54" borderId="71" xfId="3" applyFont="1" applyFill="1" applyBorder="1" applyAlignment="1">
      <alignment vertical="center"/>
    </xf>
    <xf numFmtId="0" fontId="212" fillId="0" borderId="92" xfId="123" applyFont="1" applyFill="1" applyBorder="1" applyAlignment="1" applyProtection="1"/>
    <xf numFmtId="0" fontId="213" fillId="48" borderId="70" xfId="3" applyFont="1" applyFill="1" applyBorder="1"/>
    <xf numFmtId="0" fontId="212" fillId="0" borderId="77" xfId="123" applyFont="1" applyFill="1" applyBorder="1" applyAlignment="1" applyProtection="1"/>
    <xf numFmtId="0" fontId="212" fillId="0" borderId="80" xfId="123" applyFont="1" applyFill="1" applyBorder="1" applyAlignment="1" applyProtection="1"/>
    <xf numFmtId="0" fontId="212" fillId="0" borderId="93" xfId="123" applyFont="1" applyBorder="1" applyAlignment="1" applyProtection="1"/>
    <xf numFmtId="0" fontId="213" fillId="0" borderId="66" xfId="3" applyFont="1" applyBorder="1" applyAlignment="1">
      <alignment vertical="center"/>
    </xf>
    <xf numFmtId="0" fontId="218" fillId="54" borderId="91" xfId="123" applyFont="1" applyFill="1" applyBorder="1" applyAlignment="1" applyProtection="1"/>
    <xf numFmtId="0" fontId="218" fillId="54" borderId="77" xfId="123" applyFont="1" applyFill="1" applyBorder="1" applyAlignment="1" applyProtection="1"/>
    <xf numFmtId="0" fontId="212" fillId="48" borderId="62" xfId="123" applyFont="1" applyFill="1" applyBorder="1" applyAlignment="1" applyProtection="1">
      <alignment vertical="center" textRotation="90" wrapText="1"/>
    </xf>
    <xf numFmtId="0" fontId="213" fillId="48" borderId="62" xfId="3" applyFont="1" applyFill="1" applyBorder="1"/>
    <xf numFmtId="0" fontId="213" fillId="0" borderId="62" xfId="3" applyFont="1" applyBorder="1" applyAlignment="1">
      <alignment vertical="center"/>
    </xf>
    <xf numFmtId="9" fontId="216" fillId="48" borderId="62" xfId="342" applyFont="1" applyFill="1" applyBorder="1" applyAlignment="1" applyProtection="1">
      <alignment wrapText="1"/>
      <protection locked="0"/>
    </xf>
    <xf numFmtId="0" fontId="212" fillId="0" borderId="83" xfId="123" applyFont="1" applyBorder="1" applyAlignment="1" applyProtection="1"/>
    <xf numFmtId="0" fontId="212" fillId="54" borderId="62" xfId="123" applyFont="1" applyFill="1" applyBorder="1" applyAlignment="1" applyProtection="1"/>
    <xf numFmtId="0" fontId="213" fillId="54" borderId="62" xfId="3" applyFont="1" applyFill="1" applyBorder="1"/>
    <xf numFmtId="0" fontId="213" fillId="54" borderId="62" xfId="3" applyFont="1" applyFill="1" applyBorder="1" applyAlignment="1">
      <alignment vertical="center"/>
    </xf>
    <xf numFmtId="0" fontId="213" fillId="54" borderId="70" xfId="3" applyFont="1" applyFill="1" applyBorder="1" applyAlignment="1">
      <alignment vertical="center"/>
    </xf>
    <xf numFmtId="0" fontId="213" fillId="48" borderId="81" xfId="3" applyFont="1" applyFill="1" applyBorder="1"/>
    <xf numFmtId="0" fontId="212" fillId="48" borderId="0" xfId="123" applyFont="1" applyFill="1" applyBorder="1" applyAlignment="1" applyProtection="1">
      <alignment vertical="center" textRotation="90" wrapText="1"/>
    </xf>
    <xf numFmtId="0" fontId="217" fillId="0" borderId="0" xfId="0" applyFont="1"/>
    <xf numFmtId="0" fontId="212" fillId="54" borderId="0" xfId="123" applyFont="1" applyFill="1" applyBorder="1" applyAlignment="1" applyProtection="1"/>
    <xf numFmtId="0" fontId="213" fillId="54" borderId="0" xfId="3" applyFont="1" applyFill="1"/>
    <xf numFmtId="0" fontId="219" fillId="48" borderId="0" xfId="123" applyFont="1" applyFill="1" applyAlignment="1" applyProtection="1">
      <alignment vertical="center" textRotation="90" wrapText="1"/>
    </xf>
    <xf numFmtId="0" fontId="213" fillId="0" borderId="62" xfId="0" applyFont="1" applyBorder="1"/>
    <xf numFmtId="0" fontId="212" fillId="54" borderId="0" xfId="123" applyFont="1" applyFill="1" applyAlignment="1" applyProtection="1"/>
    <xf numFmtId="0" fontId="213" fillId="0" borderId="0" xfId="0" applyFont="1"/>
    <xf numFmtId="0" fontId="213" fillId="48" borderId="62" xfId="3" applyFont="1" applyFill="1" applyBorder="1" applyAlignment="1">
      <alignment horizontal="center" vertical="center"/>
    </xf>
    <xf numFmtId="0" fontId="213" fillId="48" borderId="0" xfId="3" applyFont="1" applyFill="1" applyAlignment="1">
      <alignment horizontal="center" vertical="center"/>
    </xf>
    <xf numFmtId="0" fontId="220" fillId="48" borderId="0" xfId="2" applyFont="1" applyFill="1"/>
    <xf numFmtId="0" fontId="221" fillId="48" borderId="0" xfId="2" applyFont="1" applyFill="1"/>
    <xf numFmtId="9" fontId="222" fillId="48" borderId="0" xfId="342" applyFont="1" applyFill="1" applyAlignment="1" applyProtection="1">
      <alignment wrapText="1"/>
      <protection locked="0"/>
    </xf>
    <xf numFmtId="0" fontId="223" fillId="48" borderId="0" xfId="2" applyFont="1" applyFill="1"/>
    <xf numFmtId="0" fontId="222" fillId="48" borderId="0" xfId="2" applyFont="1" applyFill="1" applyAlignment="1">
      <alignment horizontal="center"/>
    </xf>
    <xf numFmtId="0" fontId="223" fillId="48" borderId="63" xfId="2" applyFont="1" applyFill="1" applyBorder="1"/>
    <xf numFmtId="0" fontId="223" fillId="48" borderId="34" xfId="2" applyFont="1" applyFill="1" applyBorder="1"/>
    <xf numFmtId="0" fontId="221" fillId="48" borderId="34" xfId="2" applyFont="1" applyFill="1" applyBorder="1"/>
    <xf numFmtId="0" fontId="223" fillId="54" borderId="0" xfId="2" applyFont="1" applyFill="1"/>
    <xf numFmtId="0" fontId="221" fillId="54" borderId="0" xfId="2" applyFont="1" applyFill="1"/>
    <xf numFmtId="0" fontId="224" fillId="48" borderId="34" xfId="123" applyFont="1" applyFill="1" applyBorder="1" applyAlignment="1" applyProtection="1">
      <alignment vertical="center" textRotation="90" wrapText="1"/>
    </xf>
    <xf numFmtId="0" fontId="225" fillId="48" borderId="0" xfId="123" applyFont="1" applyFill="1" applyAlignment="1" applyProtection="1">
      <alignment vertical="center" textRotation="90" wrapText="1"/>
    </xf>
    <xf numFmtId="0" fontId="224" fillId="48" borderId="0" xfId="123" applyFont="1" applyFill="1" applyAlignment="1" applyProtection="1">
      <alignment vertical="center" textRotation="90" wrapText="1"/>
    </xf>
    <xf numFmtId="0" fontId="223" fillId="48" borderId="94" xfId="2" applyFont="1" applyFill="1" applyBorder="1"/>
    <xf numFmtId="0" fontId="223" fillId="48" borderId="68" xfId="2" applyFont="1" applyFill="1" applyBorder="1"/>
    <xf numFmtId="0" fontId="223" fillId="54" borderId="34" xfId="2" applyFont="1" applyFill="1" applyBorder="1"/>
    <xf numFmtId="0" fontId="223" fillId="48" borderId="88" xfId="2" applyFont="1" applyFill="1" applyBorder="1"/>
    <xf numFmtId="0" fontId="223" fillId="48" borderId="89" xfId="2" applyFont="1" applyFill="1" applyBorder="1"/>
    <xf numFmtId="0" fontId="223" fillId="48" borderId="69" xfId="2" applyFont="1" applyFill="1" applyBorder="1"/>
    <xf numFmtId="0" fontId="223" fillId="48" borderId="95" xfId="2" applyFont="1" applyFill="1" applyBorder="1"/>
    <xf numFmtId="0" fontId="223" fillId="54" borderId="70" xfId="2" applyFont="1" applyFill="1" applyBorder="1"/>
    <xf numFmtId="0" fontId="223" fillId="54" borderId="0" xfId="3" applyFont="1" applyFill="1" applyAlignment="1">
      <alignment vertical="center"/>
    </xf>
    <xf numFmtId="0" fontId="225" fillId="48" borderId="0" xfId="123" applyFont="1" applyFill="1" applyBorder="1" applyAlignment="1" applyProtection="1">
      <alignment vertical="center" textRotation="90" wrapText="1"/>
    </xf>
    <xf numFmtId="0" fontId="223" fillId="48" borderId="0" xfId="3" applyFont="1" applyFill="1"/>
    <xf numFmtId="0" fontId="223" fillId="48" borderId="69" xfId="3" applyFont="1" applyFill="1" applyBorder="1"/>
    <xf numFmtId="0" fontId="223" fillId="54" borderId="95" xfId="3" applyFont="1" applyFill="1" applyBorder="1"/>
    <xf numFmtId="0" fontId="223" fillId="54" borderId="63" xfId="3" applyFont="1" applyFill="1" applyBorder="1"/>
    <xf numFmtId="0" fontId="223" fillId="48" borderId="70" xfId="3" applyFont="1" applyFill="1" applyBorder="1"/>
    <xf numFmtId="0" fontId="224" fillId="0" borderId="80" xfId="123" applyFont="1" applyFill="1" applyBorder="1" applyAlignment="1" applyProtection="1"/>
    <xf numFmtId="0" fontId="225" fillId="0" borderId="0" xfId="123" applyFont="1" applyFill="1" applyAlignment="1" applyProtection="1">
      <alignment vertical="center" textRotation="90" wrapText="1"/>
    </xf>
    <xf numFmtId="0" fontId="226" fillId="48" borderId="0" xfId="123" applyFont="1" applyFill="1" applyAlignment="1" applyProtection="1">
      <alignment vertical="center" textRotation="90" wrapText="1"/>
    </xf>
    <xf numFmtId="0" fontId="223" fillId="48" borderId="62" xfId="3" applyFont="1" applyFill="1" applyBorder="1"/>
    <xf numFmtId="0" fontId="223" fillId="54" borderId="0" xfId="3" applyFont="1" applyFill="1"/>
    <xf numFmtId="0" fontId="227" fillId="48" borderId="0" xfId="123" applyFont="1" applyFill="1" applyAlignment="1" applyProtection="1">
      <alignment vertical="center" textRotation="90" wrapText="1"/>
    </xf>
    <xf numFmtId="9" fontId="222" fillId="48" borderId="62" xfId="342" applyFont="1" applyFill="1" applyBorder="1" applyAlignment="1" applyProtection="1">
      <alignment wrapText="1"/>
      <protection locked="0"/>
    </xf>
    <xf numFmtId="0" fontId="228" fillId="48" borderId="0" xfId="3" applyFont="1" applyFill="1" applyAlignment="1">
      <alignment horizontal="left" vertical="center"/>
    </xf>
    <xf numFmtId="0" fontId="223" fillId="54" borderId="62" xfId="3" applyFont="1" applyFill="1" applyBorder="1"/>
    <xf numFmtId="0" fontId="223" fillId="48" borderId="81" xfId="3" applyFont="1" applyFill="1" applyBorder="1"/>
    <xf numFmtId="0" fontId="223" fillId="54" borderId="70" xfId="3" applyFont="1" applyFill="1" applyBorder="1" applyAlignment="1">
      <alignment vertical="center"/>
    </xf>
    <xf numFmtId="0" fontId="229" fillId="48" borderId="0" xfId="2" applyFont="1" applyFill="1" applyAlignment="1">
      <alignment vertical="center"/>
    </xf>
    <xf numFmtId="0" fontId="229" fillId="54" borderId="0" xfId="2" applyFont="1" applyFill="1" applyAlignment="1">
      <alignment vertical="center"/>
    </xf>
    <xf numFmtId="0" fontId="230" fillId="48" borderId="0" xfId="2" applyFont="1" applyFill="1" applyAlignment="1">
      <alignment vertical="center"/>
    </xf>
    <xf numFmtId="0" fontId="231" fillId="48" borderId="0" xfId="2" applyFont="1" applyFill="1" applyAlignment="1">
      <alignment vertical="center"/>
    </xf>
    <xf numFmtId="0" fontId="230" fillId="0" borderId="66" xfId="2" applyFont="1" applyBorder="1" applyAlignment="1">
      <alignment vertical="center"/>
    </xf>
    <xf numFmtId="0" fontId="231" fillId="48" borderId="0" xfId="2" applyFont="1" applyFill="1"/>
    <xf numFmtId="0" fontId="231" fillId="0" borderId="0" xfId="2" applyFont="1" applyAlignment="1">
      <alignment vertical="center"/>
    </xf>
    <xf numFmtId="0" fontId="231" fillId="0" borderId="66" xfId="2" applyFont="1" applyBorder="1" applyAlignment="1">
      <alignment vertical="center"/>
    </xf>
    <xf numFmtId="0" fontId="119" fillId="54" borderId="0" xfId="2" applyFont="1" applyFill="1"/>
    <xf numFmtId="0" fontId="150" fillId="54" borderId="19" xfId="319" applyFill="1" applyBorder="1"/>
    <xf numFmtId="0" fontId="150" fillId="54" borderId="20" xfId="319" applyFill="1" applyBorder="1"/>
    <xf numFmtId="0" fontId="150" fillId="54" borderId="21" xfId="319" applyFill="1" applyBorder="1"/>
    <xf numFmtId="0" fontId="151" fillId="54" borderId="17" xfId="319" applyFont="1" applyFill="1" applyBorder="1"/>
    <xf numFmtId="0" fontId="150" fillId="54" borderId="18" xfId="319" applyFill="1" applyBorder="1"/>
    <xf numFmtId="0" fontId="150" fillId="54" borderId="17" xfId="319" applyFill="1" applyBorder="1"/>
    <xf numFmtId="0" fontId="150" fillId="54" borderId="19" xfId="319" applyFill="1" applyBorder="1" applyAlignment="1">
      <alignment vertical="center" wrapText="1"/>
    </xf>
    <xf numFmtId="0" fontId="150" fillId="54" borderId="20" xfId="319" applyFill="1" applyBorder="1" applyAlignment="1">
      <alignment vertical="center" wrapText="1"/>
    </xf>
    <xf numFmtId="0" fontId="150" fillId="54" borderId="21" xfId="319" applyFill="1" applyBorder="1" applyAlignment="1">
      <alignment vertical="center" wrapText="1"/>
    </xf>
    <xf numFmtId="0" fontId="150" fillId="54" borderId="27" xfId="319" applyFill="1" applyBorder="1"/>
    <xf numFmtId="0" fontId="150" fillId="54" borderId="23" xfId="319" applyFill="1" applyBorder="1"/>
    <xf numFmtId="0" fontId="152" fillId="60" borderId="24" xfId="319" applyFont="1" applyFill="1" applyBorder="1" applyAlignment="1">
      <alignment horizontal="center" vertical="center" wrapText="1"/>
    </xf>
    <xf numFmtId="0" fontId="152" fillId="60" borderId="37" xfId="319" applyFont="1" applyFill="1" applyBorder="1" applyAlignment="1">
      <alignment horizontal="center" vertical="center" wrapText="1"/>
    </xf>
    <xf numFmtId="0" fontId="150" fillId="0" borderId="19" xfId="319" applyBorder="1"/>
    <xf numFmtId="0" fontId="151" fillId="54" borderId="0" xfId="319" applyFont="1" applyFill="1"/>
    <xf numFmtId="0" fontId="150" fillId="54" borderId="0" xfId="319" applyFill="1"/>
    <xf numFmtId="0" fontId="149" fillId="54" borderId="0" xfId="2" applyFont="1" applyFill="1"/>
    <xf numFmtId="0" fontId="232" fillId="48" borderId="62" xfId="3" applyFont="1" applyFill="1" applyBorder="1" applyAlignment="1">
      <alignment horizontal="left"/>
    </xf>
    <xf numFmtId="0" fontId="232" fillId="48" borderId="62" xfId="3" applyFont="1" applyFill="1" applyBorder="1"/>
    <xf numFmtId="0" fontId="232" fillId="48" borderId="62" xfId="3" applyFont="1" applyFill="1" applyBorder="1" applyAlignment="1">
      <alignment horizontal="left" vertical="center" wrapText="1"/>
    </xf>
    <xf numFmtId="0" fontId="233" fillId="48" borderId="62" xfId="123" applyFont="1" applyFill="1" applyBorder="1" applyAlignment="1" applyProtection="1"/>
    <xf numFmtId="0" fontId="0" fillId="54" borderId="0" xfId="0" applyFill="1"/>
    <xf numFmtId="0" fontId="12" fillId="54" borderId="0" xfId="2" applyFont="1" applyFill="1"/>
    <xf numFmtId="0" fontId="7" fillId="54" borderId="0" xfId="3" applyFont="1" applyFill="1"/>
    <xf numFmtId="0" fontId="4" fillId="54" borderId="62" xfId="123" applyFill="1" applyBorder="1" applyAlignment="1" applyProtection="1"/>
    <xf numFmtId="167" fontId="49" fillId="54" borderId="0" xfId="175" applyNumberFormat="1" applyFont="1" applyFill="1" applyAlignment="1">
      <alignment horizontal="right" vertical="center"/>
    </xf>
    <xf numFmtId="0" fontId="234" fillId="60" borderId="38" xfId="320" applyFont="1" applyFill="1" applyBorder="1" applyAlignment="1">
      <alignment vertical="center" wrapText="1"/>
    </xf>
    <xf numFmtId="0" fontId="163" fillId="54" borderId="25" xfId="320" applyFont="1" applyFill="1" applyBorder="1" applyAlignment="1">
      <alignment vertical="center" wrapText="1"/>
    </xf>
    <xf numFmtId="9" fontId="235" fillId="48" borderId="0" xfId="342" applyFont="1" applyFill="1" applyAlignment="1" applyProtection="1">
      <alignment horizontal="center" vertical="center"/>
      <protection locked="0"/>
    </xf>
    <xf numFmtId="0" fontId="236" fillId="48" borderId="0" xfId="2" applyFont="1" applyFill="1" applyAlignment="1">
      <alignment horizontal="left" vertical="center"/>
    </xf>
    <xf numFmtId="9" fontId="236" fillId="48" borderId="0" xfId="342" applyFont="1" applyFill="1" applyAlignment="1">
      <alignment horizontal="left" vertical="center"/>
    </xf>
    <xf numFmtId="0" fontId="100" fillId="54" borderId="0" xfId="2" applyFont="1" applyFill="1" applyAlignment="1">
      <alignment horizontal="left"/>
    </xf>
    <xf numFmtId="0" fontId="101" fillId="54" borderId="0" xfId="2" applyFont="1" applyFill="1"/>
    <xf numFmtId="0" fontId="75" fillId="60" borderId="19" xfId="2" applyFont="1" applyFill="1" applyBorder="1"/>
    <xf numFmtId="0" fontId="75" fillId="60" borderId="20" xfId="2" applyFont="1" applyFill="1" applyBorder="1"/>
    <xf numFmtId="0" fontId="4" fillId="60" borderId="20" xfId="123" applyFill="1" applyBorder="1" applyAlignment="1" applyProtection="1">
      <alignment horizontal="left"/>
    </xf>
    <xf numFmtId="0" fontId="4" fillId="60" borderId="20" xfId="123" applyFill="1" applyBorder="1" applyAlignment="1" applyProtection="1">
      <alignment horizontal="center"/>
    </xf>
    <xf numFmtId="0" fontId="75" fillId="60" borderId="21" xfId="2" applyFont="1" applyFill="1" applyBorder="1"/>
    <xf numFmtId="0" fontId="75" fillId="60" borderId="27" xfId="2" applyFont="1" applyFill="1" applyBorder="1"/>
    <xf numFmtId="0" fontId="2" fillId="60" borderId="23" xfId="2" applyFont="1" applyFill="1" applyBorder="1" applyAlignment="1">
      <alignment vertical="top" wrapText="1"/>
    </xf>
    <xf numFmtId="0" fontId="75" fillId="60" borderId="28" xfId="2" applyFont="1" applyFill="1" applyBorder="1"/>
    <xf numFmtId="0" fontId="237" fillId="54" borderId="0" xfId="3" applyFont="1" applyFill="1" applyAlignment="1">
      <alignment vertical="center"/>
    </xf>
    <xf numFmtId="0" fontId="238" fillId="48" borderId="0" xfId="123" applyFont="1" applyFill="1" applyAlignment="1" applyProtection="1">
      <alignment vertical="center" textRotation="90" wrapText="1"/>
    </xf>
    <xf numFmtId="9" fontId="237" fillId="48" borderId="0" xfId="342" applyFont="1" applyFill="1" applyAlignment="1">
      <alignment horizontal="right" vertical="center"/>
    </xf>
    <xf numFmtId="0" fontId="239" fillId="48" borderId="0" xfId="123" applyFont="1" applyFill="1" applyAlignment="1" applyProtection="1">
      <alignment vertical="center" textRotation="90" wrapText="1"/>
    </xf>
    <xf numFmtId="0" fontId="237" fillId="54" borderId="0" xfId="2" applyFont="1" applyFill="1"/>
    <xf numFmtId="9" fontId="237" fillId="54" borderId="0" xfId="342" applyFont="1" applyFill="1" applyAlignment="1">
      <alignment horizontal="right" vertical="center"/>
    </xf>
    <xf numFmtId="0" fontId="237" fillId="48" borderId="0" xfId="2" applyFont="1" applyFill="1"/>
    <xf numFmtId="0" fontId="237" fillId="48" borderId="63" xfId="2" applyFont="1" applyFill="1" applyBorder="1"/>
    <xf numFmtId="9" fontId="237" fillId="48" borderId="63" xfId="342" applyFont="1" applyFill="1" applyBorder="1" applyAlignment="1">
      <alignment horizontal="right" vertical="center"/>
    </xf>
    <xf numFmtId="0" fontId="237" fillId="48" borderId="34" xfId="2" applyFont="1" applyFill="1" applyBorder="1"/>
    <xf numFmtId="9" fontId="237" fillId="48" borderId="34" xfId="342" applyFont="1" applyFill="1" applyBorder="1" applyAlignment="1">
      <alignment horizontal="right" vertical="center"/>
    </xf>
    <xf numFmtId="9" fontId="240" fillId="54" borderId="0" xfId="342" applyFont="1" applyFill="1" applyAlignment="1" applyProtection="1">
      <alignment horizontal="center"/>
      <protection locked="0"/>
    </xf>
    <xf numFmtId="0" fontId="238" fillId="48" borderId="34" xfId="123" applyFont="1" applyFill="1" applyBorder="1" applyAlignment="1" applyProtection="1">
      <alignment vertical="center" textRotation="90" wrapText="1"/>
    </xf>
    <xf numFmtId="0" fontId="237" fillId="48" borderId="68" xfId="2" applyFont="1" applyFill="1" applyBorder="1"/>
    <xf numFmtId="9" fontId="237" fillId="48" borderId="89" xfId="342" applyFont="1" applyFill="1" applyBorder="1" applyAlignment="1">
      <alignment horizontal="right" vertical="center"/>
    </xf>
    <xf numFmtId="0" fontId="237" fillId="54" borderId="34" xfId="2" applyFont="1" applyFill="1" applyBorder="1"/>
    <xf numFmtId="0" fontId="237" fillId="48" borderId="89" xfId="2" applyFont="1" applyFill="1" applyBorder="1"/>
    <xf numFmtId="0" fontId="237" fillId="54" borderId="70" xfId="2" applyFont="1" applyFill="1" applyBorder="1"/>
    <xf numFmtId="0" fontId="237" fillId="48" borderId="0" xfId="3" applyFont="1" applyFill="1"/>
    <xf numFmtId="9" fontId="237" fillId="54" borderId="96" xfId="342" applyFont="1" applyFill="1" applyBorder="1" applyAlignment="1">
      <alignment horizontal="right" vertical="center"/>
    </xf>
    <xf numFmtId="0" fontId="237" fillId="54" borderId="63" xfId="3" applyFont="1" applyFill="1" applyBorder="1"/>
    <xf numFmtId="0" fontId="237" fillId="48" borderId="70" xfId="3" applyFont="1" applyFill="1" applyBorder="1"/>
    <xf numFmtId="0" fontId="238" fillId="0" borderId="80" xfId="123" applyFont="1" applyFill="1" applyBorder="1" applyAlignment="1" applyProtection="1"/>
    <xf numFmtId="0" fontId="237" fillId="48" borderId="62" xfId="3" applyFont="1" applyFill="1" applyBorder="1"/>
    <xf numFmtId="0" fontId="237" fillId="54" borderId="0" xfId="3" applyFont="1" applyFill="1"/>
    <xf numFmtId="0" fontId="238" fillId="48" borderId="62" xfId="123" applyFont="1" applyFill="1" applyBorder="1" applyAlignment="1" applyProtection="1">
      <alignment vertical="center" textRotation="90" wrapText="1"/>
    </xf>
    <xf numFmtId="0" fontId="237" fillId="54" borderId="62" xfId="3" applyFont="1" applyFill="1" applyBorder="1"/>
    <xf numFmtId="9" fontId="237" fillId="54" borderId="62" xfId="342" applyFont="1" applyFill="1" applyBorder="1" applyAlignment="1">
      <alignment horizontal="right" vertical="center"/>
    </xf>
    <xf numFmtId="9" fontId="237" fillId="54" borderId="77" xfId="342" applyFont="1" applyFill="1" applyBorder="1" applyAlignment="1">
      <alignment horizontal="right" vertical="center"/>
    </xf>
    <xf numFmtId="0" fontId="237" fillId="48" borderId="81" xfId="3" applyFont="1" applyFill="1" applyBorder="1"/>
    <xf numFmtId="0" fontId="237" fillId="54" borderId="70" xfId="3" applyFont="1" applyFill="1" applyBorder="1" applyAlignment="1">
      <alignment vertical="center"/>
    </xf>
    <xf numFmtId="0" fontId="241" fillId="48" borderId="0" xfId="3" applyFont="1" applyFill="1"/>
    <xf numFmtId="0" fontId="238" fillId="48" borderId="0" xfId="123" applyFont="1" applyFill="1" applyBorder="1" applyAlignment="1" applyProtection="1">
      <alignment vertical="center" textRotation="90" wrapText="1"/>
    </xf>
    <xf numFmtId="9" fontId="237" fillId="54" borderId="0" xfId="342" applyFont="1" applyFill="1" applyBorder="1" applyAlignment="1">
      <alignment horizontal="right" vertical="center"/>
    </xf>
    <xf numFmtId="0" fontId="242" fillId="48" borderId="0" xfId="123" applyFont="1" applyFill="1" applyAlignment="1" applyProtection="1">
      <alignment vertical="center" textRotation="90" wrapText="1"/>
    </xf>
    <xf numFmtId="0" fontId="7" fillId="0" borderId="61" xfId="221" applyFont="1" applyBorder="1" applyAlignment="1">
      <alignment horizontal="left" vertical="center"/>
    </xf>
    <xf numFmtId="0" fontId="163" fillId="56" borderId="61" xfId="0" applyFont="1" applyFill="1" applyBorder="1" applyAlignment="1">
      <alignment horizontal="left" vertical="center"/>
    </xf>
    <xf numFmtId="0" fontId="0" fillId="56" borderId="61" xfId="0" applyFill="1" applyBorder="1" applyAlignment="1">
      <alignment horizontal="left" vertical="center"/>
    </xf>
    <xf numFmtId="0" fontId="20" fillId="0" borderId="61" xfId="221" applyFont="1" applyBorder="1" applyAlignment="1" applyProtection="1">
      <alignment horizontal="left" vertical="center"/>
      <protection hidden="1"/>
    </xf>
    <xf numFmtId="0" fontId="167" fillId="0" borderId="61" xfId="267" applyFont="1" applyBorder="1" applyAlignment="1">
      <alignment horizontal="left" vertical="center" wrapText="1"/>
    </xf>
    <xf numFmtId="0" fontId="201" fillId="0" borderId="61" xfId="267" applyFont="1" applyBorder="1" applyAlignment="1">
      <alignment horizontal="left" vertical="center"/>
    </xf>
    <xf numFmtId="2" fontId="5" fillId="47" borderId="22" xfId="2" applyNumberFormat="1" applyFont="1" applyFill="1" applyBorder="1" applyAlignment="1">
      <alignment horizontal="center" vertical="center"/>
    </xf>
    <xf numFmtId="0" fontId="167" fillId="0" borderId="61" xfId="267" applyFont="1" applyBorder="1" applyAlignment="1">
      <alignment horizontal="left" vertical="center"/>
    </xf>
    <xf numFmtId="0" fontId="20" fillId="0" borderId="61" xfId="267" applyFont="1" applyBorder="1" applyAlignment="1">
      <alignment horizontal="left" vertical="center"/>
    </xf>
    <xf numFmtId="0" fontId="35" fillId="58" borderId="0" xfId="3" applyFont="1" applyFill="1" applyAlignment="1">
      <alignment horizontal="center" vertical="center"/>
    </xf>
    <xf numFmtId="0" fontId="145" fillId="58" borderId="0" xfId="3" applyFont="1" applyFill="1" applyAlignment="1">
      <alignment horizontal="left" vertical="top"/>
    </xf>
    <xf numFmtId="0" fontId="5" fillId="56" borderId="0" xfId="0" applyFont="1" applyFill="1" applyAlignment="1">
      <alignment horizontal="center" vertical="center"/>
    </xf>
    <xf numFmtId="0" fontId="120" fillId="56" borderId="0" xfId="0" applyFont="1" applyFill="1" applyAlignment="1">
      <alignment horizontal="center" vertical="center"/>
    </xf>
    <xf numFmtId="0" fontId="31" fillId="56" borderId="0" xfId="0" applyFont="1" applyFill="1" applyAlignment="1">
      <alignment horizontal="center" vertical="center"/>
    </xf>
    <xf numFmtId="0" fontId="31" fillId="56" borderId="0" xfId="3" applyFont="1" applyFill="1" applyAlignment="1">
      <alignment horizontal="left" vertical="top" wrapText="1"/>
    </xf>
    <xf numFmtId="0" fontId="77" fillId="56" borderId="0" xfId="242" applyNumberFormat="1" applyFont="1" applyFill="1" applyBorder="1" applyAlignment="1">
      <alignment horizontal="right" vertical="center"/>
    </xf>
    <xf numFmtId="0" fontId="20" fillId="0" borderId="0" xfId="0" applyFont="1" applyAlignment="1">
      <alignment horizontal="center" vertical="center" wrapText="1"/>
    </xf>
    <xf numFmtId="0" fontId="167" fillId="0" borderId="0" xfId="0" applyFont="1" applyAlignment="1">
      <alignment horizontal="left" vertical="top"/>
    </xf>
    <xf numFmtId="0" fontId="205" fillId="56" borderId="0" xfId="0" applyFont="1" applyFill="1" applyAlignment="1">
      <alignment horizontal="center" vertical="center"/>
    </xf>
    <xf numFmtId="0" fontId="208" fillId="56" borderId="0" xfId="0" applyFont="1" applyFill="1" applyAlignment="1">
      <alignment horizontal="center" vertical="center" wrapText="1"/>
    </xf>
    <xf numFmtId="0" fontId="167" fillId="56" borderId="0" xfId="0" applyFont="1" applyFill="1" applyAlignment="1">
      <alignment horizontal="left" vertical="top"/>
    </xf>
    <xf numFmtId="0" fontId="167" fillId="0" borderId="0" xfId="0" applyFont="1" applyAlignment="1">
      <alignment horizontal="center" vertical="center" wrapText="1"/>
    </xf>
    <xf numFmtId="49" fontId="167" fillId="0" borderId="0" xfId="0" applyNumberFormat="1" applyFont="1" applyAlignment="1">
      <alignment horizontal="center" vertical="center" wrapText="1"/>
    </xf>
    <xf numFmtId="49" fontId="20" fillId="0" borderId="0" xfId="261" applyNumberFormat="1" applyFont="1" applyAlignment="1">
      <alignment horizontal="center" vertical="center" wrapText="1"/>
    </xf>
    <xf numFmtId="0" fontId="195" fillId="56" borderId="0" xfId="0" applyFont="1" applyFill="1" applyAlignment="1">
      <alignment horizontal="center" vertical="center" wrapText="1"/>
    </xf>
    <xf numFmtId="0" fontId="35" fillId="56" borderId="0" xfId="3" applyFont="1" applyFill="1" applyAlignment="1">
      <alignment horizontal="center" vertical="center"/>
    </xf>
    <xf numFmtId="0" fontId="145" fillId="56" borderId="0" xfId="3" applyFont="1" applyFill="1" applyAlignment="1">
      <alignment horizontal="left" vertical="top"/>
    </xf>
    <xf numFmtId="49" fontId="20" fillId="0" borderId="0" xfId="302" applyNumberFormat="1" applyFont="1" applyBorder="1" applyAlignment="1" applyProtection="1">
      <alignment horizontal="center" vertical="center" wrapText="1"/>
      <protection locked="0"/>
    </xf>
    <xf numFmtId="0" fontId="48" fillId="56" borderId="0" xfId="3" applyFont="1" applyFill="1" applyAlignment="1">
      <alignment horizontal="left" vertical="center"/>
    </xf>
    <xf numFmtId="49" fontId="20" fillId="0" borderId="0" xfId="269" applyNumberFormat="1" applyFont="1" applyAlignment="1" applyProtection="1">
      <alignment horizontal="center" vertical="center" wrapText="1"/>
      <protection locked="0"/>
    </xf>
    <xf numFmtId="0" fontId="48" fillId="56" borderId="0" xfId="3" applyFont="1" applyFill="1" applyAlignment="1">
      <alignment horizontal="left" vertical="top"/>
    </xf>
    <xf numFmtId="49" fontId="20" fillId="56" borderId="0" xfId="269" applyNumberFormat="1" applyFont="1" applyFill="1" applyAlignment="1" applyProtection="1">
      <alignment horizontal="center" vertical="center" wrapText="1"/>
      <protection locked="0"/>
    </xf>
    <xf numFmtId="0" fontId="205" fillId="58" borderId="0" xfId="0" applyFont="1" applyFill="1" applyAlignment="1">
      <alignment horizontal="center" vertical="center"/>
    </xf>
    <xf numFmtId="49" fontId="20" fillId="58" borderId="0" xfId="269" applyNumberFormat="1" applyFont="1" applyFill="1" applyAlignment="1" applyProtection="1">
      <alignment horizontal="center" vertical="center" wrapText="1"/>
      <protection locked="0"/>
    </xf>
    <xf numFmtId="0" fontId="167" fillId="58" borderId="0" xfId="0" applyFont="1" applyFill="1" applyAlignment="1">
      <alignment horizontal="left" vertical="top"/>
    </xf>
    <xf numFmtId="49" fontId="34" fillId="0" borderId="0" xfId="261" applyNumberFormat="1" applyFont="1" applyAlignment="1">
      <alignment horizontal="center" vertical="center" wrapText="1"/>
    </xf>
    <xf numFmtId="0" fontId="20" fillId="0" borderId="0" xfId="0" applyFont="1" applyAlignment="1">
      <alignment horizontal="center" wrapText="1"/>
    </xf>
    <xf numFmtId="49" fontId="20" fillId="0" borderId="0" xfId="0" applyNumberFormat="1" applyFont="1" applyAlignment="1">
      <alignment horizontal="center" vertical="center" wrapText="1"/>
    </xf>
    <xf numFmtId="0" fontId="167" fillId="0" borderId="0" xfId="0" quotePrefix="1" applyFont="1" applyAlignment="1">
      <alignment horizontal="center" vertical="center"/>
    </xf>
    <xf numFmtId="0" fontId="6" fillId="56" borderId="72" xfId="0" applyFont="1" applyFill="1" applyBorder="1" applyAlignment="1">
      <alignment horizontal="left" vertical="center"/>
    </xf>
    <xf numFmtId="0" fontId="77" fillId="56" borderId="72" xfId="3" applyFont="1" applyFill="1" applyBorder="1" applyAlignment="1">
      <alignment horizontal="left" vertical="center" wrapText="1"/>
    </xf>
    <xf numFmtId="1" fontId="77" fillId="56" borderId="72" xfId="3" applyNumberFormat="1" applyFont="1" applyFill="1" applyBorder="1" applyAlignment="1">
      <alignment horizontal="left" vertical="center"/>
    </xf>
    <xf numFmtId="1" fontId="33" fillId="0" borderId="61" xfId="242" applyNumberFormat="1" applyFont="1" applyFill="1" applyBorder="1" applyAlignment="1">
      <alignment horizontal="left" vertical="center"/>
    </xf>
    <xf numFmtId="167" fontId="33" fillId="0" borderId="61" xfId="242" applyNumberFormat="1" applyFont="1" applyFill="1" applyBorder="1" applyAlignment="1">
      <alignment horizontal="left" vertical="center"/>
    </xf>
    <xf numFmtId="0" fontId="165" fillId="57" borderId="0" xfId="0" applyFont="1" applyFill="1" applyAlignment="1">
      <alignment horizontal="left" vertical="center"/>
    </xf>
    <xf numFmtId="182" fontId="165" fillId="57" borderId="0" xfId="0" applyNumberFormat="1" applyFont="1" applyFill="1" applyAlignment="1">
      <alignment horizontal="right" vertical="top"/>
    </xf>
    <xf numFmtId="0" fontId="191" fillId="0" borderId="0" xfId="0" applyFont="1" applyAlignment="1">
      <alignment horizontal="left" vertical="center"/>
    </xf>
    <xf numFmtId="1" fontId="33" fillId="0" borderId="0" xfId="242" applyNumberFormat="1" applyFont="1" applyFill="1" applyBorder="1" applyAlignment="1">
      <alignment horizontal="left" vertical="center"/>
    </xf>
    <xf numFmtId="1" fontId="32" fillId="0" borderId="61" xfId="242" applyNumberFormat="1" applyFont="1" applyFill="1" applyBorder="1" applyAlignment="1">
      <alignment horizontal="left" vertical="center"/>
    </xf>
    <xf numFmtId="0" fontId="33" fillId="0" borderId="61" xfId="242" applyNumberFormat="1" applyFont="1" applyFill="1" applyBorder="1" applyAlignment="1">
      <alignment horizontal="left" vertical="center"/>
    </xf>
    <xf numFmtId="2" fontId="8" fillId="48" borderId="23" xfId="2" applyNumberFormat="1" applyFont="1" applyFill="1" applyBorder="1" applyAlignment="1">
      <alignment vertical="center"/>
    </xf>
    <xf numFmtId="2" fontId="8" fillId="47" borderId="0" xfId="2" applyNumberFormat="1" applyFont="1" applyFill="1" applyAlignment="1">
      <alignment vertical="center"/>
    </xf>
    <xf numFmtId="2" fontId="48" fillId="47" borderId="22" xfId="2" applyNumberFormat="1" applyFont="1" applyFill="1" applyBorder="1" applyAlignment="1">
      <alignment vertical="center"/>
    </xf>
    <xf numFmtId="0" fontId="261" fillId="56" borderId="61" xfId="0" applyFont="1" applyFill="1" applyBorder="1" applyAlignment="1">
      <alignment vertical="center"/>
    </xf>
    <xf numFmtId="1" fontId="191" fillId="0" borderId="61" xfId="0" applyNumberFormat="1" applyFont="1" applyBorder="1" applyAlignment="1">
      <alignment horizontal="left" vertical="center"/>
    </xf>
    <xf numFmtId="0" fontId="167" fillId="0" borderId="61" xfId="267" applyFont="1" applyBorder="1" applyAlignment="1" applyProtection="1">
      <alignment horizontal="left" vertical="center" wrapText="1"/>
      <protection locked="0"/>
    </xf>
    <xf numFmtId="0" fontId="20" fillId="54" borderId="61" xfId="267" applyFont="1" applyFill="1" applyBorder="1" applyAlignment="1">
      <alignment horizontal="left" vertical="center"/>
    </xf>
    <xf numFmtId="1" fontId="33" fillId="0" borderId="61" xfId="221" applyNumberFormat="1" applyFont="1" applyBorder="1" applyAlignment="1">
      <alignment horizontal="left" vertical="center"/>
    </xf>
    <xf numFmtId="0" fontId="6" fillId="49" borderId="39" xfId="0" applyFont="1" applyFill="1" applyBorder="1"/>
    <xf numFmtId="0" fontId="262" fillId="49" borderId="39" xfId="0" applyFont="1" applyFill="1" applyBorder="1"/>
    <xf numFmtId="0" fontId="6" fillId="49" borderId="39" xfId="0" applyFont="1" applyFill="1" applyBorder="1" applyAlignment="1">
      <alignment horizontal="left"/>
    </xf>
    <xf numFmtId="167" fontId="6" fillId="49" borderId="39" xfId="0" applyNumberFormat="1" applyFont="1" applyFill="1" applyBorder="1"/>
    <xf numFmtId="0" fontId="33" fillId="0" borderId="99" xfId="0" applyFont="1" applyBorder="1"/>
    <xf numFmtId="0" fontId="53" fillId="0" borderId="99" xfId="0" applyFont="1" applyBorder="1" applyAlignment="1">
      <alignment horizontal="center"/>
    </xf>
    <xf numFmtId="0" fontId="34" fillId="0" borderId="99" xfId="0" applyFont="1" applyBorder="1" applyAlignment="1">
      <alignment horizontal="left"/>
    </xf>
    <xf numFmtId="0" fontId="34" fillId="0" borderId="99" xfId="0" applyFont="1" applyBorder="1" applyAlignment="1">
      <alignment horizontal="justify"/>
    </xf>
    <xf numFmtId="169" fontId="33" fillId="0" borderId="100" xfId="242" applyNumberFormat="1" applyFont="1" applyBorder="1"/>
    <xf numFmtId="169" fontId="142" fillId="0" borderId="100" xfId="242" applyNumberFormat="1" applyFont="1" applyBorder="1"/>
    <xf numFmtId="167" fontId="33" fillId="0" borderId="100" xfId="242" applyNumberFormat="1" applyFont="1" applyBorder="1"/>
    <xf numFmtId="169" fontId="32" fillId="0" borderId="100" xfId="242" applyNumberFormat="1" applyFont="1" applyBorder="1"/>
    <xf numFmtId="0" fontId="20" fillId="0" borderId="99" xfId="0" applyFont="1" applyBorder="1" applyAlignment="1">
      <alignment horizontal="left"/>
    </xf>
    <xf numFmtId="167" fontId="33" fillId="0" borderId="100" xfId="242" applyNumberFormat="1" applyFont="1" applyFill="1" applyBorder="1"/>
    <xf numFmtId="0" fontId="53" fillId="0" borderId="0" xfId="0" applyFont="1" applyAlignment="1">
      <alignment horizontal="center"/>
    </xf>
    <xf numFmtId="169" fontId="33" fillId="0" borderId="0" xfId="242" applyNumberFormat="1" applyFont="1" applyBorder="1"/>
    <xf numFmtId="0" fontId="34" fillId="0" borderId="0" xfId="0" applyFont="1" applyAlignment="1">
      <alignment horizontal="left"/>
    </xf>
    <xf numFmtId="0" fontId="34" fillId="0" borderId="0" xfId="0" applyFont="1" applyAlignment="1">
      <alignment horizontal="justify"/>
    </xf>
    <xf numFmtId="169" fontId="33" fillId="0" borderId="100" xfId="242" applyNumberFormat="1" applyFont="1" applyFill="1" applyBorder="1"/>
    <xf numFmtId="0" fontId="165" fillId="57" borderId="99" xfId="0" applyFont="1" applyFill="1" applyBorder="1"/>
    <xf numFmtId="0" fontId="53" fillId="57" borderId="99" xfId="0" applyFont="1" applyFill="1" applyBorder="1" applyAlignment="1">
      <alignment horizontal="center"/>
    </xf>
    <xf numFmtId="0" fontId="34" fillId="57" borderId="99" xfId="0" applyFont="1" applyFill="1" applyBorder="1" applyAlignment="1">
      <alignment horizontal="justify"/>
    </xf>
    <xf numFmtId="169" fontId="33" fillId="57" borderId="100" xfId="242" applyNumberFormat="1" applyFont="1" applyFill="1" applyBorder="1"/>
    <xf numFmtId="169" fontId="32" fillId="57" borderId="100" xfId="242" applyNumberFormat="1" applyFont="1" applyFill="1" applyBorder="1"/>
    <xf numFmtId="0" fontId="34" fillId="0" borderId="99" xfId="0" applyFont="1" applyBorder="1" applyAlignment="1">
      <alignment horizontal="justify" wrapText="1"/>
    </xf>
    <xf numFmtId="0" fontId="20" fillId="0" borderId="99" xfId="0" applyFont="1" applyBorder="1" applyAlignment="1">
      <alignment horizontal="justify"/>
    </xf>
    <xf numFmtId="0" fontId="165" fillId="59" borderId="99" xfId="0" applyFont="1" applyFill="1" applyBorder="1"/>
    <xf numFmtId="0" fontId="195" fillId="59" borderId="99" xfId="0" applyFont="1" applyFill="1" applyBorder="1" applyAlignment="1">
      <alignment horizontal="justify"/>
    </xf>
    <xf numFmtId="169" fontId="209" fillId="59" borderId="100" xfId="242" applyNumberFormat="1" applyFont="1" applyFill="1" applyBorder="1"/>
    <xf numFmtId="169" fontId="165" fillId="59" borderId="100" xfId="242" applyNumberFormat="1" applyFont="1" applyFill="1" applyBorder="1"/>
    <xf numFmtId="167" fontId="209" fillId="59" borderId="100" xfId="242" applyNumberFormat="1" applyFont="1" applyFill="1" applyBorder="1"/>
    <xf numFmtId="0" fontId="206" fillId="59" borderId="99" xfId="0" applyFont="1" applyFill="1" applyBorder="1" applyAlignment="1">
      <alignment horizontal="justify"/>
    </xf>
    <xf numFmtId="0" fontId="165" fillId="59" borderId="16" xfId="309" applyFont="1" applyFill="1" applyBorder="1" applyAlignment="1">
      <alignment horizontal="center" vertical="center"/>
    </xf>
    <xf numFmtId="167" fontId="165" fillId="59" borderId="100" xfId="242" applyNumberFormat="1" applyFont="1" applyFill="1" applyBorder="1"/>
    <xf numFmtId="0" fontId="165" fillId="59" borderId="99" xfId="0" applyFont="1" applyFill="1" applyBorder="1" applyAlignment="1">
      <alignment horizontal="left"/>
    </xf>
    <xf numFmtId="0" fontId="7" fillId="0" borderId="99" xfId="0" applyFont="1" applyBorder="1"/>
    <xf numFmtId="0" fontId="5" fillId="58" borderId="61" xfId="3" applyFont="1" applyFill="1" applyBorder="1" applyAlignment="1">
      <alignment horizontal="center" vertical="center"/>
    </xf>
    <xf numFmtId="0" fontId="141" fillId="58" borderId="61" xfId="3" applyFont="1" applyFill="1" applyBorder="1" applyAlignment="1">
      <alignment horizontal="center" vertical="center"/>
    </xf>
    <xf numFmtId="0" fontId="17" fillId="58" borderId="61" xfId="3" applyFont="1" applyFill="1" applyBorder="1" applyAlignment="1">
      <alignment horizontal="left" vertical="center"/>
    </xf>
    <xf numFmtId="1" fontId="5" fillId="58" borderId="61" xfId="0" applyNumberFormat="1" applyFont="1" applyFill="1" applyBorder="1" applyAlignment="1">
      <alignment horizontal="center" vertical="center"/>
    </xf>
    <xf numFmtId="0" fontId="20" fillId="56" borderId="61" xfId="0" applyFont="1" applyFill="1" applyBorder="1" applyAlignment="1">
      <alignment vertical="center"/>
    </xf>
    <xf numFmtId="0" fontId="167" fillId="0" borderId="0" xfId="0" applyFont="1" applyAlignment="1">
      <alignment vertical="center"/>
    </xf>
    <xf numFmtId="0" fontId="7" fillId="0" borderId="0" xfId="0" applyFont="1" applyAlignment="1">
      <alignment vertical="center"/>
    </xf>
    <xf numFmtId="0" fontId="167" fillId="0" borderId="0" xfId="0" applyFont="1" applyAlignment="1">
      <alignment vertical="center" wrapText="1"/>
    </xf>
    <xf numFmtId="1" fontId="77" fillId="56" borderId="73" xfId="3" applyNumberFormat="1" applyFont="1" applyFill="1" applyBorder="1" applyAlignment="1">
      <alignment horizontal="left" vertical="center"/>
    </xf>
    <xf numFmtId="0" fontId="77" fillId="56" borderId="73" xfId="242" applyNumberFormat="1" applyFont="1" applyFill="1" applyBorder="1" applyAlignment="1">
      <alignment horizontal="right" vertical="center"/>
    </xf>
    <xf numFmtId="167" fontId="77" fillId="56" borderId="73" xfId="242" applyNumberFormat="1" applyFont="1" applyFill="1" applyBorder="1" applyAlignment="1">
      <alignment horizontal="right" vertical="center"/>
    </xf>
    <xf numFmtId="1" fontId="33" fillId="0" borderId="73" xfId="242" applyNumberFormat="1" applyFont="1" applyBorder="1" applyAlignment="1">
      <alignment horizontal="left" vertical="center"/>
    </xf>
    <xf numFmtId="167" fontId="33" fillId="0" borderId="73" xfId="242" applyNumberFormat="1" applyFont="1" applyBorder="1" applyAlignment="1">
      <alignment horizontal="left" vertical="center"/>
    </xf>
    <xf numFmtId="166" fontId="120" fillId="56" borderId="73" xfId="369" applyFont="1" applyFill="1" applyBorder="1" applyAlignment="1">
      <alignment vertical="center"/>
    </xf>
    <xf numFmtId="166" fontId="21" fillId="56" borderId="73" xfId="369" applyFont="1" applyFill="1" applyBorder="1" applyAlignment="1">
      <alignment horizontal="left" vertical="center"/>
    </xf>
    <xf numFmtId="166" fontId="31" fillId="56" borderId="73" xfId="369" applyFont="1" applyFill="1" applyBorder="1" applyAlignment="1">
      <alignment horizontal="left" vertical="center" wrapText="1"/>
    </xf>
    <xf numFmtId="166" fontId="77" fillId="56" borderId="73" xfId="369" applyFont="1" applyFill="1" applyBorder="1" applyAlignment="1">
      <alignment horizontal="left" vertical="center"/>
    </xf>
    <xf numFmtId="166" fontId="77" fillId="56" borderId="73" xfId="369" applyFont="1" applyFill="1" applyBorder="1" applyAlignment="1">
      <alignment horizontal="right" vertical="center"/>
    </xf>
    <xf numFmtId="167" fontId="34" fillId="0" borderId="73" xfId="242" applyNumberFormat="1" applyFont="1" applyBorder="1" applyAlignment="1">
      <alignment horizontal="left" vertical="center"/>
    </xf>
    <xf numFmtId="0" fontId="28" fillId="0" borderId="61" xfId="242" applyNumberFormat="1" applyFont="1" applyBorder="1" applyAlignment="1">
      <alignment horizontal="left" vertical="center"/>
    </xf>
    <xf numFmtId="0" fontId="167" fillId="0" borderId="61" xfId="267" applyFont="1" applyBorder="1" applyAlignment="1" applyProtection="1">
      <alignment horizontal="left" vertical="center"/>
      <protection locked="0"/>
    </xf>
    <xf numFmtId="0" fontId="32" fillId="0" borderId="61" xfId="267" applyFont="1" applyBorder="1" applyAlignment="1">
      <alignment horizontal="center" vertical="center"/>
    </xf>
    <xf numFmtId="0" fontId="28" fillId="0" borderId="61" xfId="242" applyNumberFormat="1" applyFont="1" applyFill="1" applyBorder="1" applyAlignment="1">
      <alignment horizontal="left" vertical="center"/>
    </xf>
    <xf numFmtId="0" fontId="201" fillId="0" borderId="61" xfId="0" applyFont="1" applyBorder="1" applyAlignment="1">
      <alignment horizontal="left" vertical="center"/>
    </xf>
    <xf numFmtId="0" fontId="187" fillId="56" borderId="61" xfId="0" applyFont="1" applyFill="1" applyBorder="1" applyAlignment="1">
      <alignment horizontal="left" vertical="center"/>
    </xf>
    <xf numFmtId="0" fontId="20" fillId="0" borderId="61" xfId="221" applyFont="1" applyBorder="1" applyAlignment="1">
      <alignment horizontal="left" vertical="center"/>
    </xf>
    <xf numFmtId="2" fontId="0" fillId="56" borderId="61" xfId="0" applyNumberFormat="1" applyFill="1" applyBorder="1" applyAlignment="1">
      <alignment horizontal="left" vertical="center"/>
    </xf>
    <xf numFmtId="2" fontId="7" fillId="0" borderId="61" xfId="221" applyNumberFormat="1" applyFont="1" applyBorder="1" applyAlignment="1" applyProtection="1">
      <alignment horizontal="left" vertical="center"/>
      <protection hidden="1"/>
    </xf>
    <xf numFmtId="2" fontId="7" fillId="0" borderId="61" xfId="369" applyNumberFormat="1" applyFont="1" applyFill="1" applyBorder="1" applyAlignment="1">
      <alignment horizontal="left" vertical="center"/>
    </xf>
    <xf numFmtId="2" fontId="33" fillId="0" borderId="61" xfId="138" applyNumberFormat="1" applyFont="1" applyFill="1" applyBorder="1" applyAlignment="1">
      <alignment horizontal="left" vertical="center"/>
    </xf>
    <xf numFmtId="2" fontId="202" fillId="56" borderId="61" xfId="0" applyNumberFormat="1" applyFont="1" applyFill="1" applyBorder="1" applyAlignment="1">
      <alignment horizontal="left" vertical="center"/>
    </xf>
    <xf numFmtId="0" fontId="20" fillId="0" borderId="61" xfId="267" applyFont="1" applyBorder="1" applyAlignment="1" applyProtection="1">
      <alignment horizontal="left" vertical="center"/>
      <protection locked="0"/>
    </xf>
    <xf numFmtId="0" fontId="53" fillId="0" borderId="101" xfId="0" applyFont="1" applyBorder="1" applyAlignment="1">
      <alignment horizontal="left" vertical="center"/>
    </xf>
    <xf numFmtId="0" fontId="167" fillId="0" borderId="102" xfId="0" applyFont="1" applyBorder="1" applyAlignment="1">
      <alignment horizontal="left"/>
    </xf>
    <xf numFmtId="1" fontId="77" fillId="56" borderId="61" xfId="3" applyNumberFormat="1" applyFont="1" applyFill="1" applyBorder="1" applyAlignment="1">
      <alignment horizontal="left" vertical="center"/>
    </xf>
    <xf numFmtId="167" fontId="191" fillId="0" borderId="0" xfId="0" applyNumberFormat="1" applyFont="1" applyAlignment="1">
      <alignment horizontal="left" vertical="center"/>
    </xf>
    <xf numFmtId="0" fontId="6" fillId="56" borderId="61" xfId="0" applyFont="1" applyFill="1" applyBorder="1" applyAlignment="1">
      <alignment horizontal="left" vertical="center"/>
    </xf>
    <xf numFmtId="0" fontId="201" fillId="0" borderId="61" xfId="272" applyFont="1" applyBorder="1" applyAlignment="1">
      <alignment horizontal="left" vertical="center"/>
    </xf>
    <xf numFmtId="0" fontId="34" fillId="0" borderId="61" xfId="272" applyFont="1" applyBorder="1" applyAlignment="1">
      <alignment horizontal="left" vertical="center"/>
    </xf>
    <xf numFmtId="0" fontId="263" fillId="0" borderId="61" xfId="272" applyFont="1" applyBorder="1" applyAlignment="1">
      <alignment horizontal="left" vertical="center" wrapText="1"/>
    </xf>
    <xf numFmtId="167" fontId="33" fillId="0" borderId="61" xfId="138" applyNumberFormat="1" applyFont="1" applyFill="1" applyBorder="1" applyAlignment="1">
      <alignment horizontal="left" vertical="center"/>
    </xf>
    <xf numFmtId="0" fontId="196" fillId="56" borderId="61" xfId="0" applyFont="1" applyFill="1" applyBorder="1" applyAlignment="1">
      <alignment horizontal="left" vertical="center"/>
    </xf>
    <xf numFmtId="167" fontId="77" fillId="56" borderId="61" xfId="256" applyNumberFormat="1" applyFont="1" applyFill="1" applyBorder="1" applyAlignment="1">
      <alignment horizontal="center" vertical="center"/>
    </xf>
    <xf numFmtId="167" fontId="77" fillId="56" borderId="61" xfId="256" applyNumberFormat="1" applyFont="1" applyFill="1" applyBorder="1" applyAlignment="1">
      <alignment horizontal="left" vertical="center"/>
    </xf>
    <xf numFmtId="1" fontId="33" fillId="0" borderId="61" xfId="256" applyNumberFormat="1" applyFont="1" applyFill="1" applyBorder="1" applyAlignment="1">
      <alignment horizontal="left" vertical="center"/>
    </xf>
    <xf numFmtId="167" fontId="33" fillId="0" borderId="61" xfId="256" applyNumberFormat="1" applyFont="1" applyFill="1" applyBorder="1" applyAlignment="1">
      <alignment horizontal="left" vertical="center"/>
    </xf>
    <xf numFmtId="0" fontId="167" fillId="0" borderId="61" xfId="0" applyFont="1" applyBorder="1" applyAlignment="1">
      <alignment vertical="center"/>
    </xf>
    <xf numFmtId="0" fontId="264" fillId="0" borderId="61" xfId="0" applyFont="1" applyBorder="1" applyAlignment="1">
      <alignment horizontal="center" vertical="center"/>
    </xf>
    <xf numFmtId="1" fontId="142" fillId="0" borderId="61" xfId="256" applyNumberFormat="1" applyFont="1" applyFill="1" applyBorder="1" applyAlignment="1">
      <alignment horizontal="center" vertical="center"/>
    </xf>
    <xf numFmtId="0" fontId="77" fillId="56" borderId="72" xfId="0" applyFont="1" applyFill="1" applyBorder="1" applyAlignment="1">
      <alignment vertical="center"/>
    </xf>
    <xf numFmtId="2" fontId="77" fillId="56" borderId="72" xfId="242" applyNumberFormat="1" applyFont="1" applyFill="1" applyBorder="1" applyAlignment="1">
      <alignment horizontal="right" vertical="center"/>
    </xf>
    <xf numFmtId="2" fontId="33" fillId="0" borderId="61" xfId="242" applyNumberFormat="1" applyFont="1" applyFill="1" applyBorder="1" applyAlignment="1">
      <alignment horizontal="left" vertical="center"/>
    </xf>
    <xf numFmtId="0" fontId="266" fillId="0" borderId="61" xfId="0" applyFont="1" applyBorder="1" applyAlignment="1">
      <alignment horizontal="left" vertical="center"/>
    </xf>
    <xf numFmtId="1" fontId="266" fillId="0" borderId="61" xfId="242" applyNumberFormat="1" applyFont="1" applyFill="1" applyBorder="1" applyAlignment="1">
      <alignment horizontal="left" vertical="center"/>
    </xf>
    <xf numFmtId="2" fontId="7" fillId="0" borderId="61" xfId="242" applyNumberFormat="1" applyFont="1" applyFill="1" applyBorder="1" applyAlignment="1">
      <alignment horizontal="left" vertical="center"/>
    </xf>
    <xf numFmtId="49" fontId="154" fillId="0" borderId="61" xfId="0" applyNumberFormat="1" applyFont="1" applyBorder="1" applyAlignment="1">
      <alignment horizontal="left"/>
    </xf>
    <xf numFmtId="0" fontId="154" fillId="0" borderId="61" xfId="0" applyFont="1" applyBorder="1" applyAlignment="1">
      <alignment horizontal="right"/>
    </xf>
    <xf numFmtId="167" fontId="76" fillId="0" borderId="61" xfId="242" applyNumberFormat="1" applyFont="1" applyBorder="1" applyAlignment="1">
      <alignment horizontal="left" vertical="center"/>
    </xf>
    <xf numFmtId="167" fontId="72" fillId="0" borderId="0" xfId="175" applyNumberFormat="1" applyFont="1" applyAlignment="1">
      <alignment horizontal="right" vertical="center"/>
    </xf>
    <xf numFmtId="0" fontId="73" fillId="47" borderId="0" xfId="2" applyFont="1" applyFill="1" applyAlignment="1">
      <alignment vertical="center"/>
    </xf>
    <xf numFmtId="1" fontId="7" fillId="56" borderId="72" xfId="3" applyNumberFormat="1" applyFont="1" applyFill="1" applyBorder="1" applyAlignment="1">
      <alignment horizontal="left" vertical="center"/>
    </xf>
    <xf numFmtId="167" fontId="197" fillId="56" borderId="72" xfId="242" applyNumberFormat="1" applyFont="1" applyFill="1" applyBorder="1" applyAlignment="1">
      <alignment horizontal="left" vertical="center"/>
    </xf>
    <xf numFmtId="3" fontId="7" fillId="54" borderId="61" xfId="0" applyNumberFormat="1" applyFont="1" applyFill="1" applyBorder="1" applyAlignment="1" applyProtection="1">
      <alignment horizontal="left" vertical="center"/>
      <protection hidden="1"/>
    </xf>
    <xf numFmtId="167" fontId="191" fillId="54" borderId="61" xfId="366" applyNumberFormat="1" applyFont="1" applyFill="1" applyBorder="1" applyAlignment="1" applyProtection="1">
      <alignment horizontal="left" vertical="center" wrapText="1"/>
      <protection hidden="1"/>
    </xf>
    <xf numFmtId="166" fontId="197" fillId="56" borderId="72" xfId="369" applyFont="1" applyFill="1" applyBorder="1" applyAlignment="1">
      <alignment horizontal="left" vertical="center"/>
    </xf>
    <xf numFmtId="167" fontId="7" fillId="54" borderId="61" xfId="366" applyNumberFormat="1" applyFont="1" applyFill="1" applyBorder="1" applyAlignment="1" applyProtection="1">
      <alignment horizontal="left" vertical="center" wrapText="1"/>
      <protection hidden="1"/>
    </xf>
    <xf numFmtId="9" fontId="57" fillId="0" borderId="78" xfId="242" applyNumberFormat="1" applyFont="1" applyFill="1" applyBorder="1" applyAlignment="1">
      <alignment horizontal="left" vertical="center"/>
    </xf>
    <xf numFmtId="2" fontId="191" fillId="56" borderId="0" xfId="0" applyNumberFormat="1" applyFont="1" applyFill="1" applyAlignment="1">
      <alignment vertical="center"/>
    </xf>
    <xf numFmtId="49" fontId="34" fillId="62" borderId="0" xfId="261" applyNumberFormat="1" applyFont="1" applyFill="1" applyAlignment="1">
      <alignment horizontal="center" vertical="center" wrapText="1"/>
    </xf>
    <xf numFmtId="0" fontId="167" fillId="0" borderId="0" xfId="0" applyFont="1" applyAlignment="1">
      <alignment horizontal="center"/>
    </xf>
    <xf numFmtId="0" fontId="77" fillId="56" borderId="73" xfId="0" applyFont="1" applyFill="1" applyBorder="1" applyAlignment="1">
      <alignment vertical="center"/>
    </xf>
    <xf numFmtId="184" fontId="32" fillId="0" borderId="73" xfId="242" applyNumberFormat="1" applyFont="1" applyBorder="1" applyAlignment="1">
      <alignment horizontal="left" vertical="center"/>
    </xf>
    <xf numFmtId="184" fontId="32" fillId="56" borderId="73" xfId="242" applyNumberFormat="1" applyFont="1" applyFill="1" applyBorder="1" applyAlignment="1">
      <alignment horizontal="left" vertical="center"/>
    </xf>
    <xf numFmtId="167" fontId="77" fillId="56" borderId="73" xfId="3" applyNumberFormat="1" applyFont="1" applyFill="1" applyBorder="1" applyAlignment="1">
      <alignment horizontal="left" vertical="center"/>
    </xf>
    <xf numFmtId="167" fontId="33" fillId="0" borderId="0" xfId="242" applyNumberFormat="1" applyFont="1" applyBorder="1" applyAlignment="1">
      <alignment horizontal="left" vertical="center"/>
    </xf>
    <xf numFmtId="0" fontId="31" fillId="56" borderId="73" xfId="0" applyFont="1" applyFill="1" applyBorder="1" applyAlignment="1">
      <alignment horizontal="left" vertical="center"/>
    </xf>
    <xf numFmtId="167" fontId="34" fillId="0" borderId="61" xfId="369" applyNumberFormat="1" applyFont="1" applyFill="1" applyBorder="1" applyAlignment="1">
      <alignment horizontal="left" vertical="center"/>
    </xf>
    <xf numFmtId="0" fontId="7" fillId="0" borderId="0" xfId="389" applyFont="1" applyAlignment="1">
      <alignment horizontal="left" vertical="center" wrapText="1"/>
    </xf>
    <xf numFmtId="0" fontId="34" fillId="0" borderId="61" xfId="221" applyFont="1" applyBorder="1" applyAlignment="1">
      <alignment horizontal="left" vertical="center"/>
    </xf>
    <xf numFmtId="0" fontId="201" fillId="0" borderId="61" xfId="0" applyFont="1" applyBorder="1" applyAlignment="1">
      <alignment horizontal="left" vertical="center" wrapText="1"/>
    </xf>
    <xf numFmtId="0" fontId="5" fillId="58" borderId="61" xfId="3" applyFont="1" applyFill="1" applyBorder="1" applyAlignment="1">
      <alignment horizontal="left" vertical="center"/>
    </xf>
    <xf numFmtId="0" fontId="28" fillId="56" borderId="61" xfId="0" applyFont="1" applyFill="1" applyBorder="1" applyAlignment="1">
      <alignment vertical="center"/>
    </xf>
    <xf numFmtId="0" fontId="7" fillId="65" borderId="61" xfId="0" applyFont="1" applyFill="1" applyBorder="1" applyAlignment="1">
      <alignment horizontal="left" vertical="center"/>
    </xf>
    <xf numFmtId="0" fontId="28" fillId="65" borderId="61" xfId="0" applyFont="1" applyFill="1" applyBorder="1" applyAlignment="1">
      <alignment horizontal="center" vertical="center"/>
    </xf>
    <xf numFmtId="0" fontId="20" fillId="65" borderId="61" xfId="0" applyFont="1" applyFill="1" applyBorder="1" applyAlignment="1">
      <alignment vertical="center"/>
    </xf>
    <xf numFmtId="1" fontId="7" fillId="65" borderId="61" xfId="0" applyNumberFormat="1" applyFont="1" applyFill="1" applyBorder="1" applyAlignment="1">
      <alignment horizontal="center" vertical="center"/>
    </xf>
    <xf numFmtId="0" fontId="7" fillId="65" borderId="61" xfId="0" applyFont="1" applyFill="1" applyBorder="1" applyAlignment="1">
      <alignment horizontal="center" vertical="center"/>
    </xf>
    <xf numFmtId="2" fontId="7" fillId="65" borderId="61" xfId="0" applyNumberFormat="1" applyFont="1" applyFill="1" applyBorder="1" applyAlignment="1">
      <alignment vertical="center"/>
    </xf>
    <xf numFmtId="0" fontId="269" fillId="0" borderId="61" xfId="0" applyFont="1" applyBorder="1" applyAlignment="1">
      <alignment vertical="center"/>
    </xf>
    <xf numFmtId="0" fontId="28" fillId="64" borderId="61" xfId="0" applyFont="1" applyFill="1" applyBorder="1" applyAlignment="1">
      <alignment horizontal="center" vertical="center"/>
    </xf>
    <xf numFmtId="0" fontId="0" fillId="65" borderId="0" xfId="0" applyFill="1" applyAlignment="1" applyProtection="1">
      <alignment vertical="center"/>
      <protection locked="0"/>
    </xf>
    <xf numFmtId="0" fontId="28" fillId="54" borderId="61" xfId="242" applyNumberFormat="1" applyFont="1" applyFill="1" applyBorder="1" applyAlignment="1">
      <alignment horizontal="left" vertical="center"/>
    </xf>
    <xf numFmtId="0" fontId="20" fillId="54" borderId="61" xfId="221" applyFont="1" applyFill="1" applyBorder="1" applyAlignment="1">
      <alignment horizontal="left" vertical="center"/>
    </xf>
    <xf numFmtId="1" fontId="191" fillId="54" borderId="61" xfId="0" applyNumberFormat="1" applyFont="1" applyFill="1" applyBorder="1" applyAlignment="1">
      <alignment horizontal="left" vertical="center"/>
    </xf>
    <xf numFmtId="1" fontId="33" fillId="54" borderId="61" xfId="221" applyNumberFormat="1" applyFont="1" applyFill="1" applyBorder="1" applyAlignment="1">
      <alignment horizontal="left" vertical="center"/>
    </xf>
    <xf numFmtId="0" fontId="20" fillId="54" borderId="61" xfId="221" applyFont="1" applyFill="1" applyBorder="1" applyAlignment="1" applyProtection="1">
      <alignment horizontal="left" vertical="center"/>
      <protection hidden="1"/>
    </xf>
    <xf numFmtId="2" fontId="7" fillId="54" borderId="61" xfId="221" applyNumberFormat="1" applyFont="1" applyFill="1" applyBorder="1" applyAlignment="1" applyProtection="1">
      <alignment horizontal="left" vertical="center"/>
      <protection hidden="1"/>
    </xf>
    <xf numFmtId="1" fontId="7" fillId="0" borderId="61" xfId="221" applyNumberFormat="1" applyFont="1" applyBorder="1" applyAlignment="1">
      <alignment horizontal="left" vertical="center"/>
    </xf>
    <xf numFmtId="0" fontId="167" fillId="0" borderId="61" xfId="272" applyFont="1" applyBorder="1" applyAlignment="1">
      <alignment horizontal="left" vertical="center"/>
    </xf>
    <xf numFmtId="0" fontId="20" fillId="0" borderId="61" xfId="272" applyFont="1" applyBorder="1" applyAlignment="1">
      <alignment vertical="center"/>
    </xf>
    <xf numFmtId="167" fontId="6" fillId="56" borderId="61" xfId="242" applyNumberFormat="1" applyFont="1" applyFill="1" applyBorder="1" applyAlignment="1">
      <alignment horizontal="center" vertical="center"/>
    </xf>
    <xf numFmtId="1" fontId="33" fillId="0" borderId="61" xfId="242" applyNumberFormat="1" applyFont="1" applyFill="1" applyBorder="1" applyAlignment="1">
      <alignment horizontal="center" vertical="center"/>
    </xf>
    <xf numFmtId="1" fontId="32" fillId="0" borderId="61" xfId="242" applyNumberFormat="1" applyFont="1" applyFill="1" applyBorder="1" applyAlignment="1">
      <alignment horizontal="center" vertical="center"/>
    </xf>
    <xf numFmtId="167" fontId="33" fillId="0" borderId="61" xfId="242" applyNumberFormat="1" applyFont="1" applyFill="1" applyBorder="1" applyAlignment="1">
      <alignment vertical="center"/>
    </xf>
    <xf numFmtId="3" fontId="5" fillId="54" borderId="61" xfId="0" applyNumberFormat="1" applyFont="1" applyFill="1" applyBorder="1" applyAlignment="1" applyProtection="1">
      <alignment horizontal="left" vertical="center"/>
      <protection hidden="1"/>
    </xf>
    <xf numFmtId="0" fontId="167" fillId="54" borderId="0" xfId="119" applyNumberFormat="1" applyFont="1" applyFill="1" applyBorder="1" applyAlignment="1" applyProtection="1">
      <alignment horizontal="left" vertical="center"/>
      <protection hidden="1"/>
    </xf>
    <xf numFmtId="3" fontId="7" fillId="54" borderId="0" xfId="0" applyNumberFormat="1" applyFont="1" applyFill="1" applyAlignment="1" applyProtection="1">
      <alignment horizontal="left" vertical="center"/>
      <protection hidden="1"/>
    </xf>
    <xf numFmtId="167" fontId="191" fillId="54" borderId="0" xfId="366" applyNumberFormat="1" applyFont="1" applyFill="1" applyBorder="1" applyAlignment="1" applyProtection="1">
      <alignment horizontal="left" vertical="center" wrapText="1"/>
      <protection hidden="1"/>
    </xf>
    <xf numFmtId="0" fontId="20" fillId="54" borderId="0" xfId="366" applyNumberFormat="1" applyFont="1" applyFill="1" applyBorder="1" applyAlignment="1" applyProtection="1">
      <alignment horizontal="left" vertical="center" wrapText="1"/>
      <protection hidden="1"/>
    </xf>
    <xf numFmtId="0" fontId="270" fillId="63" borderId="103" xfId="0" applyFont="1" applyFill="1" applyBorder="1" applyAlignment="1">
      <alignment vertical="center" wrapText="1"/>
    </xf>
    <xf numFmtId="0" fontId="270" fillId="63" borderId="104" xfId="0" applyFont="1" applyFill="1" applyBorder="1" applyAlignment="1">
      <alignment vertical="center" wrapText="1"/>
    </xf>
    <xf numFmtId="0" fontId="270" fillId="63" borderId="105" xfId="0" applyFont="1" applyFill="1" applyBorder="1" applyAlignment="1">
      <alignment vertical="center" wrapText="1"/>
    </xf>
    <xf numFmtId="0" fontId="154" fillId="0" borderId="61" xfId="0" applyFont="1" applyBorder="1" applyAlignment="1">
      <alignment horizontal="left"/>
    </xf>
    <xf numFmtId="0" fontId="270" fillId="63" borderId="106" xfId="0" applyFont="1" applyFill="1" applyBorder="1" applyAlignment="1">
      <alignment horizontal="center" vertical="center" wrapText="1"/>
    </xf>
    <xf numFmtId="166" fontId="7" fillId="56" borderId="82" xfId="369" applyFont="1" applyFill="1" applyBorder="1" applyAlignment="1">
      <alignment horizontal="left" vertical="center"/>
    </xf>
    <xf numFmtId="166" fontId="20" fillId="56" borderId="0" xfId="369" applyFont="1" applyFill="1" applyBorder="1" applyAlignment="1">
      <alignment horizontal="left" vertical="center" wrapText="1"/>
    </xf>
    <xf numFmtId="0" fontId="20" fillId="54" borderId="61" xfId="119" applyNumberFormat="1" applyFont="1" applyFill="1" applyBorder="1" applyAlignment="1" applyProtection="1">
      <alignment horizontal="left" vertical="center"/>
      <protection hidden="1"/>
    </xf>
    <xf numFmtId="167" fontId="33" fillId="0" borderId="0" xfId="242" applyNumberFormat="1" applyFont="1" applyBorder="1"/>
    <xf numFmtId="169" fontId="33" fillId="54" borderId="100" xfId="242" applyNumberFormat="1" applyFont="1" applyFill="1" applyBorder="1"/>
    <xf numFmtId="167" fontId="33" fillId="54" borderId="100" xfId="242" applyNumberFormat="1" applyFont="1" applyFill="1" applyBorder="1"/>
    <xf numFmtId="167" fontId="7" fillId="54" borderId="100" xfId="242" applyNumberFormat="1" applyFont="1" applyFill="1" applyBorder="1"/>
    <xf numFmtId="0" fontId="167" fillId="56" borderId="61" xfId="0" applyFont="1" applyFill="1" applyBorder="1" applyAlignment="1">
      <alignment horizontal="left" vertical="center"/>
    </xf>
    <xf numFmtId="0" fontId="5" fillId="66" borderId="72" xfId="0" applyFont="1" applyFill="1" applyBorder="1" applyAlignment="1">
      <alignment horizontal="left" vertical="center"/>
    </xf>
    <xf numFmtId="0" fontId="77" fillId="66" borderId="72" xfId="0" applyFont="1" applyFill="1" applyBorder="1" applyAlignment="1">
      <alignment vertical="center"/>
    </xf>
    <xf numFmtId="0" fontId="6" fillId="66" borderId="72" xfId="0" applyFont="1" applyFill="1" applyBorder="1" applyAlignment="1">
      <alignment horizontal="left" vertical="center"/>
    </xf>
    <xf numFmtId="0" fontId="77" fillId="66" borderId="72" xfId="3" applyFont="1" applyFill="1" applyBorder="1" applyAlignment="1">
      <alignment horizontal="left" vertical="center" wrapText="1"/>
    </xf>
    <xf numFmtId="1" fontId="77" fillId="66" borderId="72" xfId="3" applyNumberFormat="1" applyFont="1" applyFill="1" applyBorder="1" applyAlignment="1">
      <alignment horizontal="left" vertical="center"/>
    </xf>
    <xf numFmtId="167" fontId="77" fillId="66" borderId="72" xfId="242" applyNumberFormat="1" applyFont="1" applyFill="1" applyBorder="1" applyAlignment="1">
      <alignment horizontal="right" vertical="center"/>
    </xf>
    <xf numFmtId="2" fontId="77" fillId="66" borderId="72" xfId="242" applyNumberFormat="1" applyFont="1" applyFill="1" applyBorder="1" applyAlignment="1">
      <alignment horizontal="right" vertical="center"/>
    </xf>
    <xf numFmtId="1" fontId="271" fillId="0" borderId="61" xfId="242" applyNumberFormat="1" applyFont="1" applyFill="1" applyBorder="1" applyAlignment="1">
      <alignment horizontal="left" vertical="center"/>
    </xf>
    <xf numFmtId="1" fontId="7" fillId="0" borderId="61" xfId="242" applyNumberFormat="1" applyFont="1" applyFill="1" applyBorder="1" applyAlignment="1">
      <alignment horizontal="left" vertical="center"/>
    </xf>
    <xf numFmtId="1" fontId="272" fillId="0" borderId="61" xfId="242" applyNumberFormat="1" applyFont="1" applyFill="1" applyBorder="1" applyAlignment="1">
      <alignment horizontal="left" vertical="center"/>
    </xf>
    <xf numFmtId="1" fontId="5" fillId="0" borderId="61" xfId="242" applyNumberFormat="1" applyFont="1" applyFill="1" applyBorder="1" applyAlignment="1">
      <alignment horizontal="left" vertical="center"/>
    </xf>
    <xf numFmtId="0" fontId="273" fillId="0" borderId="61" xfId="0" applyFont="1" applyBorder="1" applyAlignment="1">
      <alignment horizontal="left" vertical="center"/>
    </xf>
    <xf numFmtId="1" fontId="273" fillId="0" borderId="61" xfId="242" applyNumberFormat="1" applyFont="1" applyFill="1" applyBorder="1" applyAlignment="1">
      <alignment horizontal="left" vertical="center"/>
    </xf>
    <xf numFmtId="1" fontId="274" fillId="0" borderId="61" xfId="242" applyNumberFormat="1" applyFont="1" applyFill="1" applyBorder="1" applyAlignment="1">
      <alignment horizontal="left" vertical="center"/>
    </xf>
    <xf numFmtId="2" fontId="273" fillId="0" borderId="61" xfId="242" applyNumberFormat="1" applyFont="1" applyFill="1" applyBorder="1" applyAlignment="1">
      <alignment horizontal="left" vertical="center"/>
    </xf>
    <xf numFmtId="0" fontId="18" fillId="64" borderId="72" xfId="0" applyFont="1" applyFill="1" applyBorder="1" applyAlignment="1">
      <alignment horizontal="left" vertical="center"/>
    </xf>
    <xf numFmtId="0" fontId="148" fillId="64" borderId="72" xfId="0" applyFont="1" applyFill="1" applyBorder="1" applyAlignment="1">
      <alignment vertical="center"/>
    </xf>
    <xf numFmtId="0" fontId="275" fillId="64" borderId="79" xfId="0" applyFont="1" applyFill="1" applyBorder="1" applyAlignment="1">
      <alignment horizontal="left" vertical="center"/>
    </xf>
    <xf numFmtId="0" fontId="148" fillId="64" borderId="79" xfId="3" applyFont="1" applyFill="1" applyBorder="1" applyAlignment="1">
      <alignment horizontal="left" vertical="center" wrapText="1"/>
    </xf>
    <xf numFmtId="1" fontId="148" fillId="64" borderId="79" xfId="3" applyNumberFormat="1" applyFont="1" applyFill="1" applyBorder="1" applyAlignment="1">
      <alignment horizontal="left" vertical="center"/>
    </xf>
    <xf numFmtId="167" fontId="148" fillId="64" borderId="72" xfId="242" applyNumberFormat="1" applyFont="1" applyFill="1" applyBorder="1" applyAlignment="1">
      <alignment horizontal="right" vertical="center"/>
    </xf>
    <xf numFmtId="167" fontId="276" fillId="0" borderId="0" xfId="0" applyNumberFormat="1" applyFont="1" applyAlignment="1">
      <alignment horizontal="center" vertical="center"/>
    </xf>
    <xf numFmtId="2" fontId="148" fillId="64" borderId="72" xfId="242" applyNumberFormat="1" applyFont="1" applyFill="1" applyBorder="1" applyAlignment="1">
      <alignment horizontal="right" vertical="center"/>
    </xf>
    <xf numFmtId="0" fontId="191" fillId="0" borderId="0" xfId="389" applyFont="1" applyAlignment="1">
      <alignment horizontal="left" vertical="center" wrapText="1"/>
    </xf>
    <xf numFmtId="1" fontId="191" fillId="0" borderId="0" xfId="242" applyNumberFormat="1" applyFont="1" applyFill="1" applyBorder="1" applyAlignment="1">
      <alignment horizontal="left" vertical="center"/>
    </xf>
    <xf numFmtId="2" fontId="191" fillId="0" borderId="61" xfId="242" applyNumberFormat="1" applyFont="1" applyFill="1" applyBorder="1" applyAlignment="1">
      <alignment horizontal="left" vertical="center"/>
    </xf>
    <xf numFmtId="1" fontId="191" fillId="0" borderId="74" xfId="242" applyNumberFormat="1" applyFont="1" applyFill="1" applyBorder="1" applyAlignment="1">
      <alignment horizontal="left" vertical="center"/>
    </xf>
    <xf numFmtId="0" fontId="197" fillId="56" borderId="0" xfId="0" applyFont="1" applyFill="1" applyAlignment="1">
      <alignment horizontal="left" vertical="center"/>
    </xf>
    <xf numFmtId="0" fontId="197" fillId="56" borderId="61" xfId="0" applyFont="1" applyFill="1" applyBorder="1" applyAlignment="1">
      <alignment horizontal="left" vertical="center"/>
    </xf>
    <xf numFmtId="0" fontId="197" fillId="56" borderId="0" xfId="389" applyFont="1" applyFill="1" applyAlignment="1">
      <alignment horizontal="left" vertical="center" wrapText="1"/>
    </xf>
    <xf numFmtId="1" fontId="197" fillId="0" borderId="0" xfId="242" applyNumberFormat="1" applyFont="1" applyFill="1" applyBorder="1" applyAlignment="1">
      <alignment horizontal="left" vertical="center"/>
    </xf>
    <xf numFmtId="167" fontId="197" fillId="0" borderId="0" xfId="0" applyNumberFormat="1" applyFont="1" applyAlignment="1">
      <alignment horizontal="left" vertical="center"/>
    </xf>
    <xf numFmtId="2" fontId="197" fillId="0" borderId="61" xfId="242" applyNumberFormat="1" applyFont="1" applyFill="1" applyBorder="1" applyAlignment="1">
      <alignment horizontal="left" vertical="center"/>
    </xf>
    <xf numFmtId="0" fontId="266" fillId="0" borderId="0" xfId="0" applyFont="1" applyAlignment="1">
      <alignment horizontal="left" vertical="center"/>
    </xf>
    <xf numFmtId="0" fontId="266" fillId="0" borderId="0" xfId="389" applyFont="1" applyAlignment="1">
      <alignment horizontal="left" vertical="center" wrapText="1"/>
    </xf>
    <xf numFmtId="1" fontId="266" fillId="0" borderId="0" xfId="242" applyNumberFormat="1" applyFont="1" applyFill="1" applyBorder="1" applyAlignment="1">
      <alignment horizontal="left" vertical="center"/>
    </xf>
    <xf numFmtId="167" fontId="277" fillId="0" borderId="0" xfId="0" applyNumberFormat="1" applyFont="1" applyAlignment="1">
      <alignment horizontal="center" vertical="center"/>
    </xf>
    <xf numFmtId="2" fontId="266" fillId="0" borderId="61" xfId="242" applyNumberFormat="1" applyFont="1" applyFill="1" applyBorder="1" applyAlignment="1">
      <alignment horizontal="left" vertical="center"/>
    </xf>
    <xf numFmtId="2" fontId="154" fillId="0" borderId="0" xfId="0" applyNumberFormat="1" applyFont="1" applyAlignment="1">
      <alignment horizontal="left" vertical="center"/>
    </xf>
    <xf numFmtId="167" fontId="191" fillId="0" borderId="0" xfId="0" applyNumberFormat="1" applyFont="1" applyAlignment="1">
      <alignment horizontal="center" vertical="center"/>
    </xf>
    <xf numFmtId="2" fontId="33" fillId="66" borderId="0" xfId="242" applyNumberFormat="1" applyFont="1" applyFill="1" applyBorder="1" applyAlignment="1">
      <alignment horizontal="left" vertical="center"/>
    </xf>
    <xf numFmtId="1" fontId="278" fillId="0" borderId="61" xfId="242" applyNumberFormat="1" applyFont="1" applyFill="1" applyBorder="1" applyAlignment="1">
      <alignment horizontal="left" vertical="center"/>
    </xf>
    <xf numFmtId="1" fontId="77" fillId="56" borderId="0" xfId="3" applyNumberFormat="1" applyFont="1" applyFill="1" applyAlignment="1">
      <alignment horizontal="left" vertical="center"/>
    </xf>
    <xf numFmtId="0" fontId="18" fillId="56" borderId="72" xfId="0" applyFont="1" applyFill="1" applyBorder="1" applyAlignment="1">
      <alignment horizontal="left" vertical="center"/>
    </xf>
    <xf numFmtId="0" fontId="275" fillId="56" borderId="72" xfId="0" applyFont="1" applyFill="1" applyBorder="1" applyAlignment="1">
      <alignment horizontal="left" vertical="center"/>
    </xf>
    <xf numFmtId="0" fontId="148" fillId="56" borderId="72" xfId="3" applyFont="1" applyFill="1" applyBorder="1" applyAlignment="1">
      <alignment horizontal="left" vertical="center" wrapText="1"/>
    </xf>
    <xf numFmtId="1" fontId="148" fillId="56" borderId="72" xfId="3" applyNumberFormat="1" applyFont="1" applyFill="1" applyBorder="1" applyAlignment="1">
      <alignment horizontal="left" vertical="center"/>
    </xf>
    <xf numFmtId="167" fontId="148" fillId="56" borderId="72" xfId="242" applyNumberFormat="1" applyFont="1" applyFill="1" applyBorder="1" applyAlignment="1">
      <alignment horizontal="right" vertical="center"/>
    </xf>
    <xf numFmtId="0" fontId="18" fillId="56" borderId="76" xfId="0" applyFont="1" applyFill="1" applyBorder="1" applyAlignment="1">
      <alignment horizontal="left" vertical="center"/>
    </xf>
    <xf numFmtId="0" fontId="120" fillId="56" borderId="107" xfId="0" applyFont="1" applyFill="1" applyBorder="1" applyAlignment="1">
      <alignment vertical="center"/>
    </xf>
    <xf numFmtId="0" fontId="2" fillId="0" borderId="61" xfId="0" applyFont="1" applyBorder="1" applyAlignment="1">
      <alignment horizontal="left" vertical="center"/>
    </xf>
    <xf numFmtId="0" fontId="154" fillId="0" borderId="0" xfId="0" applyFont="1" applyAlignment="1">
      <alignment horizontal="left" vertical="center"/>
    </xf>
    <xf numFmtId="1" fontId="76" fillId="0" borderId="61" xfId="242" applyNumberFormat="1" applyFont="1" applyBorder="1" applyAlignment="1">
      <alignment horizontal="left" vertical="center"/>
    </xf>
    <xf numFmtId="1" fontId="279" fillId="0" borderId="61" xfId="242" applyNumberFormat="1" applyFont="1" applyBorder="1" applyAlignment="1">
      <alignment horizontal="left" vertical="center"/>
    </xf>
    <xf numFmtId="167" fontId="76" fillId="0" borderId="0" xfId="242" applyNumberFormat="1" applyFont="1" applyAlignment="1">
      <alignment horizontal="left" vertical="center"/>
    </xf>
    <xf numFmtId="0" fontId="154" fillId="0" borderId="61" xfId="0" applyFont="1" applyBorder="1" applyAlignment="1">
      <alignment horizontal="left" vertical="center"/>
    </xf>
    <xf numFmtId="1" fontId="279" fillId="0" borderId="0" xfId="242" applyNumberFormat="1" applyFont="1" applyAlignment="1">
      <alignment horizontal="left" vertical="center"/>
    </xf>
    <xf numFmtId="9" fontId="2" fillId="0" borderId="78" xfId="242" applyNumberFormat="1" applyFont="1" applyBorder="1" applyAlignment="1">
      <alignment horizontal="left" vertical="center"/>
    </xf>
    <xf numFmtId="9" fontId="2" fillId="0" borderId="0" xfId="242" applyNumberFormat="1" applyFont="1" applyAlignment="1">
      <alignment horizontal="left" vertical="center"/>
    </xf>
    <xf numFmtId="1" fontId="279" fillId="0" borderId="61" xfId="243" applyNumberFormat="1" applyFont="1" applyBorder="1" applyAlignment="1">
      <alignment horizontal="left" vertical="center"/>
    </xf>
    <xf numFmtId="1" fontId="279" fillId="0" borderId="61" xfId="244" applyNumberFormat="1" applyFont="1" applyFill="1" applyBorder="1" applyAlignment="1">
      <alignment horizontal="left" vertical="center"/>
    </xf>
    <xf numFmtId="1" fontId="279" fillId="0" borderId="0" xfId="242" applyNumberFormat="1" applyFont="1" applyBorder="1" applyAlignment="1">
      <alignment horizontal="left" vertical="center"/>
    </xf>
    <xf numFmtId="0" fontId="154" fillId="0" borderId="61" xfId="0" applyFont="1" applyBorder="1"/>
    <xf numFmtId="49" fontId="154" fillId="0" borderId="61" xfId="0" applyNumberFormat="1" applyFont="1" applyBorder="1"/>
    <xf numFmtId="0" fontId="154" fillId="0" borderId="0" xfId="0" applyFont="1"/>
    <xf numFmtId="167" fontId="154" fillId="0" borderId="61" xfId="242" applyNumberFormat="1" applyFont="1" applyFill="1" applyBorder="1" applyAlignment="1">
      <alignment horizontal="left" vertical="center"/>
    </xf>
    <xf numFmtId="0" fontId="53" fillId="64" borderId="61" xfId="0" applyFont="1" applyFill="1" applyBorder="1" applyAlignment="1">
      <alignment horizontal="left" vertical="center"/>
    </xf>
    <xf numFmtId="167" fontId="272" fillId="0" borderId="61" xfId="242" applyNumberFormat="1" applyFont="1" applyFill="1" applyBorder="1" applyAlignment="1">
      <alignment horizontal="center" vertical="center"/>
    </xf>
    <xf numFmtId="0" fontId="53" fillId="0" borderId="61" xfId="0" applyFont="1" applyBorder="1" applyAlignment="1">
      <alignment horizontal="center" vertical="center"/>
    </xf>
    <xf numFmtId="0" fontId="191" fillId="0" borderId="0" xfId="0" applyFont="1"/>
    <xf numFmtId="49" fontId="167" fillId="0" borderId="61" xfId="0" applyNumberFormat="1" applyFont="1" applyBorder="1"/>
    <xf numFmtId="0" fontId="167" fillId="0" borderId="61" xfId="0" applyFont="1" applyBorder="1"/>
    <xf numFmtId="0" fontId="191" fillId="0" borderId="61" xfId="0" applyFont="1" applyBorder="1"/>
    <xf numFmtId="0" fontId="167" fillId="0" borderId="0" xfId="0" applyFont="1"/>
    <xf numFmtId="0" fontId="280" fillId="49" borderId="39" xfId="0" applyFont="1" applyFill="1" applyBorder="1"/>
    <xf numFmtId="0" fontId="7" fillId="67" borderId="61" xfId="221" applyFont="1" applyFill="1" applyBorder="1" applyAlignment="1">
      <alignment horizontal="left" vertical="center"/>
    </xf>
    <xf numFmtId="2" fontId="0" fillId="0" borderId="61" xfId="0" applyNumberFormat="1" applyBorder="1" applyAlignment="1">
      <alignment horizontal="left" vertical="center"/>
    </xf>
    <xf numFmtId="169" fontId="281" fillId="0" borderId="100" xfId="242" applyNumberFormat="1" applyFont="1" applyBorder="1" applyAlignment="1">
      <alignment horizontal="center" vertical="center"/>
    </xf>
    <xf numFmtId="0" fontId="34" fillId="0" borderId="108" xfId="0" applyFont="1" applyBorder="1" applyAlignment="1">
      <alignment horizontal="left"/>
    </xf>
    <xf numFmtId="0" fontId="34" fillId="0" borderId="108" xfId="0" applyFont="1" applyBorder="1" applyAlignment="1">
      <alignment horizontal="justify"/>
    </xf>
    <xf numFmtId="169" fontId="281" fillId="0" borderId="109" xfId="242" applyNumberFormat="1" applyFont="1" applyBorder="1" applyAlignment="1">
      <alignment horizontal="center" vertical="center"/>
    </xf>
    <xf numFmtId="167" fontId="33" fillId="0" borderId="109" xfId="242" applyNumberFormat="1" applyFont="1" applyBorder="1"/>
    <xf numFmtId="0" fontId="34" fillId="0" borderId="1" xfId="0" applyFont="1" applyBorder="1" applyAlignment="1">
      <alignment horizontal="left"/>
    </xf>
    <xf numFmtId="0" fontId="34" fillId="0" borderId="1" xfId="0" applyFont="1" applyBorder="1" applyAlignment="1">
      <alignment horizontal="justify"/>
    </xf>
    <xf numFmtId="169" fontId="33" fillId="0" borderId="1" xfId="242" applyNumberFormat="1" applyFont="1" applyBorder="1"/>
    <xf numFmtId="169" fontId="282" fillId="0" borderId="1" xfId="242" applyNumberFormat="1" applyFont="1" applyBorder="1" applyAlignment="1">
      <alignment horizontal="center" vertical="center"/>
    </xf>
    <xf numFmtId="167" fontId="33" fillId="0" borderId="1" xfId="242" applyNumberFormat="1" applyFont="1" applyBorder="1"/>
    <xf numFmtId="0" fontId="6" fillId="49" borderId="40" xfId="0" applyFont="1" applyFill="1" applyBorder="1"/>
    <xf numFmtId="0" fontId="34" fillId="54" borderId="99" xfId="0" applyFont="1" applyFill="1" applyBorder="1" applyAlignment="1">
      <alignment horizontal="justify"/>
    </xf>
    <xf numFmtId="0" fontId="34" fillId="54" borderId="99" xfId="0" applyFont="1" applyFill="1" applyBorder="1" applyAlignment="1">
      <alignment horizontal="left"/>
    </xf>
    <xf numFmtId="169" fontId="7" fillId="54" borderId="100" xfId="242" applyNumberFormat="1" applyFont="1" applyFill="1" applyBorder="1"/>
    <xf numFmtId="169" fontId="5" fillId="54" borderId="100" xfId="242" applyNumberFormat="1" applyFont="1" applyFill="1" applyBorder="1"/>
    <xf numFmtId="49" fontId="9" fillId="0" borderId="97" xfId="123" applyNumberFormat="1" applyFont="1" applyBorder="1" applyAlignment="1" applyProtection="1">
      <alignment horizontal="center" vertical="center" wrapText="1"/>
    </xf>
    <xf numFmtId="49" fontId="9" fillId="0" borderId="98" xfId="123" applyNumberFormat="1" applyFont="1" applyBorder="1" applyAlignment="1" applyProtection="1">
      <alignment horizontal="center" vertical="center" wrapText="1"/>
    </xf>
    <xf numFmtId="49" fontId="9" fillId="0" borderId="74" xfId="123" applyNumberFormat="1" applyFont="1" applyBorder="1" applyAlignment="1" applyProtection="1">
      <alignment horizontal="center" vertical="center" wrapText="1"/>
    </xf>
    <xf numFmtId="0" fontId="243" fillId="60" borderId="0" xfId="3" applyFont="1" applyFill="1" applyAlignment="1">
      <alignment horizontal="center" vertical="center"/>
    </xf>
    <xf numFmtId="0" fontId="2" fillId="48" borderId="0" xfId="123" applyFont="1" applyFill="1" applyAlignment="1" applyProtection="1">
      <alignment horizontal="center" vertical="center" textRotation="90" wrapText="1" shrinkToFit="1"/>
    </xf>
    <xf numFmtId="0" fontId="108" fillId="48" borderId="0" xfId="123" applyFont="1" applyFill="1" applyAlignment="1" applyProtection="1">
      <alignment horizontal="center" vertical="center" textRotation="90" wrapText="1" shrinkToFit="1"/>
    </xf>
    <xf numFmtId="0" fontId="204" fillId="54" borderId="0" xfId="2" applyFont="1" applyFill="1" applyAlignment="1">
      <alignment horizontal="left"/>
    </xf>
    <xf numFmtId="0" fontId="204" fillId="54" borderId="16" xfId="2" applyFont="1" applyFill="1" applyBorder="1" applyAlignment="1">
      <alignment horizontal="left"/>
    </xf>
    <xf numFmtId="0" fontId="204" fillId="48" borderId="0" xfId="3" applyFont="1" applyFill="1" applyAlignment="1">
      <alignment horizontal="left"/>
    </xf>
    <xf numFmtId="0" fontId="204" fillId="48" borderId="16" xfId="3" applyFont="1" applyFill="1" applyBorder="1" applyAlignment="1">
      <alignment horizontal="left"/>
    </xf>
    <xf numFmtId="0" fontId="204" fillId="48" borderId="0" xfId="2" applyFont="1" applyFill="1" applyAlignment="1">
      <alignment horizontal="left"/>
    </xf>
    <xf numFmtId="0" fontId="204" fillId="48" borderId="16" xfId="2" applyFont="1" applyFill="1" applyBorder="1" applyAlignment="1">
      <alignment horizontal="left"/>
    </xf>
    <xf numFmtId="0" fontId="265" fillId="48" borderId="0" xfId="123" applyFont="1" applyFill="1" applyAlignment="1" applyProtection="1">
      <alignment horizontal="right" vertical="top"/>
    </xf>
    <xf numFmtId="0" fontId="4" fillId="48" borderId="62" xfId="123" applyFill="1" applyBorder="1" applyAlignment="1" applyProtection="1">
      <alignment horizontal="center"/>
    </xf>
    <xf numFmtId="0" fontId="70" fillId="48" borderId="62" xfId="123" applyFont="1" applyFill="1" applyBorder="1" applyAlignment="1" applyProtection="1">
      <alignment horizontal="center" vertical="center"/>
    </xf>
    <xf numFmtId="0" fontId="70" fillId="48" borderId="83" xfId="123" applyFont="1" applyFill="1" applyBorder="1" applyAlignment="1" applyProtection="1">
      <alignment horizontal="center" vertical="center"/>
    </xf>
    <xf numFmtId="0" fontId="70" fillId="48" borderId="84" xfId="123" applyFont="1" applyFill="1" applyBorder="1" applyAlignment="1" applyProtection="1">
      <alignment horizontal="center" vertical="center"/>
    </xf>
    <xf numFmtId="0" fontId="70" fillId="48" borderId="85" xfId="123" applyFont="1" applyFill="1" applyBorder="1" applyAlignment="1" applyProtection="1">
      <alignment horizontal="center" vertical="center"/>
    </xf>
    <xf numFmtId="0" fontId="244" fillId="61" borderId="0" xfId="123" applyFont="1" applyFill="1" applyBorder="1" applyAlignment="1" applyProtection="1">
      <alignment horizontal="center" vertical="center"/>
    </xf>
    <xf numFmtId="0" fontId="244" fillId="61" borderId="93" xfId="123" applyFont="1" applyFill="1" applyBorder="1" applyAlignment="1" applyProtection="1">
      <alignment horizontal="center" vertical="center"/>
    </xf>
    <xf numFmtId="49" fontId="4" fillId="0" borderId="97" xfId="123" applyNumberFormat="1" applyBorder="1" applyAlignment="1" applyProtection="1">
      <alignment horizontal="right" vertical="center" wrapText="1"/>
    </xf>
    <xf numFmtId="49" fontId="4" fillId="0" borderId="98" xfId="123" applyNumberFormat="1" applyBorder="1" applyAlignment="1" applyProtection="1">
      <alignment horizontal="right" vertical="center" wrapText="1"/>
    </xf>
    <xf numFmtId="49" fontId="4" fillId="0" borderId="74" xfId="123" applyNumberFormat="1" applyBorder="1" applyAlignment="1" applyProtection="1">
      <alignment horizontal="right" vertical="center" wrapText="1"/>
    </xf>
    <xf numFmtId="0" fontId="4" fillId="48" borderId="61" xfId="123" applyFill="1" applyBorder="1" applyAlignment="1" applyProtection="1">
      <alignment horizontal="right" vertical="center"/>
    </xf>
    <xf numFmtId="0" fontId="245" fillId="48" borderId="61" xfId="123" applyFont="1" applyFill="1" applyBorder="1" applyAlignment="1" applyProtection="1">
      <alignment horizontal="right" vertical="center"/>
    </xf>
    <xf numFmtId="0" fontId="9" fillId="0" borderId="0" xfId="123" applyFont="1" applyAlignment="1" applyProtection="1">
      <alignment horizontal="right" vertical="center"/>
    </xf>
    <xf numFmtId="0" fontId="9" fillId="0" borderId="0" xfId="123" applyFont="1" applyAlignment="1" applyProtection="1">
      <alignment horizontal="right" vertical="center" wrapText="1"/>
    </xf>
    <xf numFmtId="0" fontId="205" fillId="56" borderId="0" xfId="0" applyFont="1" applyFill="1" applyAlignment="1">
      <alignment horizontal="center" vertical="center"/>
    </xf>
    <xf numFmtId="0" fontId="4" fillId="0" borderId="0" xfId="123" applyAlignment="1" applyProtection="1">
      <alignment horizontal="right" vertical="center"/>
    </xf>
    <xf numFmtId="0" fontId="18" fillId="54" borderId="39" xfId="2" applyFont="1" applyFill="1" applyBorder="1" applyAlignment="1">
      <alignment horizontal="center" vertical="center" wrapText="1"/>
    </xf>
    <xf numFmtId="0" fontId="18" fillId="54" borderId="33" xfId="2" applyFont="1" applyFill="1" applyBorder="1" applyAlignment="1">
      <alignment horizontal="center" vertical="center"/>
    </xf>
    <xf numFmtId="0" fontId="18" fillId="54" borderId="40" xfId="2" applyFont="1" applyFill="1" applyBorder="1" applyAlignment="1">
      <alignment horizontal="center" vertical="center"/>
    </xf>
    <xf numFmtId="0" fontId="18" fillId="54" borderId="0" xfId="2" applyFont="1" applyFill="1" applyAlignment="1">
      <alignment horizontal="center" vertical="center"/>
    </xf>
    <xf numFmtId="0" fontId="18" fillId="54" borderId="41" xfId="2" applyFont="1" applyFill="1" applyBorder="1" applyAlignment="1">
      <alignment horizontal="center" vertical="center"/>
    </xf>
    <xf numFmtId="0" fontId="18" fillId="54" borderId="16" xfId="2" applyFont="1" applyFill="1" applyBorder="1" applyAlignment="1">
      <alignment horizontal="center" vertical="center"/>
    </xf>
    <xf numFmtId="0" fontId="246" fillId="60" borderId="42" xfId="123" applyFont="1" applyFill="1" applyBorder="1" applyAlignment="1" applyProtection="1">
      <alignment horizontal="center" vertical="center"/>
    </xf>
    <xf numFmtId="0" fontId="246" fillId="60" borderId="43" xfId="123" applyFont="1" applyFill="1" applyBorder="1" applyAlignment="1" applyProtection="1">
      <alignment horizontal="center" vertical="center"/>
    </xf>
    <xf numFmtId="0" fontId="29" fillId="48" borderId="0" xfId="2" applyFont="1" applyFill="1" applyAlignment="1">
      <alignment horizontal="center"/>
    </xf>
    <xf numFmtId="0" fontId="247" fillId="0" borderId="0" xfId="2" applyFont="1" applyAlignment="1">
      <alignment horizontal="center"/>
    </xf>
    <xf numFmtId="0" fontId="247" fillId="0" borderId="18" xfId="2" applyFont="1" applyBorder="1" applyAlignment="1">
      <alignment horizontal="center"/>
    </xf>
    <xf numFmtId="0" fontId="4" fillId="54" borderId="0" xfId="123" applyFill="1" applyAlignment="1" applyProtection="1">
      <alignment horizontal="center"/>
    </xf>
    <xf numFmtId="0" fontId="160" fillId="48" borderId="0" xfId="123" applyFont="1" applyFill="1" applyAlignment="1" applyProtection="1">
      <alignment horizontal="center"/>
    </xf>
    <xf numFmtId="0" fontId="160" fillId="48" borderId="18" xfId="123" applyFont="1" applyFill="1" applyBorder="1" applyAlignment="1" applyProtection="1">
      <alignment horizontal="center"/>
    </xf>
    <xf numFmtId="9" fontId="248" fillId="60" borderId="39" xfId="342" applyFont="1" applyFill="1" applyBorder="1" applyAlignment="1">
      <alignment horizontal="center" vertical="center" wrapText="1"/>
    </xf>
    <xf numFmtId="9" fontId="248" fillId="60" borderId="33" xfId="342" applyFont="1" applyFill="1" applyBorder="1" applyAlignment="1">
      <alignment horizontal="center" vertical="center" wrapText="1"/>
    </xf>
    <xf numFmtId="9" fontId="248" fillId="60" borderId="44" xfId="342" applyFont="1" applyFill="1" applyBorder="1" applyAlignment="1">
      <alignment horizontal="center" vertical="center" wrapText="1"/>
    </xf>
    <xf numFmtId="9" fontId="248" fillId="60" borderId="40" xfId="342" applyFont="1" applyFill="1" applyBorder="1" applyAlignment="1">
      <alignment horizontal="center" vertical="center" wrapText="1"/>
    </xf>
    <xf numFmtId="9" fontId="248" fillId="60" borderId="0" xfId="342" applyFont="1" applyFill="1" applyAlignment="1">
      <alignment horizontal="center" vertical="center" wrapText="1"/>
    </xf>
    <xf numFmtId="9" fontId="248" fillId="60" borderId="18" xfId="342" applyFont="1" applyFill="1" applyBorder="1" applyAlignment="1">
      <alignment horizontal="center" vertical="center" wrapText="1"/>
    </xf>
    <xf numFmtId="9" fontId="248" fillId="60" borderId="41" xfId="342" applyFont="1" applyFill="1" applyBorder="1" applyAlignment="1">
      <alignment horizontal="center" vertical="center" wrapText="1"/>
    </xf>
    <xf numFmtId="9" fontId="248" fillId="60" borderId="16" xfId="342" applyFont="1" applyFill="1" applyBorder="1" applyAlignment="1">
      <alignment horizontal="center" vertical="center" wrapText="1"/>
    </xf>
    <xf numFmtId="9" fontId="248" fillId="60" borderId="45" xfId="342" applyFont="1" applyFill="1" applyBorder="1" applyAlignment="1">
      <alignment horizontal="center" vertical="center" wrapText="1"/>
    </xf>
    <xf numFmtId="0" fontId="30" fillId="54" borderId="39" xfId="2" applyFont="1" applyFill="1" applyBorder="1" applyAlignment="1">
      <alignment horizontal="center" vertical="center" wrapText="1"/>
    </xf>
    <xf numFmtId="0" fontId="30" fillId="54" borderId="33" xfId="2" applyFont="1" applyFill="1" applyBorder="1" applyAlignment="1">
      <alignment horizontal="center" vertical="center"/>
    </xf>
    <xf numFmtId="0" fontId="30" fillId="54" borderId="40" xfId="2" applyFont="1" applyFill="1" applyBorder="1" applyAlignment="1">
      <alignment horizontal="center" vertical="center"/>
    </xf>
    <xf numFmtId="0" fontId="30" fillId="54" borderId="0" xfId="2" applyFont="1" applyFill="1" applyAlignment="1">
      <alignment horizontal="center" vertical="center"/>
    </xf>
    <xf numFmtId="0" fontId="30" fillId="54" borderId="41" xfId="2" applyFont="1" applyFill="1" applyBorder="1" applyAlignment="1">
      <alignment horizontal="center" vertical="center"/>
    </xf>
    <xf numFmtId="0" fontId="30" fillId="54" borderId="16" xfId="2" applyFont="1" applyFill="1" applyBorder="1" applyAlignment="1">
      <alignment horizontal="center" vertical="center"/>
    </xf>
    <xf numFmtId="0" fontId="246" fillId="60" borderId="39" xfId="123" applyFont="1" applyFill="1" applyBorder="1" applyAlignment="1" applyProtection="1">
      <alignment horizontal="center" vertical="center"/>
    </xf>
    <xf numFmtId="0" fontId="246" fillId="60" borderId="33" xfId="123" applyFont="1" applyFill="1" applyBorder="1" applyAlignment="1" applyProtection="1">
      <alignment horizontal="center" vertical="center"/>
    </xf>
    <xf numFmtId="0" fontId="30" fillId="54" borderId="33" xfId="2" applyFont="1" applyFill="1" applyBorder="1" applyAlignment="1">
      <alignment horizontal="center" vertical="center" wrapText="1"/>
    </xf>
    <xf numFmtId="0" fontId="30" fillId="54" borderId="46" xfId="2" applyFont="1" applyFill="1" applyBorder="1" applyAlignment="1">
      <alignment horizontal="center" vertical="center" wrapText="1"/>
    </xf>
    <xf numFmtId="0" fontId="30" fillId="54" borderId="40" xfId="2" applyFont="1" applyFill="1" applyBorder="1" applyAlignment="1">
      <alignment horizontal="center" vertical="center" wrapText="1"/>
    </xf>
    <xf numFmtId="0" fontId="30" fillId="54" borderId="0" xfId="2" applyFont="1" applyFill="1" applyAlignment="1">
      <alignment horizontal="center" vertical="center" wrapText="1"/>
    </xf>
    <xf numFmtId="0" fontId="30" fillId="54" borderId="47" xfId="2" applyFont="1" applyFill="1" applyBorder="1" applyAlignment="1">
      <alignment horizontal="center" vertical="center" wrapText="1"/>
    </xf>
    <xf numFmtId="0" fontId="30" fillId="54" borderId="41" xfId="2" applyFont="1" applyFill="1" applyBorder="1" applyAlignment="1">
      <alignment horizontal="center" vertical="center" wrapText="1"/>
    </xf>
    <xf numFmtId="0" fontId="30" fillId="54" borderId="16" xfId="2" applyFont="1" applyFill="1" applyBorder="1" applyAlignment="1">
      <alignment horizontal="center" vertical="center" wrapText="1"/>
    </xf>
    <xf numFmtId="0" fontId="30" fillId="54" borderId="48" xfId="2" applyFont="1" applyFill="1" applyBorder="1" applyAlignment="1">
      <alignment horizontal="center" vertical="center" wrapText="1"/>
    </xf>
    <xf numFmtId="9" fontId="248" fillId="60" borderId="0" xfId="342" applyFont="1" applyFill="1" applyBorder="1" applyAlignment="1">
      <alignment horizontal="center" vertical="center" wrapText="1"/>
    </xf>
    <xf numFmtId="0" fontId="246" fillId="60" borderId="42" xfId="123" applyFont="1" applyFill="1" applyBorder="1" applyAlignment="1" applyProtection="1">
      <alignment horizontal="center"/>
    </xf>
    <xf numFmtId="0" fontId="246" fillId="60" borderId="43" xfId="123" applyFont="1" applyFill="1" applyBorder="1" applyAlignment="1" applyProtection="1">
      <alignment horizontal="center"/>
    </xf>
    <xf numFmtId="0" fontId="246" fillId="60" borderId="49" xfId="123" applyFont="1" applyFill="1" applyBorder="1" applyAlignment="1" applyProtection="1">
      <alignment horizontal="center"/>
    </xf>
    <xf numFmtId="0" fontId="249" fillId="48" borderId="17" xfId="3" applyFont="1" applyFill="1" applyBorder="1" applyAlignment="1">
      <alignment horizontal="center" vertical="center" wrapText="1"/>
    </xf>
    <xf numFmtId="0" fontId="150" fillId="0" borderId="0" xfId="319"/>
    <xf numFmtId="0" fontId="150" fillId="0" borderId="18" xfId="319" applyBorder="1"/>
    <xf numFmtId="0" fontId="150" fillId="0" borderId="27" xfId="319" applyBorder="1"/>
    <xf numFmtId="0" fontId="150" fillId="0" borderId="23" xfId="319" applyBorder="1"/>
    <xf numFmtId="0" fontId="150" fillId="0" borderId="28" xfId="319" applyBorder="1"/>
    <xf numFmtId="0" fontId="161" fillId="48" borderId="17" xfId="3" applyFont="1" applyFill="1" applyBorder="1" applyAlignment="1">
      <alignment horizontal="center" vertical="center" wrapText="1"/>
    </xf>
    <xf numFmtId="0" fontId="161" fillId="48" borderId="0" xfId="3" applyFont="1" applyFill="1" applyAlignment="1">
      <alignment horizontal="center" vertical="center" wrapText="1"/>
    </xf>
    <xf numFmtId="0" fontId="161" fillId="48" borderId="18" xfId="3" applyFont="1" applyFill="1" applyBorder="1" applyAlignment="1">
      <alignment horizontal="center" vertical="center" wrapText="1"/>
    </xf>
    <xf numFmtId="0" fontId="161" fillId="48" borderId="27" xfId="3" applyFont="1" applyFill="1" applyBorder="1" applyAlignment="1">
      <alignment horizontal="center" vertical="center" wrapText="1"/>
    </xf>
    <xf numFmtId="0" fontId="161" fillId="48" borderId="23" xfId="3" applyFont="1" applyFill="1" applyBorder="1" applyAlignment="1">
      <alignment horizontal="center" vertical="center" wrapText="1"/>
    </xf>
    <xf numFmtId="0" fontId="161" fillId="48" borderId="28" xfId="3" applyFont="1" applyFill="1" applyBorder="1" applyAlignment="1">
      <alignment horizontal="center" vertical="center" wrapText="1"/>
    </xf>
    <xf numFmtId="0" fontId="249" fillId="48" borderId="50" xfId="3" applyFont="1" applyFill="1" applyBorder="1" applyAlignment="1">
      <alignment horizontal="center" vertical="center" wrapText="1"/>
    </xf>
    <xf numFmtId="0" fontId="150" fillId="0" borderId="51" xfId="319" applyBorder="1"/>
    <xf numFmtId="0" fontId="150" fillId="0" borderId="52" xfId="319" applyBorder="1"/>
    <xf numFmtId="0" fontId="161" fillId="48" borderId="50" xfId="3" applyFont="1" applyFill="1" applyBorder="1" applyAlignment="1">
      <alignment horizontal="center" vertical="center" wrapText="1"/>
    </xf>
    <xf numFmtId="0" fontId="161" fillId="48" borderId="51" xfId="3" applyFont="1" applyFill="1" applyBorder="1" applyAlignment="1">
      <alignment horizontal="center" vertical="center" wrapText="1"/>
    </xf>
    <xf numFmtId="0" fontId="161" fillId="48" borderId="52" xfId="3" applyFont="1" applyFill="1" applyBorder="1" applyAlignment="1">
      <alignment horizontal="center" vertical="center" wrapText="1"/>
    </xf>
    <xf numFmtId="0" fontId="234" fillId="60" borderId="50" xfId="3" applyFont="1" applyFill="1" applyBorder="1" applyAlignment="1">
      <alignment horizontal="center" vertical="center"/>
    </xf>
    <xf numFmtId="0" fontId="234" fillId="60" borderId="52" xfId="3" applyFont="1" applyFill="1" applyBorder="1" applyAlignment="1">
      <alignment horizontal="center" vertical="center"/>
    </xf>
    <xf numFmtId="0" fontId="234" fillId="60" borderId="50" xfId="3" applyFont="1" applyFill="1" applyBorder="1" applyAlignment="1">
      <alignment horizontal="center" vertical="center" wrapText="1"/>
    </xf>
    <xf numFmtId="0" fontId="234" fillId="60" borderId="51" xfId="3" applyFont="1" applyFill="1" applyBorder="1" applyAlignment="1">
      <alignment horizontal="center" vertical="center" wrapText="1"/>
    </xf>
    <xf numFmtId="0" fontId="234" fillId="60" borderId="52" xfId="3" applyFont="1" applyFill="1" applyBorder="1" applyAlignment="1">
      <alignment horizontal="center" vertical="center" wrapText="1"/>
    </xf>
    <xf numFmtId="0" fontId="152" fillId="60" borderId="19" xfId="319" applyFont="1" applyFill="1" applyBorder="1" applyAlignment="1">
      <alignment horizontal="center" vertical="center" wrapText="1"/>
    </xf>
    <xf numFmtId="0" fontId="152" fillId="60" borderId="21" xfId="319" applyFont="1" applyFill="1" applyBorder="1" applyAlignment="1">
      <alignment horizontal="center" vertical="center" wrapText="1"/>
    </xf>
    <xf numFmtId="0" fontId="250" fillId="48" borderId="50" xfId="3" applyFont="1" applyFill="1" applyBorder="1" applyAlignment="1">
      <alignment horizontal="center" vertical="center" wrapText="1"/>
    </xf>
    <xf numFmtId="0" fontId="250" fillId="48" borderId="51" xfId="3" applyFont="1" applyFill="1" applyBorder="1" applyAlignment="1">
      <alignment horizontal="center" vertical="center" wrapText="1"/>
    </xf>
    <xf numFmtId="0" fontId="250" fillId="48" borderId="52" xfId="3" applyFont="1" applyFill="1" applyBorder="1" applyAlignment="1">
      <alignment horizontal="center" vertical="center" wrapText="1"/>
    </xf>
    <xf numFmtId="0" fontId="150" fillId="0" borderId="19" xfId="319" applyBorder="1" applyAlignment="1">
      <alignment horizontal="center" vertical="center" wrapText="1"/>
    </xf>
    <xf numFmtId="0" fontId="150" fillId="0" borderId="20" xfId="319" applyBorder="1" applyAlignment="1">
      <alignment horizontal="center" vertical="center" wrapText="1"/>
    </xf>
    <xf numFmtId="0" fontId="150" fillId="0" borderId="21" xfId="319" applyBorder="1" applyAlignment="1">
      <alignment horizontal="center" vertical="center" wrapText="1"/>
    </xf>
    <xf numFmtId="0" fontId="150" fillId="0" borderId="27" xfId="319" applyBorder="1" applyAlignment="1">
      <alignment horizontal="center" vertical="center" wrapText="1"/>
    </xf>
    <xf numFmtId="0" fontId="150" fillId="0" borderId="23" xfId="319" applyBorder="1" applyAlignment="1">
      <alignment horizontal="center" vertical="center" wrapText="1"/>
    </xf>
    <xf numFmtId="0" fontId="150" fillId="0" borderId="28" xfId="319" applyBorder="1" applyAlignment="1">
      <alignment horizontal="center" vertical="center" wrapText="1"/>
    </xf>
    <xf numFmtId="0" fontId="251" fillId="54" borderId="50" xfId="319" applyFont="1" applyFill="1" applyBorder="1" applyAlignment="1">
      <alignment horizontal="center" vertical="center" wrapText="1"/>
    </xf>
    <xf numFmtId="0" fontId="252" fillId="54" borderId="51" xfId="319" applyFont="1" applyFill="1" applyBorder="1" applyAlignment="1">
      <alignment horizontal="center" vertical="center" wrapText="1"/>
    </xf>
    <xf numFmtId="0" fontId="252" fillId="54" borderId="52" xfId="319" applyFont="1" applyFill="1" applyBorder="1" applyAlignment="1">
      <alignment horizontal="center" vertical="center" wrapText="1"/>
    </xf>
    <xf numFmtId="0" fontId="150" fillId="0" borderId="37" xfId="319" applyBorder="1" applyAlignment="1">
      <alignment horizontal="center" vertical="center" wrapText="1"/>
    </xf>
    <xf numFmtId="0" fontId="150" fillId="0" borderId="53" xfId="319" applyBorder="1" applyAlignment="1">
      <alignment horizontal="center" vertical="center" wrapText="1"/>
    </xf>
    <xf numFmtId="0" fontId="150" fillId="54" borderId="27" xfId="319" applyFill="1" applyBorder="1" applyAlignment="1">
      <alignment horizontal="center" vertical="center" wrapText="1"/>
    </xf>
    <xf numFmtId="0" fontId="150" fillId="54" borderId="23" xfId="319" applyFill="1" applyBorder="1" applyAlignment="1">
      <alignment horizontal="center" vertical="center" wrapText="1"/>
    </xf>
    <xf numFmtId="0" fontId="150" fillId="54" borderId="28" xfId="319" applyFill="1" applyBorder="1" applyAlignment="1">
      <alignment horizontal="center" vertical="center" wrapText="1"/>
    </xf>
    <xf numFmtId="0" fontId="152" fillId="60" borderId="50" xfId="319" applyFont="1" applyFill="1" applyBorder="1" applyAlignment="1">
      <alignment horizontal="center" vertical="center" wrapText="1"/>
    </xf>
    <xf numFmtId="0" fontId="152" fillId="60" borderId="51" xfId="319" applyFont="1" applyFill="1" applyBorder="1" applyAlignment="1">
      <alignment horizontal="center" vertical="center" wrapText="1"/>
    </xf>
    <xf numFmtId="0" fontId="152" fillId="60" borderId="52" xfId="319" applyFont="1" applyFill="1" applyBorder="1" applyAlignment="1">
      <alignment horizontal="center" vertical="center" wrapText="1"/>
    </xf>
    <xf numFmtId="0" fontId="162" fillId="48" borderId="19" xfId="3" applyFont="1" applyFill="1" applyBorder="1" applyAlignment="1">
      <alignment horizontal="center" vertical="center" wrapText="1"/>
    </xf>
    <xf numFmtId="0" fontId="162" fillId="48" borderId="21" xfId="3" applyFont="1" applyFill="1" applyBorder="1" applyAlignment="1">
      <alignment horizontal="center" vertical="center" wrapText="1"/>
    </xf>
    <xf numFmtId="0" fontId="162" fillId="48" borderId="27" xfId="3" applyFont="1" applyFill="1" applyBorder="1" applyAlignment="1">
      <alignment horizontal="center" vertical="center" wrapText="1"/>
    </xf>
    <xf numFmtId="0" fontId="162" fillId="48" borderId="28" xfId="3" applyFont="1" applyFill="1" applyBorder="1" applyAlignment="1">
      <alignment horizontal="center" vertical="center" wrapText="1"/>
    </xf>
    <xf numFmtId="0" fontId="162" fillId="48" borderId="20" xfId="3" applyFont="1" applyFill="1" applyBorder="1" applyAlignment="1">
      <alignment horizontal="center" vertical="center" wrapText="1"/>
    </xf>
    <xf numFmtId="0" fontId="162" fillId="48" borderId="23" xfId="3" applyFont="1" applyFill="1" applyBorder="1" applyAlignment="1">
      <alignment horizontal="center" vertical="center" wrapText="1"/>
    </xf>
    <xf numFmtId="0" fontId="162" fillId="54" borderId="19" xfId="3" applyFont="1" applyFill="1" applyBorder="1" applyAlignment="1">
      <alignment horizontal="left" vertical="center"/>
    </xf>
    <xf numFmtId="0" fontId="162" fillId="54" borderId="20" xfId="3" applyFont="1" applyFill="1" applyBorder="1" applyAlignment="1">
      <alignment horizontal="left" vertical="center"/>
    </xf>
    <xf numFmtId="0" fontId="162" fillId="54" borderId="20" xfId="3" applyFont="1" applyFill="1" applyBorder="1" applyAlignment="1">
      <alignment horizontal="center" vertical="center"/>
    </xf>
    <xf numFmtId="0" fontId="162" fillId="54" borderId="21" xfId="3" applyFont="1" applyFill="1" applyBorder="1" applyAlignment="1">
      <alignment horizontal="center" vertical="center"/>
    </xf>
    <xf numFmtId="0" fontId="162" fillId="48" borderId="20" xfId="3" applyFont="1" applyFill="1" applyBorder="1" applyAlignment="1">
      <alignment horizontal="center" wrapText="1"/>
    </xf>
    <xf numFmtId="0" fontId="254" fillId="54" borderId="20" xfId="319" applyFont="1" applyFill="1" applyBorder="1" applyAlignment="1">
      <alignment horizontal="center" wrapText="1"/>
    </xf>
    <xf numFmtId="0" fontId="254" fillId="54" borderId="21" xfId="319" applyFont="1" applyFill="1" applyBorder="1" applyAlignment="1">
      <alignment horizontal="center" wrapText="1"/>
    </xf>
    <xf numFmtId="0" fontId="4" fillId="54" borderId="54" xfId="123" applyFill="1" applyBorder="1" applyAlignment="1" applyProtection="1">
      <alignment horizontal="center" vertical="center" wrapText="1"/>
    </xf>
    <xf numFmtId="0" fontId="4" fillId="54" borderId="38" xfId="123" applyFill="1" applyBorder="1" applyAlignment="1" applyProtection="1">
      <alignment horizontal="center" vertical="center" wrapText="1"/>
    </xf>
    <xf numFmtId="0" fontId="4" fillId="54" borderId="55" xfId="123" applyFill="1" applyBorder="1" applyAlignment="1" applyProtection="1">
      <alignment horizontal="center" vertical="center" wrapText="1"/>
    </xf>
    <xf numFmtId="0" fontId="234" fillId="60" borderId="20" xfId="3" applyFont="1" applyFill="1" applyBorder="1" applyAlignment="1">
      <alignment horizontal="center" vertical="center" wrapText="1"/>
    </xf>
    <xf numFmtId="0" fontId="234" fillId="60" borderId="21" xfId="3" applyFont="1" applyFill="1" applyBorder="1" applyAlignment="1">
      <alignment horizontal="center" vertical="center" wrapText="1"/>
    </xf>
    <xf numFmtId="0" fontId="162" fillId="54" borderId="27" xfId="3" applyFont="1" applyFill="1" applyBorder="1" applyAlignment="1">
      <alignment horizontal="left" vertical="center"/>
    </xf>
    <xf numFmtId="0" fontId="162" fillId="54" borderId="23" xfId="3" applyFont="1" applyFill="1" applyBorder="1" applyAlignment="1">
      <alignment horizontal="left" vertical="center"/>
    </xf>
    <xf numFmtId="0" fontId="162" fillId="54" borderId="23" xfId="3" applyFont="1" applyFill="1" applyBorder="1" applyAlignment="1">
      <alignment horizontal="center" vertical="center"/>
    </xf>
    <xf numFmtId="0" fontId="162" fillId="54" borderId="28" xfId="3" applyFont="1" applyFill="1" applyBorder="1" applyAlignment="1">
      <alignment horizontal="center" vertical="center"/>
    </xf>
    <xf numFmtId="0" fontId="254" fillId="54" borderId="23" xfId="319" applyFont="1" applyFill="1" applyBorder="1" applyAlignment="1">
      <alignment horizontal="center" vertical="center"/>
    </xf>
    <xf numFmtId="0" fontId="234" fillId="60" borderId="51" xfId="3" applyFont="1" applyFill="1" applyBorder="1" applyAlignment="1">
      <alignment horizontal="center" vertical="center"/>
    </xf>
    <xf numFmtId="0" fontId="234" fillId="60" borderId="20" xfId="3" applyFont="1" applyFill="1" applyBorder="1" applyAlignment="1">
      <alignment horizontal="center" vertical="center"/>
    </xf>
    <xf numFmtId="0" fontId="152" fillId="60" borderId="56" xfId="319" applyFont="1" applyFill="1" applyBorder="1" applyAlignment="1">
      <alignment horizontal="center" wrapText="1"/>
    </xf>
    <xf numFmtId="0" fontId="152" fillId="60" borderId="1" xfId="319" applyFont="1" applyFill="1" applyBorder="1" applyAlignment="1">
      <alignment horizontal="center" wrapText="1"/>
    </xf>
    <xf numFmtId="0" fontId="152" fillId="60" borderId="57" xfId="319" applyFont="1" applyFill="1" applyBorder="1" applyAlignment="1">
      <alignment horizontal="center" wrapText="1"/>
    </xf>
    <xf numFmtId="0" fontId="254" fillId="54" borderId="17" xfId="319" applyFont="1" applyFill="1" applyBorder="1" applyAlignment="1">
      <alignment horizontal="center" vertical="center" wrapText="1"/>
    </xf>
    <xf numFmtId="0" fontId="150" fillId="0" borderId="0" xfId="319" applyAlignment="1">
      <alignment wrapText="1"/>
    </xf>
    <xf numFmtId="0" fontId="150" fillId="0" borderId="18" xfId="319" applyBorder="1" applyAlignment="1">
      <alignment wrapText="1"/>
    </xf>
    <xf numFmtId="0" fontId="150" fillId="0" borderId="17" xfId="319" applyBorder="1" applyAlignment="1">
      <alignment wrapText="1"/>
    </xf>
    <xf numFmtId="0" fontId="150" fillId="0" borderId="27" xfId="319" applyBorder="1" applyAlignment="1">
      <alignment wrapText="1"/>
    </xf>
    <xf numFmtId="0" fontId="150" fillId="0" borderId="23" xfId="319" applyBorder="1" applyAlignment="1">
      <alignment wrapText="1"/>
    </xf>
    <xf numFmtId="0" fontId="150" fillId="0" borderId="28" xfId="319" applyBorder="1" applyAlignment="1">
      <alignment wrapText="1"/>
    </xf>
    <xf numFmtId="0" fontId="255" fillId="60" borderId="19" xfId="123" applyFont="1" applyFill="1" applyBorder="1" applyAlignment="1" applyProtection="1">
      <alignment horizontal="center" vertical="center"/>
    </xf>
    <xf numFmtId="0" fontId="255" fillId="60" borderId="20" xfId="123" applyFont="1" applyFill="1" applyBorder="1" applyAlignment="1" applyProtection="1">
      <alignment horizontal="center" vertical="center"/>
    </xf>
    <xf numFmtId="0" fontId="255" fillId="60" borderId="21" xfId="123" applyFont="1" applyFill="1" applyBorder="1" applyAlignment="1" applyProtection="1">
      <alignment horizontal="center" vertical="center"/>
    </xf>
    <xf numFmtId="0" fontId="256" fillId="60" borderId="17" xfId="319" applyFont="1" applyFill="1" applyBorder="1" applyAlignment="1">
      <alignment horizontal="center" vertical="center"/>
    </xf>
    <xf numFmtId="0" fontId="256" fillId="60" borderId="0" xfId="319" applyFont="1" applyFill="1" applyAlignment="1">
      <alignment horizontal="center" vertical="center"/>
    </xf>
    <xf numFmtId="0" fontId="256" fillId="60" borderId="18" xfId="319" applyFont="1" applyFill="1" applyBorder="1" applyAlignment="1">
      <alignment horizontal="center" vertical="center"/>
    </xf>
    <xf numFmtId="0" fontId="256" fillId="60" borderId="27" xfId="319" applyFont="1" applyFill="1" applyBorder="1" applyAlignment="1">
      <alignment horizontal="center" vertical="center"/>
    </xf>
    <xf numFmtId="0" fontId="256" fillId="60" borderId="23" xfId="319" applyFont="1" applyFill="1" applyBorder="1" applyAlignment="1">
      <alignment horizontal="center" vertical="center"/>
    </xf>
    <xf numFmtId="0" fontId="256" fillId="60" borderId="28" xfId="319" applyFont="1" applyFill="1" applyBorder="1" applyAlignment="1">
      <alignment horizontal="center" vertical="center"/>
    </xf>
    <xf numFmtId="0" fontId="150" fillId="0" borderId="21" xfId="319" applyBorder="1"/>
    <xf numFmtId="0" fontId="150" fillId="0" borderId="19" xfId="319" applyBorder="1" applyAlignment="1">
      <alignment horizontal="center"/>
    </xf>
    <xf numFmtId="0" fontId="150" fillId="0" borderId="20" xfId="319" applyBorder="1" applyAlignment="1">
      <alignment horizontal="center"/>
    </xf>
    <xf numFmtId="0" fontId="150" fillId="0" borderId="21" xfId="319" applyBorder="1" applyAlignment="1">
      <alignment horizontal="center"/>
    </xf>
    <xf numFmtId="0" fontId="234" fillId="60" borderId="19" xfId="3" applyFont="1" applyFill="1" applyBorder="1" applyAlignment="1">
      <alignment horizontal="center" vertical="center"/>
    </xf>
    <xf numFmtId="0" fontId="253" fillId="60" borderId="20" xfId="3" applyFont="1" applyFill="1" applyBorder="1" applyAlignment="1">
      <alignment horizontal="center" vertical="center"/>
    </xf>
    <xf numFmtId="0" fontId="253" fillId="60" borderId="21" xfId="3" applyFont="1" applyFill="1" applyBorder="1" applyAlignment="1">
      <alignment horizontal="center" vertical="center"/>
    </xf>
    <xf numFmtId="0" fontId="234" fillId="60" borderId="19" xfId="3" applyFont="1" applyFill="1" applyBorder="1" applyAlignment="1">
      <alignment horizontal="center" vertical="center" wrapText="1"/>
    </xf>
    <xf numFmtId="0" fontId="253" fillId="60" borderId="20" xfId="3" applyFont="1" applyFill="1" applyBorder="1" applyAlignment="1">
      <alignment horizontal="center" vertical="center" wrapText="1"/>
    </xf>
    <xf numFmtId="0" fontId="253" fillId="60" borderId="21" xfId="3" applyFont="1" applyFill="1" applyBorder="1" applyAlignment="1">
      <alignment horizontal="center" vertical="center" wrapText="1"/>
    </xf>
    <xf numFmtId="0" fontId="162" fillId="48" borderId="19" xfId="3" applyFont="1" applyFill="1" applyBorder="1" applyAlignment="1">
      <alignment horizontal="center" vertical="top" wrapText="1"/>
    </xf>
    <xf numFmtId="0" fontId="162" fillId="48" borderId="20" xfId="3" applyFont="1" applyFill="1" applyBorder="1" applyAlignment="1">
      <alignment horizontal="center" vertical="top" wrapText="1"/>
    </xf>
    <xf numFmtId="0" fontId="162" fillId="48" borderId="21" xfId="3" applyFont="1" applyFill="1" applyBorder="1" applyAlignment="1">
      <alignment horizontal="center" vertical="top" wrapText="1"/>
    </xf>
    <xf numFmtId="0" fontId="257" fillId="48" borderId="19" xfId="3" applyFont="1" applyFill="1" applyBorder="1" applyAlignment="1">
      <alignment horizontal="center" vertical="top" wrapText="1"/>
    </xf>
    <xf numFmtId="0" fontId="257" fillId="48" borderId="20" xfId="3" applyFont="1" applyFill="1" applyBorder="1" applyAlignment="1">
      <alignment horizontal="center" vertical="top" wrapText="1"/>
    </xf>
    <xf numFmtId="0" fontId="257" fillId="48" borderId="21" xfId="3" applyFont="1" applyFill="1" applyBorder="1" applyAlignment="1">
      <alignment horizontal="center" vertical="top" wrapText="1"/>
    </xf>
    <xf numFmtId="0" fontId="257" fillId="48" borderId="27" xfId="3" applyFont="1" applyFill="1" applyBorder="1" applyAlignment="1">
      <alignment horizontal="center" vertical="top" wrapText="1"/>
    </xf>
    <xf numFmtId="0" fontId="257" fillId="48" borderId="23" xfId="3" applyFont="1" applyFill="1" applyBorder="1" applyAlignment="1">
      <alignment horizontal="center" vertical="top" wrapText="1"/>
    </xf>
    <xf numFmtId="0" fontId="257" fillId="48" borderId="28" xfId="3" applyFont="1" applyFill="1" applyBorder="1" applyAlignment="1">
      <alignment horizontal="center" vertical="top" wrapText="1"/>
    </xf>
    <xf numFmtId="0" fontId="258" fillId="48" borderId="19" xfId="3" applyFont="1" applyFill="1" applyBorder="1" applyAlignment="1">
      <alignment horizontal="center" vertical="center" wrapText="1"/>
    </xf>
    <xf numFmtId="0" fontId="259" fillId="48" borderId="20" xfId="3" applyFont="1" applyFill="1" applyBorder="1" applyAlignment="1">
      <alignment horizontal="center" vertical="center" wrapText="1"/>
    </xf>
    <xf numFmtId="0" fontId="259" fillId="48" borderId="0" xfId="3" applyFont="1" applyFill="1" applyAlignment="1">
      <alignment horizontal="center" vertical="center" wrapText="1"/>
    </xf>
    <xf numFmtId="0" fontId="259" fillId="48" borderId="18" xfId="3" applyFont="1" applyFill="1" applyBorder="1" applyAlignment="1">
      <alignment horizontal="center" vertical="center" wrapText="1"/>
    </xf>
    <xf numFmtId="0" fontId="162" fillId="48" borderId="50" xfId="3" applyFont="1" applyFill="1" applyBorder="1" applyAlignment="1">
      <alignment horizontal="center" vertical="center" wrapText="1"/>
    </xf>
    <xf numFmtId="0" fontId="29" fillId="54" borderId="0" xfId="2" applyFont="1" applyFill="1" applyAlignment="1">
      <alignment horizontal="center"/>
    </xf>
    <xf numFmtId="0" fontId="260" fillId="60" borderId="20" xfId="0" applyFont="1" applyFill="1" applyBorder="1" applyAlignment="1">
      <alignment horizontal="center" vertical="center"/>
    </xf>
    <xf numFmtId="0" fontId="260" fillId="60" borderId="23" xfId="0" applyFont="1" applyFill="1" applyBorder="1" applyAlignment="1">
      <alignment horizontal="center" vertical="center"/>
    </xf>
  </cellXfs>
  <cellStyles count="390">
    <cellStyle name="_x000a_shell=progma" xfId="1" xr:uid="{00000000-0005-0000-0000-000000000000}"/>
    <cellStyle name="_x000d__x000a_JournalTemplate=C:\COMFO\CTALK\JOURSTD.TPL_x000d__x000a_LbStateAddress=3 3 0 251 1 89 2 311_x000d__x000a_LbStateJou" xfId="2" xr:uid="{00000000-0005-0000-0000-000001000000}"/>
    <cellStyle name="_x000d__x000a_JournalTemplate=C:\COMFO\CTALK\JOURSTD.TPL_x000d__x000a_LbStateAddress=3 3 0 251 1 89 2 311_x000d__x000a_LbStateJou 2" xfId="3" xr:uid="{00000000-0005-0000-0000-000002000000}"/>
    <cellStyle name="0,0_x000d__x000a_NA_x000d__x000a_" xfId="4" xr:uid="{00000000-0005-0000-0000-000003000000}"/>
    <cellStyle name="0,0_x000d__x000a_NA_x000d__x000a_ 2" xfId="5" xr:uid="{00000000-0005-0000-0000-000004000000}"/>
    <cellStyle name="0,0_x000d__x000a_NA_x000d__x000a__Revised_July Overview page July 19 v2-jl" xfId="6" xr:uid="{00000000-0005-0000-0000-000005000000}"/>
    <cellStyle name="20% - Accent1 2" xfId="7" xr:uid="{00000000-0005-0000-0000-000006000000}"/>
    <cellStyle name="20% - Accent1 2 2" xfId="8" xr:uid="{00000000-0005-0000-0000-000007000000}"/>
    <cellStyle name="20% - Accent2 2" xfId="9" xr:uid="{00000000-0005-0000-0000-000008000000}"/>
    <cellStyle name="20% - Accent2 2 2" xfId="10" xr:uid="{00000000-0005-0000-0000-000009000000}"/>
    <cellStyle name="20% - Accent3 2" xfId="11" xr:uid="{00000000-0005-0000-0000-00000A000000}"/>
    <cellStyle name="20% - Accent3 2 2" xfId="12" xr:uid="{00000000-0005-0000-0000-00000B000000}"/>
    <cellStyle name="20% - Accent4 2" xfId="13" xr:uid="{00000000-0005-0000-0000-00000C000000}"/>
    <cellStyle name="20% - Accent4 2 2" xfId="14" xr:uid="{00000000-0005-0000-0000-00000D000000}"/>
    <cellStyle name="20% - Accent5 2" xfId="15" xr:uid="{00000000-0005-0000-0000-00000E000000}"/>
    <cellStyle name="20% - Accent5 2 2" xfId="16" xr:uid="{00000000-0005-0000-0000-00000F000000}"/>
    <cellStyle name="20% - Accent6 2" xfId="17" xr:uid="{00000000-0005-0000-0000-000010000000}"/>
    <cellStyle name="20% - Accent6 2 2" xfId="18" xr:uid="{00000000-0005-0000-0000-000011000000}"/>
    <cellStyle name="20% - Colore 1 2" xfId="19" xr:uid="{00000000-0005-0000-0000-000012000000}"/>
    <cellStyle name="20% - Colore 2 2" xfId="20" xr:uid="{00000000-0005-0000-0000-000013000000}"/>
    <cellStyle name="20% - Colore 3 2" xfId="21" xr:uid="{00000000-0005-0000-0000-000014000000}"/>
    <cellStyle name="20% - Colore 4 2" xfId="22" xr:uid="{00000000-0005-0000-0000-000015000000}"/>
    <cellStyle name="20% - Colore 5 2" xfId="23" xr:uid="{00000000-0005-0000-0000-000016000000}"/>
    <cellStyle name="20% - Colore 6 2" xfId="24" xr:uid="{00000000-0005-0000-0000-000017000000}"/>
    <cellStyle name="40% - Accent1 2" xfId="25" xr:uid="{00000000-0005-0000-0000-000018000000}"/>
    <cellStyle name="40% - Accent1 2 2" xfId="26" xr:uid="{00000000-0005-0000-0000-000019000000}"/>
    <cellStyle name="40% - Accent2 2" xfId="27" xr:uid="{00000000-0005-0000-0000-00001A000000}"/>
    <cellStyle name="40% - Accent2 2 2" xfId="28" xr:uid="{00000000-0005-0000-0000-00001B000000}"/>
    <cellStyle name="40% - Accent3 2" xfId="29" xr:uid="{00000000-0005-0000-0000-00001C000000}"/>
    <cellStyle name="40% - Accent3 2 2" xfId="30" xr:uid="{00000000-0005-0000-0000-00001D000000}"/>
    <cellStyle name="40% - Accent4 2" xfId="31" xr:uid="{00000000-0005-0000-0000-00001E000000}"/>
    <cellStyle name="40% - Accent4 2 2" xfId="32" xr:uid="{00000000-0005-0000-0000-00001F000000}"/>
    <cellStyle name="40% - Accent5 2" xfId="33" xr:uid="{00000000-0005-0000-0000-000020000000}"/>
    <cellStyle name="40% - Accent5 2 2" xfId="34" xr:uid="{00000000-0005-0000-0000-000021000000}"/>
    <cellStyle name="40% - Accent6 2" xfId="35" xr:uid="{00000000-0005-0000-0000-000022000000}"/>
    <cellStyle name="40% - Accent6 2 2" xfId="36" xr:uid="{00000000-0005-0000-0000-000023000000}"/>
    <cellStyle name="40% - Colore 1 2" xfId="37" xr:uid="{00000000-0005-0000-0000-000024000000}"/>
    <cellStyle name="40% - Colore 2 2" xfId="38" xr:uid="{00000000-0005-0000-0000-000025000000}"/>
    <cellStyle name="40% - Colore 3 2" xfId="39" xr:uid="{00000000-0005-0000-0000-000026000000}"/>
    <cellStyle name="40% - Colore 4 2" xfId="40" xr:uid="{00000000-0005-0000-0000-000027000000}"/>
    <cellStyle name="40% - Colore 5 2" xfId="41" xr:uid="{00000000-0005-0000-0000-000028000000}"/>
    <cellStyle name="40% - Colore 6 2" xfId="42" xr:uid="{00000000-0005-0000-0000-000029000000}"/>
    <cellStyle name="60% - Accent1 2" xfId="43" xr:uid="{00000000-0005-0000-0000-00002A000000}"/>
    <cellStyle name="60% - Accent1 2 2" xfId="44" xr:uid="{00000000-0005-0000-0000-00002B000000}"/>
    <cellStyle name="60% - Accent2 2" xfId="45" xr:uid="{00000000-0005-0000-0000-00002C000000}"/>
    <cellStyle name="60% - Accent2 2 2" xfId="46" xr:uid="{00000000-0005-0000-0000-00002D000000}"/>
    <cellStyle name="60% - Accent3 2" xfId="47" xr:uid="{00000000-0005-0000-0000-00002E000000}"/>
    <cellStyle name="60% - Accent3 2 2" xfId="48" xr:uid="{00000000-0005-0000-0000-00002F000000}"/>
    <cellStyle name="60% - Accent4 2" xfId="49" xr:uid="{00000000-0005-0000-0000-000030000000}"/>
    <cellStyle name="60% - Accent4 2 2" xfId="50" xr:uid="{00000000-0005-0000-0000-000031000000}"/>
    <cellStyle name="60% - Accent5 2" xfId="51" xr:uid="{00000000-0005-0000-0000-000032000000}"/>
    <cellStyle name="60% - Accent5 2 2" xfId="52" xr:uid="{00000000-0005-0000-0000-000033000000}"/>
    <cellStyle name="60% - Accent6 2" xfId="53" xr:uid="{00000000-0005-0000-0000-000034000000}"/>
    <cellStyle name="60% - Accent6 2 2" xfId="54" xr:uid="{00000000-0005-0000-0000-000035000000}"/>
    <cellStyle name="60% - Colore 1 2" xfId="55" xr:uid="{00000000-0005-0000-0000-000036000000}"/>
    <cellStyle name="60% - Colore 2 2" xfId="56" xr:uid="{00000000-0005-0000-0000-000037000000}"/>
    <cellStyle name="60% - Colore 3 2" xfId="57" xr:uid="{00000000-0005-0000-0000-000038000000}"/>
    <cellStyle name="60% - Colore 4 2" xfId="58" xr:uid="{00000000-0005-0000-0000-000039000000}"/>
    <cellStyle name="60% - Colore 5 2" xfId="59" xr:uid="{00000000-0005-0000-0000-00003A000000}"/>
    <cellStyle name="60% - Colore 6 2" xfId="60" xr:uid="{00000000-0005-0000-0000-00003B000000}"/>
    <cellStyle name="A1" xfId="61" xr:uid="{00000000-0005-0000-0000-00003C000000}"/>
    <cellStyle name="Accent1 - 20%" xfId="62" xr:uid="{00000000-0005-0000-0000-00003D000000}"/>
    <cellStyle name="Accent1 - 40%" xfId="63" xr:uid="{00000000-0005-0000-0000-00003E000000}"/>
    <cellStyle name="Accent1 - 60%" xfId="64" xr:uid="{00000000-0005-0000-0000-00003F000000}"/>
    <cellStyle name="Accent1 2" xfId="65" xr:uid="{00000000-0005-0000-0000-000040000000}"/>
    <cellStyle name="Accent1 2 2" xfId="66" xr:uid="{00000000-0005-0000-0000-000041000000}"/>
    <cellStyle name="Accent1 3" xfId="67" xr:uid="{00000000-0005-0000-0000-000042000000}"/>
    <cellStyle name="Accent1 4" xfId="68" xr:uid="{00000000-0005-0000-0000-000043000000}"/>
    <cellStyle name="Accent1 5" xfId="69" xr:uid="{00000000-0005-0000-0000-000044000000}"/>
    <cellStyle name="Accent2 - 20%" xfId="70" xr:uid="{00000000-0005-0000-0000-000045000000}"/>
    <cellStyle name="Accent2 - 40%" xfId="71" xr:uid="{00000000-0005-0000-0000-000046000000}"/>
    <cellStyle name="Accent2 - 60%" xfId="72" xr:uid="{00000000-0005-0000-0000-000047000000}"/>
    <cellStyle name="Accent2 2" xfId="73" xr:uid="{00000000-0005-0000-0000-000048000000}"/>
    <cellStyle name="Accent2 2 2" xfId="74" xr:uid="{00000000-0005-0000-0000-000049000000}"/>
    <cellStyle name="Accent2 3" xfId="75" xr:uid="{00000000-0005-0000-0000-00004A000000}"/>
    <cellStyle name="Accent2 4" xfId="76" xr:uid="{00000000-0005-0000-0000-00004B000000}"/>
    <cellStyle name="Accent2 5" xfId="77" xr:uid="{00000000-0005-0000-0000-00004C000000}"/>
    <cellStyle name="Accent3 - 20%" xfId="78" xr:uid="{00000000-0005-0000-0000-00004D000000}"/>
    <cellStyle name="Accent3 - 40%" xfId="79" xr:uid="{00000000-0005-0000-0000-00004E000000}"/>
    <cellStyle name="Accent3 - 60%" xfId="80" xr:uid="{00000000-0005-0000-0000-00004F000000}"/>
    <cellStyle name="Accent3 2" xfId="81" xr:uid="{00000000-0005-0000-0000-000050000000}"/>
    <cellStyle name="Accent3 2 2" xfId="82" xr:uid="{00000000-0005-0000-0000-000051000000}"/>
    <cellStyle name="Accent3 3" xfId="83" xr:uid="{00000000-0005-0000-0000-000052000000}"/>
    <cellStyle name="Accent3 4" xfId="84" xr:uid="{00000000-0005-0000-0000-000053000000}"/>
    <cellStyle name="Accent3 5" xfId="85" xr:uid="{00000000-0005-0000-0000-000054000000}"/>
    <cellStyle name="Accent4 - 20%" xfId="86" xr:uid="{00000000-0005-0000-0000-000055000000}"/>
    <cellStyle name="Accent4 - 40%" xfId="87" xr:uid="{00000000-0005-0000-0000-000056000000}"/>
    <cellStyle name="Accent4 - 60%" xfId="88" xr:uid="{00000000-0005-0000-0000-000057000000}"/>
    <cellStyle name="Accent4 2" xfId="89" xr:uid="{00000000-0005-0000-0000-000058000000}"/>
    <cellStyle name="Accent4 2 2" xfId="90" xr:uid="{00000000-0005-0000-0000-000059000000}"/>
    <cellStyle name="Accent4 3" xfId="91" xr:uid="{00000000-0005-0000-0000-00005A000000}"/>
    <cellStyle name="Accent4 4" xfId="92" xr:uid="{00000000-0005-0000-0000-00005B000000}"/>
    <cellStyle name="Accent4 5" xfId="93" xr:uid="{00000000-0005-0000-0000-00005C000000}"/>
    <cellStyle name="Accent5 - 20%" xfId="94" xr:uid="{00000000-0005-0000-0000-00005D000000}"/>
    <cellStyle name="Accent5 - 40%" xfId="95" xr:uid="{00000000-0005-0000-0000-00005E000000}"/>
    <cellStyle name="Accent5 - 60%" xfId="96" xr:uid="{00000000-0005-0000-0000-00005F000000}"/>
    <cellStyle name="Accent5 2" xfId="97" xr:uid="{00000000-0005-0000-0000-000060000000}"/>
    <cellStyle name="Accent5 2 2" xfId="98" xr:uid="{00000000-0005-0000-0000-000061000000}"/>
    <cellStyle name="Accent5 3" xfId="99" xr:uid="{00000000-0005-0000-0000-000062000000}"/>
    <cellStyle name="Accent5 4" xfId="100" xr:uid="{00000000-0005-0000-0000-000063000000}"/>
    <cellStyle name="Accent5 5" xfId="101" xr:uid="{00000000-0005-0000-0000-000064000000}"/>
    <cellStyle name="Accent6 - 20%" xfId="102" xr:uid="{00000000-0005-0000-0000-000065000000}"/>
    <cellStyle name="Accent6 - 40%" xfId="103" xr:uid="{00000000-0005-0000-0000-000066000000}"/>
    <cellStyle name="Accent6 - 60%" xfId="104" xr:uid="{00000000-0005-0000-0000-000067000000}"/>
    <cellStyle name="Accent6 2" xfId="105" xr:uid="{00000000-0005-0000-0000-000068000000}"/>
    <cellStyle name="Accent6 2 2" xfId="106" xr:uid="{00000000-0005-0000-0000-000069000000}"/>
    <cellStyle name="Accent6 3" xfId="107" xr:uid="{00000000-0005-0000-0000-00006A000000}"/>
    <cellStyle name="Accent6 4" xfId="108" xr:uid="{00000000-0005-0000-0000-00006B000000}"/>
    <cellStyle name="Accent6 5" xfId="109" xr:uid="{00000000-0005-0000-0000-00006C000000}"/>
    <cellStyle name="AE" xfId="110" xr:uid="{00000000-0005-0000-0000-00006D000000}"/>
    <cellStyle name="B1" xfId="111" xr:uid="{00000000-0005-0000-0000-00006E000000}"/>
    <cellStyle name="Bad 2" xfId="112" xr:uid="{00000000-0005-0000-0000-00006F000000}"/>
    <cellStyle name="Bad 2 2" xfId="113" xr:uid="{00000000-0005-0000-0000-000070000000}"/>
    <cellStyle name="C1" xfId="114" xr:uid="{00000000-0005-0000-0000-000071000000}"/>
    <cellStyle name="Calcolo 2" xfId="115" xr:uid="{00000000-0005-0000-0000-000072000000}"/>
    <cellStyle name="Calculation 2" xfId="116" xr:uid="{00000000-0005-0000-0000-000073000000}"/>
    <cellStyle name="Calculation 2 2" xfId="117" xr:uid="{00000000-0005-0000-0000-000074000000}"/>
    <cellStyle name="Cella collegata 2" xfId="118" xr:uid="{00000000-0005-0000-0000-000075000000}"/>
    <cellStyle name="Cella da controllare" xfId="119" builtinId="23"/>
    <cellStyle name="Cella da controllare 2" xfId="120" xr:uid="{00000000-0005-0000-0000-000077000000}"/>
    <cellStyle name="Check Cell 2" xfId="121" xr:uid="{00000000-0005-0000-0000-000078000000}"/>
    <cellStyle name="Check Cell 2 2" xfId="122" xr:uid="{00000000-0005-0000-0000-000079000000}"/>
    <cellStyle name="Collegamento ipertestuale" xfId="123" builtinId="8"/>
    <cellStyle name="Collegamento ipertestuale 2" xfId="124" xr:uid="{00000000-0005-0000-0000-00007B000000}"/>
    <cellStyle name="Colore 1 2" xfId="125" xr:uid="{00000000-0005-0000-0000-00007C000000}"/>
    <cellStyle name="Colore 2 2" xfId="126" xr:uid="{00000000-0005-0000-0000-00007D000000}"/>
    <cellStyle name="Colore 3 2" xfId="127" xr:uid="{00000000-0005-0000-0000-00007E000000}"/>
    <cellStyle name="Colore 4 2" xfId="128" xr:uid="{00000000-0005-0000-0000-00007F000000}"/>
    <cellStyle name="Colore 5 2" xfId="129" xr:uid="{00000000-0005-0000-0000-000080000000}"/>
    <cellStyle name="Colore 6 2" xfId="130" xr:uid="{00000000-0005-0000-0000-000081000000}"/>
    <cellStyle name="Comma 2" xfId="131" xr:uid="{00000000-0005-0000-0000-000082000000}"/>
    <cellStyle name="Comma 3" xfId="132" xr:uid="{00000000-0005-0000-0000-000083000000}"/>
    <cellStyle name="Comma_Access Pricing" xfId="133" xr:uid="{00000000-0005-0000-0000-000084000000}"/>
    <cellStyle name="Currency 10" xfId="134" xr:uid="{00000000-0005-0000-0000-000085000000}"/>
    <cellStyle name="Currency 11" xfId="135" xr:uid="{00000000-0005-0000-0000-000086000000}"/>
    <cellStyle name="Currency 12" xfId="136" xr:uid="{00000000-0005-0000-0000-000087000000}"/>
    <cellStyle name="Currency 13" xfId="137" xr:uid="{00000000-0005-0000-0000-000088000000}"/>
    <cellStyle name="Currency 2" xfId="138" xr:uid="{00000000-0005-0000-0000-000089000000}"/>
    <cellStyle name="Currency 2 2" xfId="139" xr:uid="{00000000-0005-0000-0000-00008A000000}"/>
    <cellStyle name="Currency 2 2 2" xfId="140" xr:uid="{00000000-0005-0000-0000-00008B000000}"/>
    <cellStyle name="Currency 2 2 2 2" xfId="141" xr:uid="{00000000-0005-0000-0000-00008C000000}"/>
    <cellStyle name="Currency 2 2 3" xfId="142" xr:uid="{00000000-0005-0000-0000-00008D000000}"/>
    <cellStyle name="Currency 2 2 4" xfId="143" xr:uid="{00000000-0005-0000-0000-00008E000000}"/>
    <cellStyle name="Currency 2 3" xfId="144" xr:uid="{00000000-0005-0000-0000-00008F000000}"/>
    <cellStyle name="Currency 2 3 2" xfId="145" xr:uid="{00000000-0005-0000-0000-000090000000}"/>
    <cellStyle name="Currency 2 4" xfId="146" xr:uid="{00000000-0005-0000-0000-000091000000}"/>
    <cellStyle name="Currency 2 5" xfId="147" xr:uid="{00000000-0005-0000-0000-000092000000}"/>
    <cellStyle name="Currency 2 6" xfId="148" xr:uid="{00000000-0005-0000-0000-000093000000}"/>
    <cellStyle name="Currency 3" xfId="149" xr:uid="{00000000-0005-0000-0000-000094000000}"/>
    <cellStyle name="Currency 3 2" xfId="150" xr:uid="{00000000-0005-0000-0000-000095000000}"/>
    <cellStyle name="Currency 3 2 2" xfId="151" xr:uid="{00000000-0005-0000-0000-000096000000}"/>
    <cellStyle name="Currency 3 2 2 2" xfId="152" xr:uid="{00000000-0005-0000-0000-000097000000}"/>
    <cellStyle name="Currency 3 2 3" xfId="153" xr:uid="{00000000-0005-0000-0000-000098000000}"/>
    <cellStyle name="Currency 3 2 4" xfId="154" xr:uid="{00000000-0005-0000-0000-000099000000}"/>
    <cellStyle name="Currency 3 3" xfId="155" xr:uid="{00000000-0005-0000-0000-00009A000000}"/>
    <cellStyle name="Currency 3 3 2" xfId="156" xr:uid="{00000000-0005-0000-0000-00009B000000}"/>
    <cellStyle name="Currency 3 4" xfId="157" xr:uid="{00000000-0005-0000-0000-00009C000000}"/>
    <cellStyle name="Currency 3 5" xfId="158" xr:uid="{00000000-0005-0000-0000-00009D000000}"/>
    <cellStyle name="Currency 4" xfId="159" xr:uid="{00000000-0005-0000-0000-00009E000000}"/>
    <cellStyle name="Currency 4 2" xfId="160" xr:uid="{00000000-0005-0000-0000-00009F000000}"/>
    <cellStyle name="Currency 4 2 2" xfId="161" xr:uid="{00000000-0005-0000-0000-0000A0000000}"/>
    <cellStyle name="Currency 4 2 2 2" xfId="162" xr:uid="{00000000-0005-0000-0000-0000A1000000}"/>
    <cellStyle name="Currency 4 2 3" xfId="163" xr:uid="{00000000-0005-0000-0000-0000A2000000}"/>
    <cellStyle name="Currency 4 2 4" xfId="164" xr:uid="{00000000-0005-0000-0000-0000A3000000}"/>
    <cellStyle name="Currency 4 3" xfId="165" xr:uid="{00000000-0005-0000-0000-0000A4000000}"/>
    <cellStyle name="Currency 4 3 2" xfId="166" xr:uid="{00000000-0005-0000-0000-0000A5000000}"/>
    <cellStyle name="Currency 4 4" xfId="167" xr:uid="{00000000-0005-0000-0000-0000A6000000}"/>
    <cellStyle name="Currency 4 5" xfId="168" xr:uid="{00000000-0005-0000-0000-0000A7000000}"/>
    <cellStyle name="Currency 8" xfId="169" xr:uid="{00000000-0005-0000-0000-0000A8000000}"/>
    <cellStyle name="D1" xfId="170" xr:uid="{00000000-0005-0000-0000-0000A9000000}"/>
    <cellStyle name="E1" xfId="171" xr:uid="{00000000-0005-0000-0000-0000AA000000}"/>
    <cellStyle name="Emphasis 1" xfId="172" xr:uid="{00000000-0005-0000-0000-0000AB000000}"/>
    <cellStyle name="Emphasis 2" xfId="173" xr:uid="{00000000-0005-0000-0000-0000AC000000}"/>
    <cellStyle name="Emphasis 3" xfId="174" xr:uid="{00000000-0005-0000-0000-0000AD000000}"/>
    <cellStyle name="Euro" xfId="175" xr:uid="{00000000-0005-0000-0000-0000AE000000}"/>
    <cellStyle name="Euro 2" xfId="176" xr:uid="{00000000-0005-0000-0000-0000AF000000}"/>
    <cellStyle name="Euro 2 2" xfId="177" xr:uid="{00000000-0005-0000-0000-0000B0000000}"/>
    <cellStyle name="Euro 2 2 2" xfId="178" xr:uid="{00000000-0005-0000-0000-0000B1000000}"/>
    <cellStyle name="Euro 2 2 2 2" xfId="179" xr:uid="{00000000-0005-0000-0000-0000B2000000}"/>
    <cellStyle name="Euro 2 2 2 3" xfId="180" xr:uid="{00000000-0005-0000-0000-0000B3000000}"/>
    <cellStyle name="Euro 2 2 3" xfId="181" xr:uid="{00000000-0005-0000-0000-0000B4000000}"/>
    <cellStyle name="Euro 2 2 4" xfId="182" xr:uid="{00000000-0005-0000-0000-0000B5000000}"/>
    <cellStyle name="Euro 2 2 5" xfId="183" xr:uid="{00000000-0005-0000-0000-0000B6000000}"/>
    <cellStyle name="Euro 2 3" xfId="184" xr:uid="{00000000-0005-0000-0000-0000B7000000}"/>
    <cellStyle name="Euro 2 3 2" xfId="185" xr:uid="{00000000-0005-0000-0000-0000B8000000}"/>
    <cellStyle name="Euro 2 4" xfId="186" xr:uid="{00000000-0005-0000-0000-0000B9000000}"/>
    <cellStyle name="Euro 2 5" xfId="187" xr:uid="{00000000-0005-0000-0000-0000BA000000}"/>
    <cellStyle name="Euro 2 6" xfId="188" xr:uid="{00000000-0005-0000-0000-0000BB000000}"/>
    <cellStyle name="Euro 3" xfId="189" xr:uid="{00000000-0005-0000-0000-0000BC000000}"/>
    <cellStyle name="Euro 3 2" xfId="190" xr:uid="{00000000-0005-0000-0000-0000BD000000}"/>
    <cellStyle name="Euro 3 2 2" xfId="191" xr:uid="{00000000-0005-0000-0000-0000BE000000}"/>
    <cellStyle name="Euro 3 2 2 2" xfId="192" xr:uid="{00000000-0005-0000-0000-0000BF000000}"/>
    <cellStyle name="Euro 3 2 3" xfId="193" xr:uid="{00000000-0005-0000-0000-0000C0000000}"/>
    <cellStyle name="Euro 3 2 4" xfId="194" xr:uid="{00000000-0005-0000-0000-0000C1000000}"/>
    <cellStyle name="Euro 3 3" xfId="195" xr:uid="{00000000-0005-0000-0000-0000C2000000}"/>
    <cellStyle name="Euro 3 3 2" xfId="196" xr:uid="{00000000-0005-0000-0000-0000C3000000}"/>
    <cellStyle name="Euro 3 4" xfId="197" xr:uid="{00000000-0005-0000-0000-0000C4000000}"/>
    <cellStyle name="Euro 3 5" xfId="198" xr:uid="{00000000-0005-0000-0000-0000C5000000}"/>
    <cellStyle name="Euro 3 6" xfId="199" xr:uid="{00000000-0005-0000-0000-0000C6000000}"/>
    <cellStyle name="Euro 4" xfId="200" xr:uid="{00000000-0005-0000-0000-0000C7000000}"/>
    <cellStyle name="Euro 4 2" xfId="201" xr:uid="{00000000-0005-0000-0000-0000C8000000}"/>
    <cellStyle name="Euro 4 2 2" xfId="202" xr:uid="{00000000-0005-0000-0000-0000C9000000}"/>
    <cellStyle name="Euro 4 2 2 2" xfId="203" xr:uid="{00000000-0005-0000-0000-0000CA000000}"/>
    <cellStyle name="Euro 4 2 3" xfId="204" xr:uid="{00000000-0005-0000-0000-0000CB000000}"/>
    <cellStyle name="Euro 4 2 4" xfId="205" xr:uid="{00000000-0005-0000-0000-0000CC000000}"/>
    <cellStyle name="Euro 4 3" xfId="206" xr:uid="{00000000-0005-0000-0000-0000CD000000}"/>
    <cellStyle name="Euro 4 3 2" xfId="207" xr:uid="{00000000-0005-0000-0000-0000CE000000}"/>
    <cellStyle name="Euro 4 4" xfId="208" xr:uid="{00000000-0005-0000-0000-0000CF000000}"/>
    <cellStyle name="Euro 4 5" xfId="209" xr:uid="{00000000-0005-0000-0000-0000D0000000}"/>
    <cellStyle name="Euro 5" xfId="210" xr:uid="{00000000-0005-0000-0000-0000D1000000}"/>
    <cellStyle name="Euro 5 2" xfId="211" xr:uid="{00000000-0005-0000-0000-0000D2000000}"/>
    <cellStyle name="Euro 5 2 2" xfId="212" xr:uid="{00000000-0005-0000-0000-0000D3000000}"/>
    <cellStyle name="Euro 5 3" xfId="213" xr:uid="{00000000-0005-0000-0000-0000D4000000}"/>
    <cellStyle name="Euro 5 4" xfId="214" xr:uid="{00000000-0005-0000-0000-0000D5000000}"/>
    <cellStyle name="Euro 6" xfId="215" xr:uid="{00000000-0005-0000-0000-0000D6000000}"/>
    <cellStyle name="Euro 6 2" xfId="216" xr:uid="{00000000-0005-0000-0000-0000D7000000}"/>
    <cellStyle name="Euro 7" xfId="217" xr:uid="{00000000-0005-0000-0000-0000D8000000}"/>
    <cellStyle name="Euro 8" xfId="218" xr:uid="{00000000-0005-0000-0000-0000D9000000}"/>
    <cellStyle name="Euro 9" xfId="219" xr:uid="{00000000-0005-0000-0000-0000DA000000}"/>
    <cellStyle name="Euro_AVS Purchase Price 08-26-08" xfId="220" xr:uid="{00000000-0005-0000-0000-0000DB000000}"/>
    <cellStyle name="Excel Built-in Normal" xfId="221" xr:uid="{00000000-0005-0000-0000-0000DC000000}"/>
    <cellStyle name="Explanatory Text 2" xfId="222" xr:uid="{00000000-0005-0000-0000-0000DD000000}"/>
    <cellStyle name="Explanatory Text 2 2" xfId="223" xr:uid="{00000000-0005-0000-0000-0000DE000000}"/>
    <cellStyle name="F1" xfId="224" xr:uid="{00000000-0005-0000-0000-0000DF000000}"/>
    <cellStyle name="G1" xfId="225" xr:uid="{00000000-0005-0000-0000-0000E0000000}"/>
    <cellStyle name="Good 2" xfId="226" xr:uid="{00000000-0005-0000-0000-0000E1000000}"/>
    <cellStyle name="Good 2 2" xfId="227" xr:uid="{00000000-0005-0000-0000-0000E2000000}"/>
    <cellStyle name="Heading 1 2" xfId="228" xr:uid="{00000000-0005-0000-0000-0000E3000000}"/>
    <cellStyle name="Heading 1 2 2" xfId="229" xr:uid="{00000000-0005-0000-0000-0000E4000000}"/>
    <cellStyle name="Heading 2 2" xfId="230" xr:uid="{00000000-0005-0000-0000-0000E5000000}"/>
    <cellStyle name="Heading 2 2 2" xfId="231" xr:uid="{00000000-0005-0000-0000-0000E6000000}"/>
    <cellStyle name="Heading 3 2" xfId="232" xr:uid="{00000000-0005-0000-0000-0000E7000000}"/>
    <cellStyle name="Heading 3 2 2" xfId="233" xr:uid="{00000000-0005-0000-0000-0000E8000000}"/>
    <cellStyle name="Heading 4 2" xfId="234" xr:uid="{00000000-0005-0000-0000-0000E9000000}"/>
    <cellStyle name="Heading 4 2 2" xfId="235" xr:uid="{00000000-0005-0000-0000-0000EA000000}"/>
    <cellStyle name="Hyperlink 2" xfId="236" xr:uid="{00000000-0005-0000-0000-0000EB000000}"/>
    <cellStyle name="Hyperlink 2 2" xfId="237" xr:uid="{00000000-0005-0000-0000-0000EC000000}"/>
    <cellStyle name="Input 2" xfId="238" xr:uid="{00000000-0005-0000-0000-0000ED000000}"/>
    <cellStyle name="Input 2 2" xfId="239" xr:uid="{00000000-0005-0000-0000-0000EE000000}"/>
    <cellStyle name="Linked Cell 2" xfId="240" xr:uid="{00000000-0005-0000-0000-0000EF000000}"/>
    <cellStyle name="Linked Cell 2 2" xfId="241" xr:uid="{00000000-0005-0000-0000-0000F0000000}"/>
    <cellStyle name="Migliaia" xfId="242" builtinId="3"/>
    <cellStyle name="Migliaia 10" xfId="243" xr:uid="{00000000-0005-0000-0000-0000F3000000}"/>
    <cellStyle name="Migliaia 2" xfId="244" xr:uid="{00000000-0005-0000-0000-0000F4000000}"/>
    <cellStyle name="Migliaia 2 2" xfId="245" xr:uid="{00000000-0005-0000-0000-0000F5000000}"/>
    <cellStyle name="Migliaia 2 3" xfId="246" xr:uid="{00000000-0005-0000-0000-0000F6000000}"/>
    <cellStyle name="Migliaia 2 4" xfId="247" xr:uid="{00000000-0005-0000-0000-0000F7000000}"/>
    <cellStyle name="Migliaia 3" xfId="248" xr:uid="{00000000-0005-0000-0000-0000F8000000}"/>
    <cellStyle name="Migliaia 4" xfId="249" xr:uid="{00000000-0005-0000-0000-0000F9000000}"/>
    <cellStyle name="Migliaia 5" xfId="250" xr:uid="{00000000-0005-0000-0000-0000FA000000}"/>
    <cellStyle name="Migliaia 6" xfId="251" xr:uid="{00000000-0005-0000-0000-0000FB000000}"/>
    <cellStyle name="Migliaia 6 2" xfId="252" xr:uid="{00000000-0005-0000-0000-0000FC000000}"/>
    <cellStyle name="Migliaia 6 3" xfId="253" xr:uid="{00000000-0005-0000-0000-0000FD000000}"/>
    <cellStyle name="Migliaia 6 4" xfId="254" xr:uid="{00000000-0005-0000-0000-0000FE000000}"/>
    <cellStyle name="Migliaia 7" xfId="255" xr:uid="{00000000-0005-0000-0000-0000FF000000}"/>
    <cellStyle name="Migliaia 8" xfId="256" xr:uid="{00000000-0005-0000-0000-000000010000}"/>
    <cellStyle name="Migliaia 9" xfId="257" xr:uid="{00000000-0005-0000-0000-000001010000}"/>
    <cellStyle name="Neutral 2" xfId="258" xr:uid="{00000000-0005-0000-0000-000002010000}"/>
    <cellStyle name="Neutral 2 2" xfId="259" xr:uid="{00000000-0005-0000-0000-000003010000}"/>
    <cellStyle name="Neutrale 2" xfId="260" xr:uid="{00000000-0005-0000-0000-000004010000}"/>
    <cellStyle name="Normal 10" xfId="261" xr:uid="{00000000-0005-0000-0000-000005010000}"/>
    <cellStyle name="Normal 11" xfId="262" xr:uid="{00000000-0005-0000-0000-000006010000}"/>
    <cellStyle name="Normal 16" xfId="263" xr:uid="{00000000-0005-0000-0000-000007010000}"/>
    <cellStyle name="Normal 17" xfId="264" xr:uid="{00000000-0005-0000-0000-000008010000}"/>
    <cellStyle name="Normal 18" xfId="265" xr:uid="{00000000-0005-0000-0000-000009010000}"/>
    <cellStyle name="Normal 19" xfId="266" xr:uid="{00000000-0005-0000-0000-00000A010000}"/>
    <cellStyle name="Normal 2" xfId="267" xr:uid="{00000000-0005-0000-0000-00000B010000}"/>
    <cellStyle name="Normal 2 12" xfId="268" xr:uid="{00000000-0005-0000-0000-00000C010000}"/>
    <cellStyle name="Normal 2 2" xfId="269" xr:uid="{00000000-0005-0000-0000-00000D010000}"/>
    <cellStyle name="Normal 2 2 2" xfId="270" xr:uid="{00000000-0005-0000-0000-00000E010000}"/>
    <cellStyle name="Normal 2 2 3" xfId="271" xr:uid="{00000000-0005-0000-0000-00000F010000}"/>
    <cellStyle name="Normal 2 3" xfId="272" xr:uid="{00000000-0005-0000-0000-000010010000}"/>
    <cellStyle name="Normal 2 3 2" xfId="273" xr:uid="{00000000-0005-0000-0000-000011010000}"/>
    <cellStyle name="Normal 2 4" xfId="274" xr:uid="{00000000-0005-0000-0000-000012010000}"/>
    <cellStyle name="Normal 20" xfId="275" xr:uid="{00000000-0005-0000-0000-000013010000}"/>
    <cellStyle name="Normal 21" xfId="276" xr:uid="{00000000-0005-0000-0000-000014010000}"/>
    <cellStyle name="Normal 25" xfId="277" xr:uid="{00000000-0005-0000-0000-000015010000}"/>
    <cellStyle name="Normal 26" xfId="278" xr:uid="{00000000-0005-0000-0000-000016010000}"/>
    <cellStyle name="Normal 27" xfId="279" xr:uid="{00000000-0005-0000-0000-000017010000}"/>
    <cellStyle name="Normal 29" xfId="280" xr:uid="{00000000-0005-0000-0000-000018010000}"/>
    <cellStyle name="Normal 3" xfId="281" xr:uid="{00000000-0005-0000-0000-000019010000}"/>
    <cellStyle name="Normal 3 2" xfId="282" xr:uid="{00000000-0005-0000-0000-00001A010000}"/>
    <cellStyle name="Normal 3 2 2" xfId="283" xr:uid="{00000000-0005-0000-0000-00001B010000}"/>
    <cellStyle name="Normal 3 2 3" xfId="284" xr:uid="{00000000-0005-0000-0000-00001C010000}"/>
    <cellStyle name="Normal 3 3" xfId="285" xr:uid="{00000000-0005-0000-0000-00001D010000}"/>
    <cellStyle name="Normal 3 4" xfId="286" xr:uid="{00000000-0005-0000-0000-00001E010000}"/>
    <cellStyle name="Normal 3 5" xfId="287" xr:uid="{00000000-0005-0000-0000-00001F010000}"/>
    <cellStyle name="Normal 30" xfId="288" xr:uid="{00000000-0005-0000-0000-000020010000}"/>
    <cellStyle name="Normal 4" xfId="289" xr:uid="{00000000-0005-0000-0000-000021010000}"/>
    <cellStyle name="Normal 4 2" xfId="290" xr:uid="{00000000-0005-0000-0000-000022010000}"/>
    <cellStyle name="Normal 4 2 2" xfId="291" xr:uid="{00000000-0005-0000-0000-000023010000}"/>
    <cellStyle name="Normal 4 2 3" xfId="292" xr:uid="{00000000-0005-0000-0000-000024010000}"/>
    <cellStyle name="Normal 4 3" xfId="293" xr:uid="{00000000-0005-0000-0000-000025010000}"/>
    <cellStyle name="Normal 4 4" xfId="294" xr:uid="{00000000-0005-0000-0000-000026010000}"/>
    <cellStyle name="Normal 4 5" xfId="295" xr:uid="{00000000-0005-0000-0000-000027010000}"/>
    <cellStyle name="Normal 5" xfId="296" xr:uid="{00000000-0005-0000-0000-000028010000}"/>
    <cellStyle name="Normal 5 2" xfId="297" xr:uid="{00000000-0005-0000-0000-000029010000}"/>
    <cellStyle name="Normal 5 3" xfId="298" xr:uid="{00000000-0005-0000-0000-00002A010000}"/>
    <cellStyle name="Normal 6" xfId="299" xr:uid="{00000000-0005-0000-0000-00002B010000}"/>
    <cellStyle name="Normal 9" xfId="300" xr:uid="{00000000-0005-0000-0000-00002C010000}"/>
    <cellStyle name="Normal_A" xfId="301" xr:uid="{00000000-0005-0000-0000-00002D010000}"/>
    <cellStyle name="Normal_US 5-95" xfId="302" xr:uid="{00000000-0005-0000-0000-00002E010000}"/>
    <cellStyle name="Normale" xfId="0" builtinId="0"/>
    <cellStyle name="Normale 2" xfId="303" xr:uid="{00000000-0005-0000-0000-000030010000}"/>
    <cellStyle name="Normale 2 2" xfId="304" xr:uid="{00000000-0005-0000-0000-000031010000}"/>
    <cellStyle name="Normale 2 2 2" xfId="305" xr:uid="{00000000-0005-0000-0000-000032010000}"/>
    <cellStyle name="Normale 2 3" xfId="306" xr:uid="{00000000-0005-0000-0000-000033010000}"/>
    <cellStyle name="Normale 2 4" xfId="307" xr:uid="{00000000-0005-0000-0000-000034010000}"/>
    <cellStyle name="Normale 23" xfId="308" xr:uid="{00000000-0005-0000-0000-000035010000}"/>
    <cellStyle name="Normale 3" xfId="309" xr:uid="{00000000-0005-0000-0000-000036010000}"/>
    <cellStyle name="Normale 3 2" xfId="310" xr:uid="{00000000-0005-0000-0000-000037010000}"/>
    <cellStyle name="Normale 3 2 2" xfId="311" xr:uid="{00000000-0005-0000-0000-000038010000}"/>
    <cellStyle name="Normale 3 2 3" xfId="312" xr:uid="{00000000-0005-0000-0000-000039010000}"/>
    <cellStyle name="Normale 3 3" xfId="313" xr:uid="{00000000-0005-0000-0000-00003A010000}"/>
    <cellStyle name="Normale 3 3 2" xfId="314" xr:uid="{00000000-0005-0000-0000-00003B010000}"/>
    <cellStyle name="Normale 3 3 3" xfId="315" xr:uid="{00000000-0005-0000-0000-00003C010000}"/>
    <cellStyle name="Normale 3 4" xfId="316" xr:uid="{00000000-0005-0000-0000-00003D010000}"/>
    <cellStyle name="Normale 4" xfId="317" xr:uid="{00000000-0005-0000-0000-00003E010000}"/>
    <cellStyle name="Normale 4 2" xfId="318" xr:uid="{00000000-0005-0000-0000-00003F010000}"/>
    <cellStyle name="Normale 5" xfId="319" xr:uid="{00000000-0005-0000-0000-000040010000}"/>
    <cellStyle name="Normale 5 2" xfId="320" xr:uid="{00000000-0005-0000-0000-000041010000}"/>
    <cellStyle name="Normale 5 3" xfId="321" xr:uid="{00000000-0005-0000-0000-000042010000}"/>
    <cellStyle name="Normale_Listino Febbraio" xfId="322" xr:uid="{00000000-0005-0000-0000-000043010000}"/>
    <cellStyle name="normální_List1" xfId="389" xr:uid="{26220330-4DBE-4144-91FA-7FD31ADFC92C}"/>
    <cellStyle name="Normalny 2" xfId="323" xr:uid="{00000000-0005-0000-0000-000044010000}"/>
    <cellStyle name="Nota 2" xfId="324" xr:uid="{00000000-0005-0000-0000-000045010000}"/>
    <cellStyle name="Nota 2 2" xfId="325" xr:uid="{00000000-0005-0000-0000-000046010000}"/>
    <cellStyle name="Nota 2 3" xfId="326" xr:uid="{00000000-0005-0000-0000-000047010000}"/>
    <cellStyle name="Note 2" xfId="327" xr:uid="{00000000-0005-0000-0000-000048010000}"/>
    <cellStyle name="Note 2 2" xfId="328" xr:uid="{00000000-0005-0000-0000-000049010000}"/>
    <cellStyle name="Note 2 2 2" xfId="329" xr:uid="{00000000-0005-0000-0000-00004A010000}"/>
    <cellStyle name="Note 2 3" xfId="330" xr:uid="{00000000-0005-0000-0000-00004B010000}"/>
    <cellStyle name="Note 2 4" xfId="331" xr:uid="{00000000-0005-0000-0000-00004C010000}"/>
    <cellStyle name="Note 3" xfId="332" xr:uid="{00000000-0005-0000-0000-00004D010000}"/>
    <cellStyle name="Note 3 2" xfId="333" xr:uid="{00000000-0005-0000-0000-00004E010000}"/>
    <cellStyle name="Note 3 3" xfId="334" xr:uid="{00000000-0005-0000-0000-00004F010000}"/>
    <cellStyle name="Output 2" xfId="335" xr:uid="{00000000-0005-0000-0000-000050010000}"/>
    <cellStyle name="Output 2 2" xfId="336" xr:uid="{00000000-0005-0000-0000-000051010000}"/>
    <cellStyle name="Percent 2" xfId="337" xr:uid="{00000000-0005-0000-0000-000052010000}"/>
    <cellStyle name="Percent 2 2" xfId="338" xr:uid="{00000000-0005-0000-0000-000053010000}"/>
    <cellStyle name="Percent 2 2 2" xfId="339" xr:uid="{00000000-0005-0000-0000-000054010000}"/>
    <cellStyle name="Percent 2 3" xfId="340" xr:uid="{00000000-0005-0000-0000-000055010000}"/>
    <cellStyle name="Percent 3" xfId="341" xr:uid="{00000000-0005-0000-0000-000056010000}"/>
    <cellStyle name="Percentuale" xfId="342" builtinId="5"/>
    <cellStyle name="Percentuale 2" xfId="343" xr:uid="{00000000-0005-0000-0000-000058010000}"/>
    <cellStyle name="Percentuale 3" xfId="344" xr:uid="{00000000-0005-0000-0000-000059010000}"/>
    <cellStyle name="Porcentual 2" xfId="345" xr:uid="{00000000-0005-0000-0000-00005A010000}"/>
    <cellStyle name="SAPBEXstdItem" xfId="346" xr:uid="{00000000-0005-0000-0000-00005B010000}"/>
    <cellStyle name="Sheet Title" xfId="347" xr:uid="{00000000-0005-0000-0000-00005C010000}"/>
    <cellStyle name="Stile 1" xfId="348" xr:uid="{00000000-0005-0000-0000-00005D010000}"/>
    <cellStyle name="Style 1" xfId="349" xr:uid="{00000000-0005-0000-0000-00005E010000}"/>
    <cellStyle name="Style 12" xfId="350" xr:uid="{00000000-0005-0000-0000-00005F010000}"/>
    <cellStyle name="T1" xfId="351" xr:uid="{00000000-0005-0000-0000-000060010000}"/>
    <cellStyle name="Testo avviso 2" xfId="352" xr:uid="{00000000-0005-0000-0000-000061010000}"/>
    <cellStyle name="Testo descrittivo 2" xfId="353" xr:uid="{00000000-0005-0000-0000-000062010000}"/>
    <cellStyle name="Tg" xfId="354" xr:uid="{00000000-0005-0000-0000-000063010000}"/>
    <cellStyle name="Title 2" xfId="355" xr:uid="{00000000-0005-0000-0000-000064010000}"/>
    <cellStyle name="Title 2 2" xfId="356" xr:uid="{00000000-0005-0000-0000-000065010000}"/>
    <cellStyle name="Titolo 1 2" xfId="357" xr:uid="{00000000-0005-0000-0000-000066010000}"/>
    <cellStyle name="Titolo 2 2" xfId="358" xr:uid="{00000000-0005-0000-0000-000067010000}"/>
    <cellStyle name="Titolo 3 2" xfId="359" xr:uid="{00000000-0005-0000-0000-000068010000}"/>
    <cellStyle name="Titolo 4 2" xfId="360" xr:uid="{00000000-0005-0000-0000-000069010000}"/>
    <cellStyle name="Titolo 5" xfId="361" xr:uid="{00000000-0005-0000-0000-00006A010000}"/>
    <cellStyle name="TitoloListino" xfId="362" xr:uid="{00000000-0005-0000-0000-00006B010000}"/>
    <cellStyle name="Total 2" xfId="363" xr:uid="{00000000-0005-0000-0000-00006C010000}"/>
    <cellStyle name="Total 2 2" xfId="364" xr:uid="{00000000-0005-0000-0000-00006D010000}"/>
    <cellStyle name="Totale 2" xfId="365" xr:uid="{00000000-0005-0000-0000-00006E010000}"/>
    <cellStyle name="Valore non valido" xfId="366" builtinId="27"/>
    <cellStyle name="Valore non valido 2" xfId="367" xr:uid="{00000000-0005-0000-0000-000070010000}"/>
    <cellStyle name="Valore valido 2" xfId="368" xr:uid="{00000000-0005-0000-0000-000071010000}"/>
    <cellStyle name="Valuta" xfId="369" builtinId="4"/>
    <cellStyle name="Valuta [0] 2 2" xfId="370" xr:uid="{00000000-0005-0000-0000-000073010000}"/>
    <cellStyle name="Valuta [0] 2 2 2" xfId="371" xr:uid="{00000000-0005-0000-0000-000074010000}"/>
    <cellStyle name="Valuta [0] 2 2 3" xfId="372" xr:uid="{00000000-0005-0000-0000-000075010000}"/>
    <cellStyle name="Valuta [0] 2 2 4" xfId="373" xr:uid="{00000000-0005-0000-0000-000076010000}"/>
    <cellStyle name="Valuta 2" xfId="374" xr:uid="{00000000-0005-0000-0000-000077010000}"/>
    <cellStyle name="Valuta 2 2" xfId="375" xr:uid="{00000000-0005-0000-0000-000078010000}"/>
    <cellStyle name="Valuta 2 2 2" xfId="376" xr:uid="{00000000-0005-0000-0000-000079010000}"/>
    <cellStyle name="Valuta 2 3" xfId="377" xr:uid="{00000000-0005-0000-0000-00007A010000}"/>
    <cellStyle name="Valuta 2 4" xfId="378" xr:uid="{00000000-0005-0000-0000-00007B010000}"/>
    <cellStyle name="Valuta 3" xfId="379" xr:uid="{00000000-0005-0000-0000-00007C010000}"/>
    <cellStyle name="Valuta 3 2" xfId="380" xr:uid="{00000000-0005-0000-0000-00007D010000}"/>
    <cellStyle name="Warning Text 2" xfId="381" xr:uid="{00000000-0005-0000-0000-00007E010000}"/>
    <cellStyle name="Warning Text 2 2" xfId="382" xr:uid="{00000000-0005-0000-0000-00007F010000}"/>
    <cellStyle name="常规 11 3 2" xfId="383" xr:uid="{00000000-0005-0000-0000-000080010000}"/>
    <cellStyle name="常规 2" xfId="384" xr:uid="{00000000-0005-0000-0000-000081010000}"/>
    <cellStyle name="常规 2 2" xfId="385" xr:uid="{00000000-0005-0000-0000-000082010000}"/>
    <cellStyle name="常规 2 2 2 2" xfId="386" xr:uid="{00000000-0005-0000-0000-000083010000}"/>
    <cellStyle name="常规 7 2" xfId="387" xr:uid="{00000000-0005-0000-0000-000084010000}"/>
    <cellStyle name="常规_授权 Hikvision H264 products 201003" xfId="388" xr:uid="{00000000-0005-0000-0000-000085010000}"/>
  </cellStyles>
  <dxfs count="210">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ill>
        <patternFill>
          <bgColor indexed="43"/>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
      <font>
        <color rgb="FF9C0006"/>
      </font>
      <fill>
        <patternFill>
          <bgColor rgb="FFFFC7CE"/>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13" Type="http://schemas.openxmlformats.org/officeDocument/2006/relationships/image" Target="../media/image44.png"/><Relationship Id="rId18" Type="http://schemas.openxmlformats.org/officeDocument/2006/relationships/image" Target="../media/image49.jpeg"/><Relationship Id="rId26" Type="http://schemas.openxmlformats.org/officeDocument/2006/relationships/image" Target="../media/image57.png"/><Relationship Id="rId39" Type="http://schemas.openxmlformats.org/officeDocument/2006/relationships/image" Target="../media/image70.jpeg"/><Relationship Id="rId21" Type="http://schemas.openxmlformats.org/officeDocument/2006/relationships/image" Target="../media/image52.jpeg"/><Relationship Id="rId34" Type="http://schemas.openxmlformats.org/officeDocument/2006/relationships/image" Target="../media/image65.png"/><Relationship Id="rId42" Type="http://schemas.openxmlformats.org/officeDocument/2006/relationships/image" Target="../media/image73.jpeg"/><Relationship Id="rId7" Type="http://schemas.openxmlformats.org/officeDocument/2006/relationships/image" Target="../media/image38.png"/><Relationship Id="rId2" Type="http://schemas.openxmlformats.org/officeDocument/2006/relationships/image" Target="../media/image33.emf"/><Relationship Id="rId16" Type="http://schemas.openxmlformats.org/officeDocument/2006/relationships/image" Target="../media/image47.jpeg"/><Relationship Id="rId29" Type="http://schemas.openxmlformats.org/officeDocument/2006/relationships/image" Target="../media/image60.jpeg"/><Relationship Id="rId1" Type="http://schemas.openxmlformats.org/officeDocument/2006/relationships/image" Target="../media/image32.emf"/><Relationship Id="rId6" Type="http://schemas.openxmlformats.org/officeDocument/2006/relationships/image" Target="../media/image37.jpeg"/><Relationship Id="rId11" Type="http://schemas.openxmlformats.org/officeDocument/2006/relationships/image" Target="../media/image42.png"/><Relationship Id="rId24" Type="http://schemas.openxmlformats.org/officeDocument/2006/relationships/image" Target="../media/image55.png"/><Relationship Id="rId32" Type="http://schemas.openxmlformats.org/officeDocument/2006/relationships/image" Target="../media/image63.jpeg"/><Relationship Id="rId37" Type="http://schemas.openxmlformats.org/officeDocument/2006/relationships/image" Target="../media/image68.jpeg"/><Relationship Id="rId40" Type="http://schemas.openxmlformats.org/officeDocument/2006/relationships/image" Target="../media/image71.png"/><Relationship Id="rId45" Type="http://schemas.openxmlformats.org/officeDocument/2006/relationships/image" Target="../media/image76.emf"/><Relationship Id="rId5" Type="http://schemas.openxmlformats.org/officeDocument/2006/relationships/image" Target="../media/image36.emf"/><Relationship Id="rId15" Type="http://schemas.openxmlformats.org/officeDocument/2006/relationships/image" Target="../media/image46.jpeg"/><Relationship Id="rId23" Type="http://schemas.openxmlformats.org/officeDocument/2006/relationships/image" Target="../media/image54.jpeg"/><Relationship Id="rId28" Type="http://schemas.openxmlformats.org/officeDocument/2006/relationships/image" Target="../media/image59.jpeg"/><Relationship Id="rId36" Type="http://schemas.openxmlformats.org/officeDocument/2006/relationships/image" Target="../media/image67.jpeg"/><Relationship Id="rId10" Type="http://schemas.openxmlformats.org/officeDocument/2006/relationships/image" Target="../media/image41.jpeg"/><Relationship Id="rId19" Type="http://schemas.openxmlformats.org/officeDocument/2006/relationships/image" Target="../media/image50.jpeg"/><Relationship Id="rId31" Type="http://schemas.openxmlformats.org/officeDocument/2006/relationships/image" Target="../media/image62.jpeg"/><Relationship Id="rId44" Type="http://schemas.openxmlformats.org/officeDocument/2006/relationships/image" Target="../media/image75.png"/><Relationship Id="rId4" Type="http://schemas.openxmlformats.org/officeDocument/2006/relationships/image" Target="../media/image35.emf"/><Relationship Id="rId9" Type="http://schemas.openxmlformats.org/officeDocument/2006/relationships/image" Target="../media/image40.jpeg"/><Relationship Id="rId14" Type="http://schemas.openxmlformats.org/officeDocument/2006/relationships/image" Target="../media/image45.jpeg"/><Relationship Id="rId22" Type="http://schemas.openxmlformats.org/officeDocument/2006/relationships/image" Target="../media/image53.jpeg"/><Relationship Id="rId27" Type="http://schemas.openxmlformats.org/officeDocument/2006/relationships/image" Target="../media/image58.jpeg"/><Relationship Id="rId30" Type="http://schemas.openxmlformats.org/officeDocument/2006/relationships/image" Target="../media/image61.png"/><Relationship Id="rId35" Type="http://schemas.openxmlformats.org/officeDocument/2006/relationships/image" Target="../media/image66.jpeg"/><Relationship Id="rId43" Type="http://schemas.openxmlformats.org/officeDocument/2006/relationships/image" Target="../media/image74.jpeg"/><Relationship Id="rId8" Type="http://schemas.openxmlformats.org/officeDocument/2006/relationships/image" Target="../media/image39.png"/><Relationship Id="rId3" Type="http://schemas.openxmlformats.org/officeDocument/2006/relationships/image" Target="../media/image34.emf"/><Relationship Id="rId12" Type="http://schemas.openxmlformats.org/officeDocument/2006/relationships/image" Target="../media/image43.jpeg"/><Relationship Id="rId17" Type="http://schemas.openxmlformats.org/officeDocument/2006/relationships/image" Target="../media/image48.jpeg"/><Relationship Id="rId25" Type="http://schemas.openxmlformats.org/officeDocument/2006/relationships/image" Target="../media/image56.png"/><Relationship Id="rId33" Type="http://schemas.openxmlformats.org/officeDocument/2006/relationships/image" Target="../media/image64.png"/><Relationship Id="rId38" Type="http://schemas.openxmlformats.org/officeDocument/2006/relationships/image" Target="../media/image69.jpeg"/><Relationship Id="rId20" Type="http://schemas.openxmlformats.org/officeDocument/2006/relationships/image" Target="../media/image51.png"/><Relationship Id="rId41" Type="http://schemas.openxmlformats.org/officeDocument/2006/relationships/image" Target="../media/image7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77.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0.emf"/><Relationship Id="rId2" Type="http://schemas.openxmlformats.org/officeDocument/2006/relationships/image" Target="../media/image79.emf"/><Relationship Id="rId1" Type="http://schemas.openxmlformats.org/officeDocument/2006/relationships/image" Target="../media/image78.emf"/><Relationship Id="rId4" Type="http://schemas.openxmlformats.org/officeDocument/2006/relationships/image" Target="../media/image8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9.w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editAs="oneCell">
    <xdr:from>
      <xdr:col>4</xdr:col>
      <xdr:colOff>6042660</xdr:colOff>
      <xdr:row>30</xdr:row>
      <xdr:rowOff>114300</xdr:rowOff>
    </xdr:from>
    <xdr:to>
      <xdr:col>4</xdr:col>
      <xdr:colOff>8953500</xdr:colOff>
      <xdr:row>32</xdr:row>
      <xdr:rowOff>525780</xdr:rowOff>
    </xdr:to>
    <xdr:pic>
      <xdr:nvPicPr>
        <xdr:cNvPr id="2782381" name="Immagine 70">
          <a:extLst>
            <a:ext uri="{FF2B5EF4-FFF2-40B4-BE49-F238E27FC236}">
              <a16:creationId xmlns:a16="http://schemas.microsoft.com/office/drawing/2014/main" id="{00000000-0008-0000-0000-0000AD742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9380" y="21038820"/>
          <a:ext cx="2910840" cy="161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2004060</xdr:colOff>
      <xdr:row>44</xdr:row>
      <xdr:rowOff>586740</xdr:rowOff>
    </xdr:from>
    <xdr:to>
      <xdr:col>27</xdr:col>
      <xdr:colOff>30480</xdr:colOff>
      <xdr:row>47</xdr:row>
      <xdr:rowOff>556260</xdr:rowOff>
    </xdr:to>
    <xdr:pic>
      <xdr:nvPicPr>
        <xdr:cNvPr id="2782382" name="Picture 2">
          <a:extLst>
            <a:ext uri="{FF2B5EF4-FFF2-40B4-BE49-F238E27FC236}">
              <a16:creationId xmlns:a16="http://schemas.microsoft.com/office/drawing/2014/main" id="{00000000-0008-0000-0000-0000AE74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542960" y="29938980"/>
          <a:ext cx="3672840" cy="1775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2255520</xdr:colOff>
      <xdr:row>38</xdr:row>
      <xdr:rowOff>304800</xdr:rowOff>
    </xdr:from>
    <xdr:to>
      <xdr:col>26</xdr:col>
      <xdr:colOff>281940</xdr:colOff>
      <xdr:row>43</xdr:row>
      <xdr:rowOff>30480</xdr:rowOff>
    </xdr:to>
    <xdr:pic>
      <xdr:nvPicPr>
        <xdr:cNvPr id="2782383" name="Picture 6">
          <a:extLst>
            <a:ext uri="{FF2B5EF4-FFF2-40B4-BE49-F238E27FC236}">
              <a16:creationId xmlns:a16="http://schemas.microsoft.com/office/drawing/2014/main" id="{00000000-0008-0000-0000-0000AF74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794420" y="26045160"/>
          <a:ext cx="3352800" cy="273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2598420</xdr:colOff>
      <xdr:row>31</xdr:row>
      <xdr:rowOff>381000</xdr:rowOff>
    </xdr:from>
    <xdr:to>
      <xdr:col>25</xdr:col>
      <xdr:colOff>121920</xdr:colOff>
      <xdr:row>35</xdr:row>
      <xdr:rowOff>541020</xdr:rowOff>
    </xdr:to>
    <xdr:pic>
      <xdr:nvPicPr>
        <xdr:cNvPr id="2782384" name="Picture 605">
          <a:extLst>
            <a:ext uri="{FF2B5EF4-FFF2-40B4-BE49-F238E27FC236}">
              <a16:creationId xmlns:a16="http://schemas.microsoft.com/office/drawing/2014/main" id="{00000000-0008-0000-0000-0000B074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8719" r="15584"/>
        <a:stretch>
          <a:fillRect/>
        </a:stretch>
      </xdr:blipFill>
      <xdr:spPr bwMode="auto">
        <a:xfrm>
          <a:off x="47137320" y="21907500"/>
          <a:ext cx="2529840" cy="2567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1303020</xdr:colOff>
      <xdr:row>26</xdr:row>
      <xdr:rowOff>381000</xdr:rowOff>
    </xdr:from>
    <xdr:to>
      <xdr:col>28</xdr:col>
      <xdr:colOff>6275</xdr:colOff>
      <xdr:row>29</xdr:row>
      <xdr:rowOff>571500</xdr:rowOff>
    </xdr:to>
    <xdr:pic>
      <xdr:nvPicPr>
        <xdr:cNvPr id="2782385" name="Immagine 1">
          <a:extLst>
            <a:ext uri="{FF2B5EF4-FFF2-40B4-BE49-F238E27FC236}">
              <a16:creationId xmlns:a16="http://schemas.microsoft.com/office/drawing/2014/main" id="{00000000-0008-0000-0000-0000B1742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841920" y="18897600"/>
          <a:ext cx="4663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1211581</xdr:colOff>
      <xdr:row>5</xdr:row>
      <xdr:rowOff>1086453</xdr:rowOff>
    </xdr:from>
    <xdr:to>
      <xdr:col>7</xdr:col>
      <xdr:colOff>2241177</xdr:colOff>
      <xdr:row>6</xdr:row>
      <xdr:rowOff>1616143</xdr:rowOff>
    </xdr:to>
    <xdr:pic>
      <xdr:nvPicPr>
        <xdr:cNvPr id="2782386" name="Immagine 2">
          <a:extLst>
            <a:ext uri="{FF2B5EF4-FFF2-40B4-BE49-F238E27FC236}">
              <a16:creationId xmlns:a16="http://schemas.microsoft.com/office/drawing/2014/main" id="{00000000-0008-0000-0000-0000B2742A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1581" y="3282806"/>
          <a:ext cx="17031596" cy="2591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13</xdr:row>
      <xdr:rowOff>137160</xdr:rowOff>
    </xdr:from>
    <xdr:to>
      <xdr:col>1</xdr:col>
      <xdr:colOff>792480</xdr:colOff>
      <xdr:row>15</xdr:row>
      <xdr:rowOff>121920</xdr:rowOff>
    </xdr:to>
    <xdr:pic>
      <xdr:nvPicPr>
        <xdr:cNvPr id="2782387" name="Immagine 4">
          <a:extLst>
            <a:ext uri="{FF2B5EF4-FFF2-40B4-BE49-F238E27FC236}">
              <a16:creationId xmlns:a16="http://schemas.microsoft.com/office/drawing/2014/main" id="{00000000-0008-0000-0000-0000B3742A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1080" y="1082802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25</xdr:row>
      <xdr:rowOff>83820</xdr:rowOff>
    </xdr:from>
    <xdr:to>
      <xdr:col>1</xdr:col>
      <xdr:colOff>784860</xdr:colOff>
      <xdr:row>27</xdr:row>
      <xdr:rowOff>91440</xdr:rowOff>
    </xdr:to>
    <xdr:pic>
      <xdr:nvPicPr>
        <xdr:cNvPr id="2782388" name="Immagine 5">
          <a:extLst>
            <a:ext uri="{FF2B5EF4-FFF2-40B4-BE49-F238E27FC236}">
              <a16:creationId xmlns:a16="http://schemas.microsoft.com/office/drawing/2014/main" id="{00000000-0008-0000-0000-0000B4742A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21080" y="17998440"/>
          <a:ext cx="114300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31</xdr:row>
      <xdr:rowOff>137160</xdr:rowOff>
    </xdr:from>
    <xdr:to>
      <xdr:col>1</xdr:col>
      <xdr:colOff>784860</xdr:colOff>
      <xdr:row>33</xdr:row>
      <xdr:rowOff>121920</xdr:rowOff>
    </xdr:to>
    <xdr:pic>
      <xdr:nvPicPr>
        <xdr:cNvPr id="2782389" name="Immagine 6">
          <a:extLst>
            <a:ext uri="{FF2B5EF4-FFF2-40B4-BE49-F238E27FC236}">
              <a16:creationId xmlns:a16="http://schemas.microsoft.com/office/drawing/2014/main" id="{00000000-0008-0000-0000-0000B5742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5840" y="2166366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38</xdr:row>
      <xdr:rowOff>137160</xdr:rowOff>
    </xdr:from>
    <xdr:to>
      <xdr:col>1</xdr:col>
      <xdr:colOff>784860</xdr:colOff>
      <xdr:row>40</xdr:row>
      <xdr:rowOff>121920</xdr:rowOff>
    </xdr:to>
    <xdr:pic>
      <xdr:nvPicPr>
        <xdr:cNvPr id="2782390" name="Immagine 7">
          <a:extLst>
            <a:ext uri="{FF2B5EF4-FFF2-40B4-BE49-F238E27FC236}">
              <a16:creationId xmlns:a16="http://schemas.microsoft.com/office/drawing/2014/main" id="{00000000-0008-0000-0000-0000B6742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5840" y="2587752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45</xdr:row>
      <xdr:rowOff>137160</xdr:rowOff>
    </xdr:from>
    <xdr:to>
      <xdr:col>1</xdr:col>
      <xdr:colOff>792480</xdr:colOff>
      <xdr:row>47</xdr:row>
      <xdr:rowOff>121920</xdr:rowOff>
    </xdr:to>
    <xdr:pic>
      <xdr:nvPicPr>
        <xdr:cNvPr id="2782391" name="Immagine 8">
          <a:extLst>
            <a:ext uri="{FF2B5EF4-FFF2-40B4-BE49-F238E27FC236}">
              <a16:creationId xmlns:a16="http://schemas.microsoft.com/office/drawing/2014/main" id="{00000000-0008-0000-0000-0000B7742A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1080" y="3009138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51</xdr:row>
      <xdr:rowOff>137160</xdr:rowOff>
    </xdr:from>
    <xdr:to>
      <xdr:col>1</xdr:col>
      <xdr:colOff>792480</xdr:colOff>
      <xdr:row>53</xdr:row>
      <xdr:rowOff>121920</xdr:rowOff>
    </xdr:to>
    <xdr:pic>
      <xdr:nvPicPr>
        <xdr:cNvPr id="2782392" name="Immagine 9">
          <a:extLst>
            <a:ext uri="{FF2B5EF4-FFF2-40B4-BE49-F238E27FC236}">
              <a16:creationId xmlns:a16="http://schemas.microsoft.com/office/drawing/2014/main" id="{00000000-0008-0000-0000-0000B8742A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1080" y="3370326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56</xdr:row>
      <xdr:rowOff>137160</xdr:rowOff>
    </xdr:from>
    <xdr:to>
      <xdr:col>1</xdr:col>
      <xdr:colOff>784860</xdr:colOff>
      <xdr:row>58</xdr:row>
      <xdr:rowOff>121920</xdr:rowOff>
    </xdr:to>
    <xdr:pic>
      <xdr:nvPicPr>
        <xdr:cNvPr id="2782393" name="Immagine 10">
          <a:extLst>
            <a:ext uri="{FF2B5EF4-FFF2-40B4-BE49-F238E27FC236}">
              <a16:creationId xmlns:a16="http://schemas.microsoft.com/office/drawing/2014/main" id="{00000000-0008-0000-0000-0000B9742A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1080" y="36713160"/>
          <a:ext cx="11430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62</xdr:row>
      <xdr:rowOff>83820</xdr:rowOff>
    </xdr:from>
    <xdr:to>
      <xdr:col>1</xdr:col>
      <xdr:colOff>784860</xdr:colOff>
      <xdr:row>64</xdr:row>
      <xdr:rowOff>91440</xdr:rowOff>
    </xdr:to>
    <xdr:pic>
      <xdr:nvPicPr>
        <xdr:cNvPr id="2782394" name="Immagine 11">
          <a:extLst>
            <a:ext uri="{FF2B5EF4-FFF2-40B4-BE49-F238E27FC236}">
              <a16:creationId xmlns:a16="http://schemas.microsoft.com/office/drawing/2014/main" id="{00000000-0008-0000-0000-0000BA742A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21080" y="40271700"/>
          <a:ext cx="114300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69</xdr:row>
      <xdr:rowOff>137160</xdr:rowOff>
    </xdr:from>
    <xdr:to>
      <xdr:col>1</xdr:col>
      <xdr:colOff>784860</xdr:colOff>
      <xdr:row>71</xdr:row>
      <xdr:rowOff>121920</xdr:rowOff>
    </xdr:to>
    <xdr:pic>
      <xdr:nvPicPr>
        <xdr:cNvPr id="2782395" name="Immagine 12">
          <a:extLst>
            <a:ext uri="{FF2B5EF4-FFF2-40B4-BE49-F238E27FC236}">
              <a16:creationId xmlns:a16="http://schemas.microsoft.com/office/drawing/2014/main" id="{00000000-0008-0000-0000-0000BB742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5840" y="4453890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929640</xdr:colOff>
      <xdr:row>73</xdr:row>
      <xdr:rowOff>121920</xdr:rowOff>
    </xdr:from>
    <xdr:to>
      <xdr:col>1</xdr:col>
      <xdr:colOff>693420</xdr:colOff>
      <xdr:row>75</xdr:row>
      <xdr:rowOff>114300</xdr:rowOff>
    </xdr:to>
    <xdr:pic>
      <xdr:nvPicPr>
        <xdr:cNvPr id="2782396" name="Immagine 13">
          <a:extLst>
            <a:ext uri="{FF2B5EF4-FFF2-40B4-BE49-F238E27FC236}">
              <a16:creationId xmlns:a16="http://schemas.microsoft.com/office/drawing/2014/main" id="{00000000-0008-0000-0000-0000BC742A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29640" y="46931580"/>
          <a:ext cx="114300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922020</xdr:colOff>
      <xdr:row>77</xdr:row>
      <xdr:rowOff>121920</xdr:rowOff>
    </xdr:from>
    <xdr:to>
      <xdr:col>1</xdr:col>
      <xdr:colOff>685800</xdr:colOff>
      <xdr:row>79</xdr:row>
      <xdr:rowOff>114300</xdr:rowOff>
    </xdr:to>
    <xdr:pic>
      <xdr:nvPicPr>
        <xdr:cNvPr id="2782397" name="Immagine 14">
          <a:extLst>
            <a:ext uri="{FF2B5EF4-FFF2-40B4-BE49-F238E27FC236}">
              <a16:creationId xmlns:a16="http://schemas.microsoft.com/office/drawing/2014/main" id="{00000000-0008-0000-0000-0000BD742A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22020" y="49339500"/>
          <a:ext cx="114300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84</xdr:row>
      <xdr:rowOff>121920</xdr:rowOff>
    </xdr:from>
    <xdr:to>
      <xdr:col>1</xdr:col>
      <xdr:colOff>784860</xdr:colOff>
      <xdr:row>86</xdr:row>
      <xdr:rowOff>114300</xdr:rowOff>
    </xdr:to>
    <xdr:pic>
      <xdr:nvPicPr>
        <xdr:cNvPr id="2782398" name="Immagine 15">
          <a:extLst>
            <a:ext uri="{FF2B5EF4-FFF2-40B4-BE49-F238E27FC236}">
              <a16:creationId xmlns:a16="http://schemas.microsoft.com/office/drawing/2014/main" id="{00000000-0008-0000-0000-0000BE742A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05840" y="53553360"/>
          <a:ext cx="115824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2865120</xdr:colOff>
      <xdr:row>58</xdr:row>
      <xdr:rowOff>160020</xdr:rowOff>
    </xdr:from>
    <xdr:to>
      <xdr:col>24</xdr:col>
      <xdr:colOff>167640</xdr:colOff>
      <xdr:row>62</xdr:row>
      <xdr:rowOff>396240</xdr:rowOff>
    </xdr:to>
    <xdr:pic>
      <xdr:nvPicPr>
        <xdr:cNvPr id="2782399" name="Immagine 2">
          <a:extLst>
            <a:ext uri="{FF2B5EF4-FFF2-40B4-BE49-F238E27FC236}">
              <a16:creationId xmlns:a16="http://schemas.microsoft.com/office/drawing/2014/main" id="{00000000-0008-0000-0000-0000BF742A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404020" y="37939980"/>
          <a:ext cx="1988820" cy="2644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1348740</xdr:colOff>
      <xdr:row>48</xdr:row>
      <xdr:rowOff>556260</xdr:rowOff>
    </xdr:from>
    <xdr:to>
      <xdr:col>27</xdr:col>
      <xdr:colOff>205740</xdr:colOff>
      <xdr:row>53</xdr:row>
      <xdr:rowOff>266700</xdr:rowOff>
    </xdr:to>
    <xdr:pic>
      <xdr:nvPicPr>
        <xdr:cNvPr id="2782400" name="Immagine 4">
          <a:extLst>
            <a:ext uri="{FF2B5EF4-FFF2-40B4-BE49-F238E27FC236}">
              <a16:creationId xmlns:a16="http://schemas.microsoft.com/office/drawing/2014/main" id="{00000000-0008-0000-0000-0000C0742A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12183" r="9184"/>
        <a:stretch>
          <a:fillRect/>
        </a:stretch>
      </xdr:blipFill>
      <xdr:spPr bwMode="auto">
        <a:xfrm>
          <a:off x="45887640" y="32316420"/>
          <a:ext cx="4503420" cy="272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1760220</xdr:colOff>
      <xdr:row>54</xdr:row>
      <xdr:rowOff>495300</xdr:rowOff>
    </xdr:from>
    <xdr:to>
      <xdr:col>28</xdr:col>
      <xdr:colOff>15240</xdr:colOff>
      <xdr:row>56</xdr:row>
      <xdr:rowOff>121920</xdr:rowOff>
    </xdr:to>
    <xdr:pic>
      <xdr:nvPicPr>
        <xdr:cNvPr id="2782401" name="Immagine 6">
          <a:extLst>
            <a:ext uri="{FF2B5EF4-FFF2-40B4-BE49-F238E27FC236}">
              <a16:creationId xmlns:a16="http://schemas.microsoft.com/office/drawing/2014/main" id="{00000000-0008-0000-0000-0000C1742A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6299120" y="35867340"/>
          <a:ext cx="42214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1150620</xdr:colOff>
      <xdr:row>63</xdr:row>
      <xdr:rowOff>38100</xdr:rowOff>
    </xdr:from>
    <xdr:to>
      <xdr:col>28</xdr:col>
      <xdr:colOff>312420</xdr:colOff>
      <xdr:row>68</xdr:row>
      <xdr:rowOff>15240</xdr:rowOff>
    </xdr:to>
    <xdr:pic>
      <xdr:nvPicPr>
        <xdr:cNvPr id="2782402" name="Immagine 8">
          <a:extLst>
            <a:ext uri="{FF2B5EF4-FFF2-40B4-BE49-F238E27FC236}">
              <a16:creationId xmlns:a16="http://schemas.microsoft.com/office/drawing/2014/main" id="{00000000-0008-0000-0000-0000C274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5689520" y="40827960"/>
          <a:ext cx="5128260" cy="2987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975360</xdr:colOff>
      <xdr:row>68</xdr:row>
      <xdr:rowOff>579120</xdr:rowOff>
    </xdr:from>
    <xdr:to>
      <xdr:col>29</xdr:col>
      <xdr:colOff>6276</xdr:colOff>
      <xdr:row>71</xdr:row>
      <xdr:rowOff>160020</xdr:rowOff>
    </xdr:to>
    <xdr:pic>
      <xdr:nvPicPr>
        <xdr:cNvPr id="2782403" name="Immagine 13">
          <a:extLst>
            <a:ext uri="{FF2B5EF4-FFF2-40B4-BE49-F238E27FC236}">
              <a16:creationId xmlns:a16="http://schemas.microsoft.com/office/drawing/2014/main" id="{00000000-0008-0000-0000-0000C374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440301" y="43116649"/>
          <a:ext cx="5306210" cy="1329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5638800</xdr:colOff>
      <xdr:row>11</xdr:row>
      <xdr:rowOff>7620</xdr:rowOff>
    </xdr:from>
    <xdr:to>
      <xdr:col>5</xdr:col>
      <xdr:colOff>304800</xdr:colOff>
      <xdr:row>14</xdr:row>
      <xdr:rowOff>541020</xdr:rowOff>
    </xdr:to>
    <xdr:pic>
      <xdr:nvPicPr>
        <xdr:cNvPr id="2782404" name="Immagine 14">
          <a:extLst>
            <a:ext uri="{FF2B5EF4-FFF2-40B4-BE49-F238E27FC236}">
              <a16:creationId xmlns:a16="http://schemas.microsoft.com/office/drawing/2014/main" id="{00000000-0008-0000-0000-0000C4742A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12183" r="9184" b="18834"/>
        <a:stretch>
          <a:fillRect/>
        </a:stretch>
      </xdr:blipFill>
      <xdr:spPr bwMode="auto">
        <a:xfrm>
          <a:off x="9875520" y="9494520"/>
          <a:ext cx="3619500" cy="2339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5875020</xdr:colOff>
      <xdr:row>22</xdr:row>
      <xdr:rowOff>434340</xdr:rowOff>
    </xdr:from>
    <xdr:to>
      <xdr:col>5</xdr:col>
      <xdr:colOff>30480</xdr:colOff>
      <xdr:row>26</xdr:row>
      <xdr:rowOff>495300</xdr:rowOff>
    </xdr:to>
    <xdr:pic>
      <xdr:nvPicPr>
        <xdr:cNvPr id="2782405" name="Immagine 16">
          <a:extLst>
            <a:ext uri="{FF2B5EF4-FFF2-40B4-BE49-F238E27FC236}">
              <a16:creationId xmlns:a16="http://schemas.microsoft.com/office/drawing/2014/main" id="{00000000-0008-0000-0000-0000C574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b="13553"/>
        <a:stretch>
          <a:fillRect/>
        </a:stretch>
      </xdr:blipFill>
      <xdr:spPr bwMode="auto">
        <a:xfrm>
          <a:off x="10111740" y="16543020"/>
          <a:ext cx="3108960" cy="2468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1836420</xdr:colOff>
      <xdr:row>21</xdr:row>
      <xdr:rowOff>7620</xdr:rowOff>
    </xdr:from>
    <xdr:to>
      <xdr:col>27</xdr:col>
      <xdr:colOff>160020</xdr:colOff>
      <xdr:row>25</xdr:row>
      <xdr:rowOff>556260</xdr:rowOff>
    </xdr:to>
    <xdr:pic>
      <xdr:nvPicPr>
        <xdr:cNvPr id="2782406" name="Immagine 17">
          <a:extLst>
            <a:ext uri="{FF2B5EF4-FFF2-40B4-BE49-F238E27FC236}">
              <a16:creationId xmlns:a16="http://schemas.microsoft.com/office/drawing/2014/main" id="{00000000-0008-0000-0000-0000C674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375320" y="15514320"/>
          <a:ext cx="3970020" cy="2956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5829300</xdr:colOff>
      <xdr:row>37</xdr:row>
      <xdr:rowOff>106680</xdr:rowOff>
    </xdr:from>
    <xdr:to>
      <xdr:col>5</xdr:col>
      <xdr:colOff>121920</xdr:colOff>
      <xdr:row>40</xdr:row>
      <xdr:rowOff>68580</xdr:rowOff>
    </xdr:to>
    <xdr:pic>
      <xdr:nvPicPr>
        <xdr:cNvPr id="2782407" name="Immagine 1">
          <a:extLst>
            <a:ext uri="{FF2B5EF4-FFF2-40B4-BE49-F238E27FC236}">
              <a16:creationId xmlns:a16="http://schemas.microsoft.com/office/drawing/2014/main" id="{00000000-0008-0000-0000-0000C7742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66020" y="25245060"/>
          <a:ext cx="32461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1718086</xdr:colOff>
      <xdr:row>13</xdr:row>
      <xdr:rowOff>259977</xdr:rowOff>
    </xdr:from>
    <xdr:to>
      <xdr:col>26</xdr:col>
      <xdr:colOff>125506</xdr:colOff>
      <xdr:row>16</xdr:row>
      <xdr:rowOff>69477</xdr:rowOff>
    </xdr:to>
    <xdr:pic>
      <xdr:nvPicPr>
        <xdr:cNvPr id="2782408" name="Immagine 20">
          <a:extLst>
            <a:ext uri="{FF2B5EF4-FFF2-40B4-BE49-F238E27FC236}">
              <a16:creationId xmlns:a16="http://schemas.microsoft.com/office/drawing/2014/main" id="{00000000-0008-0000-0000-0000C8742A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6183027" y="10748683"/>
          <a:ext cx="3741420" cy="1557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1592580</xdr:colOff>
      <xdr:row>17</xdr:row>
      <xdr:rowOff>541020</xdr:rowOff>
    </xdr:from>
    <xdr:to>
      <xdr:col>27</xdr:col>
      <xdr:colOff>76200</xdr:colOff>
      <xdr:row>20</xdr:row>
      <xdr:rowOff>19274</xdr:rowOff>
    </xdr:to>
    <xdr:pic>
      <xdr:nvPicPr>
        <xdr:cNvPr id="2782409" name="Immagine 22">
          <a:extLst>
            <a:ext uri="{FF2B5EF4-FFF2-40B4-BE49-F238E27FC236}">
              <a16:creationId xmlns:a16="http://schemas.microsoft.com/office/drawing/2014/main" id="{00000000-0008-0000-0000-0000C974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31480" y="13639800"/>
          <a:ext cx="413004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1224131</xdr:colOff>
      <xdr:row>9</xdr:row>
      <xdr:rowOff>152400</xdr:rowOff>
    </xdr:from>
    <xdr:to>
      <xdr:col>26</xdr:col>
      <xdr:colOff>279251</xdr:colOff>
      <xdr:row>11</xdr:row>
      <xdr:rowOff>396240</xdr:rowOff>
    </xdr:to>
    <xdr:pic>
      <xdr:nvPicPr>
        <xdr:cNvPr id="2782410" name="Immagine 24">
          <a:extLst>
            <a:ext uri="{FF2B5EF4-FFF2-40B4-BE49-F238E27FC236}">
              <a16:creationId xmlns:a16="http://schemas.microsoft.com/office/drawing/2014/main" id="{00000000-0008-0000-0000-0000CA74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5689072" y="8310282"/>
          <a:ext cx="4389120" cy="1409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2887980</xdr:colOff>
      <xdr:row>85</xdr:row>
      <xdr:rowOff>549089</xdr:rowOff>
    </xdr:from>
    <xdr:to>
      <xdr:col>25</xdr:col>
      <xdr:colOff>205740</xdr:colOff>
      <xdr:row>88</xdr:row>
      <xdr:rowOff>373828</xdr:rowOff>
    </xdr:to>
    <xdr:pic>
      <xdr:nvPicPr>
        <xdr:cNvPr id="2782411" name="Immagine 26">
          <a:extLst>
            <a:ext uri="{FF2B5EF4-FFF2-40B4-BE49-F238E27FC236}">
              <a16:creationId xmlns:a16="http://schemas.microsoft.com/office/drawing/2014/main" id="{00000000-0008-0000-0000-0000CB742A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7352921" y="52992618"/>
          <a:ext cx="2337995" cy="157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2171700</xdr:colOff>
      <xdr:row>80</xdr:row>
      <xdr:rowOff>327660</xdr:rowOff>
    </xdr:from>
    <xdr:to>
      <xdr:col>26</xdr:col>
      <xdr:colOff>266700</xdr:colOff>
      <xdr:row>83</xdr:row>
      <xdr:rowOff>4034</xdr:rowOff>
    </xdr:to>
    <xdr:pic>
      <xdr:nvPicPr>
        <xdr:cNvPr id="2782413" name="Immagine 30">
          <a:extLst>
            <a:ext uri="{FF2B5EF4-FFF2-40B4-BE49-F238E27FC236}">
              <a16:creationId xmlns:a16="http://schemas.microsoft.com/office/drawing/2014/main" id="{00000000-0008-0000-0000-0000CD742A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710600" y="51351180"/>
          <a:ext cx="342138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2004060</xdr:colOff>
      <xdr:row>76</xdr:row>
      <xdr:rowOff>76200</xdr:rowOff>
    </xdr:from>
    <xdr:to>
      <xdr:col>27</xdr:col>
      <xdr:colOff>190500</xdr:colOff>
      <xdr:row>80</xdr:row>
      <xdr:rowOff>19274</xdr:rowOff>
    </xdr:to>
    <xdr:pic>
      <xdr:nvPicPr>
        <xdr:cNvPr id="2782414" name="Immagine 32">
          <a:extLst>
            <a:ext uri="{FF2B5EF4-FFF2-40B4-BE49-F238E27FC236}">
              <a16:creationId xmlns:a16="http://schemas.microsoft.com/office/drawing/2014/main" id="{00000000-0008-0000-0000-0000CE742A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542960" y="48691800"/>
          <a:ext cx="3832860" cy="2331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1859280</xdr:colOff>
      <xdr:row>73</xdr:row>
      <xdr:rowOff>243840</xdr:rowOff>
    </xdr:from>
    <xdr:to>
      <xdr:col>27</xdr:col>
      <xdr:colOff>91440</xdr:colOff>
      <xdr:row>75</xdr:row>
      <xdr:rowOff>19274</xdr:rowOff>
    </xdr:to>
    <xdr:pic>
      <xdr:nvPicPr>
        <xdr:cNvPr id="2782415" name="Immagine 34">
          <a:extLst>
            <a:ext uri="{FF2B5EF4-FFF2-40B4-BE49-F238E27FC236}">
              <a16:creationId xmlns:a16="http://schemas.microsoft.com/office/drawing/2014/main" id="{00000000-0008-0000-0000-0000CF742A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6398180" y="47053500"/>
          <a:ext cx="387858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6589059</xdr:colOff>
      <xdr:row>60</xdr:row>
      <xdr:rowOff>137160</xdr:rowOff>
    </xdr:from>
    <xdr:to>
      <xdr:col>4</xdr:col>
      <xdr:colOff>8953500</xdr:colOff>
      <xdr:row>63</xdr:row>
      <xdr:rowOff>502920</xdr:rowOff>
    </xdr:to>
    <xdr:pic>
      <xdr:nvPicPr>
        <xdr:cNvPr id="2782416" name="Picture 605">
          <a:extLst>
            <a:ext uri="{FF2B5EF4-FFF2-40B4-BE49-F238E27FC236}">
              <a16:creationId xmlns:a16="http://schemas.microsoft.com/office/drawing/2014/main" id="{00000000-0008-0000-0000-0000D0742A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18719" r="15584"/>
        <a:stretch>
          <a:fillRect/>
        </a:stretch>
      </xdr:blipFill>
      <xdr:spPr bwMode="auto">
        <a:xfrm>
          <a:off x="10802471" y="38013042"/>
          <a:ext cx="2364441" cy="2113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4861560</xdr:colOff>
      <xdr:row>44</xdr:row>
      <xdr:rowOff>449580</xdr:rowOff>
    </xdr:from>
    <xdr:to>
      <xdr:col>5</xdr:col>
      <xdr:colOff>160020</xdr:colOff>
      <xdr:row>46</xdr:row>
      <xdr:rowOff>541020</xdr:rowOff>
    </xdr:to>
    <xdr:pic>
      <xdr:nvPicPr>
        <xdr:cNvPr id="2782417" name="Immagine 36">
          <a:extLst>
            <a:ext uri="{FF2B5EF4-FFF2-40B4-BE49-F238E27FC236}">
              <a16:creationId xmlns:a16="http://schemas.microsoft.com/office/drawing/2014/main" id="{00000000-0008-0000-0000-0000D174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t="27847" b="28500"/>
        <a:stretch>
          <a:fillRect/>
        </a:stretch>
      </xdr:blipFill>
      <xdr:spPr bwMode="auto">
        <a:xfrm>
          <a:off x="9098280" y="29801820"/>
          <a:ext cx="425196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5402580</xdr:colOff>
      <xdr:row>51</xdr:row>
      <xdr:rowOff>114300</xdr:rowOff>
    </xdr:from>
    <xdr:to>
      <xdr:col>4</xdr:col>
      <xdr:colOff>8953500</xdr:colOff>
      <xdr:row>52</xdr:row>
      <xdr:rowOff>502920</xdr:rowOff>
    </xdr:to>
    <xdr:pic>
      <xdr:nvPicPr>
        <xdr:cNvPr id="2782418" name="Immagine 37">
          <a:extLst>
            <a:ext uri="{FF2B5EF4-FFF2-40B4-BE49-F238E27FC236}">
              <a16:creationId xmlns:a16="http://schemas.microsoft.com/office/drawing/2014/main" id="{00000000-0008-0000-0000-0000D2742A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9639300" y="33680400"/>
          <a:ext cx="355092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6947647</xdr:colOff>
      <xdr:row>67</xdr:row>
      <xdr:rowOff>227791</xdr:rowOff>
    </xdr:from>
    <xdr:to>
      <xdr:col>5</xdr:col>
      <xdr:colOff>257735</xdr:colOff>
      <xdr:row>70</xdr:row>
      <xdr:rowOff>450476</xdr:rowOff>
    </xdr:to>
    <xdr:pic>
      <xdr:nvPicPr>
        <xdr:cNvPr id="2782419" name="Picture 2">
          <a:extLst>
            <a:ext uri="{FF2B5EF4-FFF2-40B4-BE49-F238E27FC236}">
              <a16:creationId xmlns:a16="http://schemas.microsoft.com/office/drawing/2014/main" id="{00000000-0008-0000-0000-0000D374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1059" y="42182615"/>
          <a:ext cx="2274794" cy="1970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4796117</xdr:colOff>
      <xdr:row>72</xdr:row>
      <xdr:rowOff>10548</xdr:rowOff>
    </xdr:from>
    <xdr:to>
      <xdr:col>5</xdr:col>
      <xdr:colOff>236220</xdr:colOff>
      <xdr:row>74</xdr:row>
      <xdr:rowOff>411480</xdr:rowOff>
    </xdr:to>
    <xdr:pic>
      <xdr:nvPicPr>
        <xdr:cNvPr id="2782420" name="Immagine 39">
          <a:extLst>
            <a:ext uri="{FF2B5EF4-FFF2-40B4-BE49-F238E27FC236}">
              <a16:creationId xmlns:a16="http://schemas.microsoft.com/office/drawing/2014/main" id="{00000000-0008-0000-0000-0000D474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009529" y="44878901"/>
          <a:ext cx="4404809" cy="156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5782235</xdr:colOff>
      <xdr:row>76</xdr:row>
      <xdr:rowOff>114300</xdr:rowOff>
    </xdr:from>
    <xdr:to>
      <xdr:col>4</xdr:col>
      <xdr:colOff>8953500</xdr:colOff>
      <xdr:row>79</xdr:row>
      <xdr:rowOff>19274</xdr:rowOff>
    </xdr:to>
    <xdr:pic>
      <xdr:nvPicPr>
        <xdr:cNvPr id="2782421" name="Picture 6">
          <a:extLst>
            <a:ext uri="{FF2B5EF4-FFF2-40B4-BE49-F238E27FC236}">
              <a16:creationId xmlns:a16="http://schemas.microsoft.com/office/drawing/2014/main" id="{00000000-0008-0000-0000-0000D574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18103"/>
        <a:stretch>
          <a:fillRect/>
        </a:stretch>
      </xdr:blipFill>
      <xdr:spPr bwMode="auto">
        <a:xfrm>
          <a:off x="9995647" y="47313476"/>
          <a:ext cx="3171265" cy="1653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6409764</xdr:colOff>
      <xdr:row>82</xdr:row>
      <xdr:rowOff>381000</xdr:rowOff>
    </xdr:from>
    <xdr:to>
      <xdr:col>4</xdr:col>
      <xdr:colOff>8953500</xdr:colOff>
      <xdr:row>85</xdr:row>
      <xdr:rowOff>571500</xdr:rowOff>
    </xdr:to>
    <xdr:pic>
      <xdr:nvPicPr>
        <xdr:cNvPr id="2782422" name="Immagine 41">
          <a:extLst>
            <a:ext uri="{FF2B5EF4-FFF2-40B4-BE49-F238E27FC236}">
              <a16:creationId xmlns:a16="http://schemas.microsoft.com/office/drawing/2014/main" id="{00000000-0008-0000-0000-0000D6742A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23176" y="51076412"/>
          <a:ext cx="2543736" cy="1938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2178424</xdr:colOff>
      <xdr:row>91</xdr:row>
      <xdr:rowOff>333038</xdr:rowOff>
    </xdr:from>
    <xdr:to>
      <xdr:col>28</xdr:col>
      <xdr:colOff>75304</xdr:colOff>
      <xdr:row>92</xdr:row>
      <xdr:rowOff>435684</xdr:rowOff>
    </xdr:to>
    <xdr:pic>
      <xdr:nvPicPr>
        <xdr:cNvPr id="2782423" name="Immagine 43">
          <a:extLst>
            <a:ext uri="{FF2B5EF4-FFF2-40B4-BE49-F238E27FC236}">
              <a16:creationId xmlns:a16="http://schemas.microsoft.com/office/drawing/2014/main" id="{00000000-0008-0000-0000-0000D774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t="42531" b="41327"/>
        <a:stretch>
          <a:fillRect/>
        </a:stretch>
      </xdr:blipFill>
      <xdr:spPr bwMode="auto">
        <a:xfrm>
          <a:off x="46643365" y="56272803"/>
          <a:ext cx="3858410" cy="685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4</xdr:row>
          <xdr:rowOff>15240</xdr:rowOff>
        </xdr:from>
        <xdr:to>
          <xdr:col>5</xdr:col>
          <xdr:colOff>297180</xdr:colOff>
          <xdr:row>4</xdr:row>
          <xdr:rowOff>243840</xdr:rowOff>
        </xdr:to>
        <xdr:sp macro="" textlink="">
          <xdr:nvSpPr>
            <xdr:cNvPr id="113665" name="Object 1" hidden="1">
              <a:extLst>
                <a:ext uri="{63B3BB69-23CF-44E3-9099-C40C66FF867C}">
                  <a14:compatExt spid="_x0000_s113665"/>
                </a:ext>
                <a:ext uri="{FF2B5EF4-FFF2-40B4-BE49-F238E27FC236}">
                  <a16:creationId xmlns:a16="http://schemas.microsoft.com/office/drawing/2014/main" id="{00000000-0008-0000-0900-000001B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4</xdr:row>
          <xdr:rowOff>15240</xdr:rowOff>
        </xdr:from>
        <xdr:to>
          <xdr:col>5</xdr:col>
          <xdr:colOff>297180</xdr:colOff>
          <xdr:row>4</xdr:row>
          <xdr:rowOff>243840</xdr:rowOff>
        </xdr:to>
        <xdr:sp macro="" textlink="">
          <xdr:nvSpPr>
            <xdr:cNvPr id="1588225" name="Object 1" hidden="1">
              <a:extLst>
                <a:ext uri="{63B3BB69-23CF-44E3-9099-C40C66FF867C}">
                  <a14:compatExt spid="_x0000_s1588225"/>
                </a:ext>
                <a:ext uri="{FF2B5EF4-FFF2-40B4-BE49-F238E27FC236}">
                  <a16:creationId xmlns:a16="http://schemas.microsoft.com/office/drawing/2014/main" id="{00000000-0008-0000-0A00-0000013C1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22860</xdr:rowOff>
        </xdr:from>
        <xdr:to>
          <xdr:col>5</xdr:col>
          <xdr:colOff>289560</xdr:colOff>
          <xdr:row>5</xdr:row>
          <xdr:rowOff>0</xdr:rowOff>
        </xdr:to>
        <xdr:sp macro="" textlink="">
          <xdr:nvSpPr>
            <xdr:cNvPr id="138241" name="Object 1" hidden="1">
              <a:extLst>
                <a:ext uri="{63B3BB69-23CF-44E3-9099-C40C66FF867C}">
                  <a14:compatExt spid="_x0000_s138241"/>
                </a:ext>
                <a:ext uri="{FF2B5EF4-FFF2-40B4-BE49-F238E27FC236}">
                  <a16:creationId xmlns:a16="http://schemas.microsoft.com/office/drawing/2014/main" id="{00000000-0008-0000-0C00-0000011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405765</xdr:colOff>
      <xdr:row>0</xdr:row>
      <xdr:rowOff>0</xdr:rowOff>
    </xdr:to>
    <xdr:pic>
      <xdr:nvPicPr>
        <xdr:cNvPr id="2795312" name="Picture 48">
          <a:extLst>
            <a:ext uri="{FF2B5EF4-FFF2-40B4-BE49-F238E27FC236}">
              <a16:creationId xmlns:a16="http://schemas.microsoft.com/office/drawing/2014/main" id="{00000000-0008-0000-0D00-00003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5313" name="Picture 49">
          <a:extLst>
            <a:ext uri="{FF2B5EF4-FFF2-40B4-BE49-F238E27FC236}">
              <a16:creationId xmlns:a16="http://schemas.microsoft.com/office/drawing/2014/main" id="{00000000-0008-0000-0D00-000031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314" name="Picture 50">
          <a:extLst>
            <a:ext uri="{FF2B5EF4-FFF2-40B4-BE49-F238E27FC236}">
              <a16:creationId xmlns:a16="http://schemas.microsoft.com/office/drawing/2014/main" id="{00000000-0008-0000-0D00-000032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15" name="Picture 48">
          <a:extLst>
            <a:ext uri="{FF2B5EF4-FFF2-40B4-BE49-F238E27FC236}">
              <a16:creationId xmlns:a16="http://schemas.microsoft.com/office/drawing/2014/main" id="{00000000-0008-0000-0D00-00003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5316" name="Picture 49">
          <a:extLst>
            <a:ext uri="{FF2B5EF4-FFF2-40B4-BE49-F238E27FC236}">
              <a16:creationId xmlns:a16="http://schemas.microsoft.com/office/drawing/2014/main" id="{00000000-0008-0000-0D00-000034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317" name="Picture 50">
          <a:extLst>
            <a:ext uri="{FF2B5EF4-FFF2-40B4-BE49-F238E27FC236}">
              <a16:creationId xmlns:a16="http://schemas.microsoft.com/office/drawing/2014/main" id="{00000000-0008-0000-0D00-000035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18" name="Picture 48">
          <a:extLst>
            <a:ext uri="{FF2B5EF4-FFF2-40B4-BE49-F238E27FC236}">
              <a16:creationId xmlns:a16="http://schemas.microsoft.com/office/drawing/2014/main" id="{00000000-0008-0000-0D00-000036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5319" name="Picture 49">
          <a:extLst>
            <a:ext uri="{FF2B5EF4-FFF2-40B4-BE49-F238E27FC236}">
              <a16:creationId xmlns:a16="http://schemas.microsoft.com/office/drawing/2014/main" id="{00000000-0008-0000-0D00-000037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320" name="Picture 50">
          <a:extLst>
            <a:ext uri="{FF2B5EF4-FFF2-40B4-BE49-F238E27FC236}">
              <a16:creationId xmlns:a16="http://schemas.microsoft.com/office/drawing/2014/main" id="{00000000-0008-0000-0D00-000038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0</xdr:row>
      <xdr:rowOff>0</xdr:rowOff>
    </xdr:from>
    <xdr:to>
      <xdr:col>9</xdr:col>
      <xdr:colOff>590550</xdr:colOff>
      <xdr:row>0</xdr:row>
      <xdr:rowOff>0</xdr:rowOff>
    </xdr:to>
    <xdr:pic>
      <xdr:nvPicPr>
        <xdr:cNvPr id="2795321" name="Picture 51">
          <a:extLst>
            <a:ext uri="{FF2B5EF4-FFF2-40B4-BE49-F238E27FC236}">
              <a16:creationId xmlns:a16="http://schemas.microsoft.com/office/drawing/2014/main" id="{00000000-0008-0000-0D00-000039A7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0"/>
          <a:ext cx="2849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22" name="Picture 48">
          <a:extLst>
            <a:ext uri="{FF2B5EF4-FFF2-40B4-BE49-F238E27FC236}">
              <a16:creationId xmlns:a16="http://schemas.microsoft.com/office/drawing/2014/main" id="{00000000-0008-0000-0D00-00003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5323" name="Picture 49">
          <a:extLst>
            <a:ext uri="{FF2B5EF4-FFF2-40B4-BE49-F238E27FC236}">
              <a16:creationId xmlns:a16="http://schemas.microsoft.com/office/drawing/2014/main" id="{00000000-0008-0000-0D00-00003B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324" name="Picture 50">
          <a:extLst>
            <a:ext uri="{FF2B5EF4-FFF2-40B4-BE49-F238E27FC236}">
              <a16:creationId xmlns:a16="http://schemas.microsoft.com/office/drawing/2014/main" id="{00000000-0008-0000-0D00-00003C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25" name="Picture 48">
          <a:extLst>
            <a:ext uri="{FF2B5EF4-FFF2-40B4-BE49-F238E27FC236}">
              <a16:creationId xmlns:a16="http://schemas.microsoft.com/office/drawing/2014/main" id="{00000000-0008-0000-0D00-00003D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326" name="Picture 49">
          <a:extLst>
            <a:ext uri="{FF2B5EF4-FFF2-40B4-BE49-F238E27FC236}">
              <a16:creationId xmlns:a16="http://schemas.microsoft.com/office/drawing/2014/main" id="{00000000-0008-0000-0D00-00003E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5327" name="Picture 50">
          <a:extLst>
            <a:ext uri="{FF2B5EF4-FFF2-40B4-BE49-F238E27FC236}">
              <a16:creationId xmlns:a16="http://schemas.microsoft.com/office/drawing/2014/main" id="{00000000-0008-0000-0D00-00003F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5328" name="Picture 2">
          <a:extLst>
            <a:ext uri="{FF2B5EF4-FFF2-40B4-BE49-F238E27FC236}">
              <a16:creationId xmlns:a16="http://schemas.microsoft.com/office/drawing/2014/main" id="{00000000-0008-0000-0D00-000040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552450</xdr:colOff>
      <xdr:row>0</xdr:row>
      <xdr:rowOff>0</xdr:rowOff>
    </xdr:to>
    <xdr:pic>
      <xdr:nvPicPr>
        <xdr:cNvPr id="2795329" name="Picture 66">
          <a:extLst>
            <a:ext uri="{FF2B5EF4-FFF2-40B4-BE49-F238E27FC236}">
              <a16:creationId xmlns:a16="http://schemas.microsoft.com/office/drawing/2014/main" id="{00000000-0008-0000-0D00-000041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320040</xdr:colOff>
      <xdr:row>0</xdr:row>
      <xdr:rowOff>0</xdr:rowOff>
    </xdr:to>
    <xdr:pic>
      <xdr:nvPicPr>
        <xdr:cNvPr id="2795330" name="그림 10">
          <a:extLst>
            <a:ext uri="{FF2B5EF4-FFF2-40B4-BE49-F238E27FC236}">
              <a16:creationId xmlns:a16="http://schemas.microsoft.com/office/drawing/2014/main" id="{00000000-0008-0000-0D00-000042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291465</xdr:colOff>
      <xdr:row>0</xdr:row>
      <xdr:rowOff>0</xdr:rowOff>
    </xdr:to>
    <xdr:pic>
      <xdr:nvPicPr>
        <xdr:cNvPr id="2795331" name="그림 10">
          <a:extLst>
            <a:ext uri="{FF2B5EF4-FFF2-40B4-BE49-F238E27FC236}">
              <a16:creationId xmlns:a16="http://schemas.microsoft.com/office/drawing/2014/main" id="{00000000-0008-0000-0D00-000043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320040</xdr:colOff>
      <xdr:row>0</xdr:row>
      <xdr:rowOff>0</xdr:rowOff>
    </xdr:to>
    <xdr:pic>
      <xdr:nvPicPr>
        <xdr:cNvPr id="2795332" name="그림 10">
          <a:extLst>
            <a:ext uri="{FF2B5EF4-FFF2-40B4-BE49-F238E27FC236}">
              <a16:creationId xmlns:a16="http://schemas.microsoft.com/office/drawing/2014/main" id="{00000000-0008-0000-0D00-000044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333" name="그림 10">
          <a:extLst>
            <a:ext uri="{FF2B5EF4-FFF2-40B4-BE49-F238E27FC236}">
              <a16:creationId xmlns:a16="http://schemas.microsoft.com/office/drawing/2014/main" id="{00000000-0008-0000-0D00-000045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34" name="Picture 84">
          <a:extLst>
            <a:ext uri="{FF2B5EF4-FFF2-40B4-BE49-F238E27FC236}">
              <a16:creationId xmlns:a16="http://schemas.microsoft.com/office/drawing/2014/main" id="{00000000-0008-0000-0D00-000046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215265</xdr:colOff>
      <xdr:row>0</xdr:row>
      <xdr:rowOff>0</xdr:rowOff>
    </xdr:to>
    <xdr:pic>
      <xdr:nvPicPr>
        <xdr:cNvPr id="2795335" name="Picture 85">
          <a:extLst>
            <a:ext uri="{FF2B5EF4-FFF2-40B4-BE49-F238E27FC236}">
              <a16:creationId xmlns:a16="http://schemas.microsoft.com/office/drawing/2014/main" id="{00000000-0008-0000-0D00-000047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5336" name="그림 10">
          <a:extLst>
            <a:ext uri="{FF2B5EF4-FFF2-40B4-BE49-F238E27FC236}">
              <a16:creationId xmlns:a16="http://schemas.microsoft.com/office/drawing/2014/main" id="{00000000-0008-0000-0D00-000048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37" name="그림 10">
          <a:extLst>
            <a:ext uri="{FF2B5EF4-FFF2-40B4-BE49-F238E27FC236}">
              <a16:creationId xmlns:a16="http://schemas.microsoft.com/office/drawing/2014/main" id="{00000000-0008-0000-0D00-000049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609600</xdr:colOff>
      <xdr:row>0</xdr:row>
      <xdr:rowOff>0</xdr:rowOff>
    </xdr:to>
    <xdr:pic>
      <xdr:nvPicPr>
        <xdr:cNvPr id="2795338" name="Picture 94">
          <a:extLst>
            <a:ext uri="{FF2B5EF4-FFF2-40B4-BE49-F238E27FC236}">
              <a16:creationId xmlns:a16="http://schemas.microsoft.com/office/drawing/2014/main" id="{00000000-0008-0000-0D00-00004A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39" name="Picture 48">
          <a:extLst>
            <a:ext uri="{FF2B5EF4-FFF2-40B4-BE49-F238E27FC236}">
              <a16:creationId xmlns:a16="http://schemas.microsoft.com/office/drawing/2014/main" id="{00000000-0008-0000-0D00-00004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40" name="Picture 48">
          <a:extLst>
            <a:ext uri="{FF2B5EF4-FFF2-40B4-BE49-F238E27FC236}">
              <a16:creationId xmlns:a16="http://schemas.microsoft.com/office/drawing/2014/main" id="{00000000-0008-0000-0D00-00004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5341" name="Picture 49">
          <a:extLst>
            <a:ext uri="{FF2B5EF4-FFF2-40B4-BE49-F238E27FC236}">
              <a16:creationId xmlns:a16="http://schemas.microsoft.com/office/drawing/2014/main" id="{00000000-0008-0000-0D00-00004D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342" name="Picture 50">
          <a:extLst>
            <a:ext uri="{FF2B5EF4-FFF2-40B4-BE49-F238E27FC236}">
              <a16:creationId xmlns:a16="http://schemas.microsoft.com/office/drawing/2014/main" id="{00000000-0008-0000-0D00-00004E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552450</xdr:colOff>
      <xdr:row>0</xdr:row>
      <xdr:rowOff>0</xdr:rowOff>
    </xdr:to>
    <xdr:pic>
      <xdr:nvPicPr>
        <xdr:cNvPr id="2795343" name="Picture 51">
          <a:extLst>
            <a:ext uri="{FF2B5EF4-FFF2-40B4-BE49-F238E27FC236}">
              <a16:creationId xmlns:a16="http://schemas.microsoft.com/office/drawing/2014/main" id="{00000000-0008-0000-0D00-00004FA7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44" name="Picture 48">
          <a:extLst>
            <a:ext uri="{FF2B5EF4-FFF2-40B4-BE49-F238E27FC236}">
              <a16:creationId xmlns:a16="http://schemas.microsoft.com/office/drawing/2014/main" id="{00000000-0008-0000-0D00-00005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345" name="Picture 49">
          <a:extLst>
            <a:ext uri="{FF2B5EF4-FFF2-40B4-BE49-F238E27FC236}">
              <a16:creationId xmlns:a16="http://schemas.microsoft.com/office/drawing/2014/main" id="{00000000-0008-0000-0D00-000051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5346" name="Picture 50">
          <a:extLst>
            <a:ext uri="{FF2B5EF4-FFF2-40B4-BE49-F238E27FC236}">
              <a16:creationId xmlns:a16="http://schemas.microsoft.com/office/drawing/2014/main" id="{00000000-0008-0000-0D00-000052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5347" name="Picture 2">
          <a:extLst>
            <a:ext uri="{FF2B5EF4-FFF2-40B4-BE49-F238E27FC236}">
              <a16:creationId xmlns:a16="http://schemas.microsoft.com/office/drawing/2014/main" id="{00000000-0008-0000-0D00-000053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552450</xdr:colOff>
      <xdr:row>0</xdr:row>
      <xdr:rowOff>0</xdr:rowOff>
    </xdr:to>
    <xdr:pic>
      <xdr:nvPicPr>
        <xdr:cNvPr id="2795348" name="Picture 66">
          <a:extLst>
            <a:ext uri="{FF2B5EF4-FFF2-40B4-BE49-F238E27FC236}">
              <a16:creationId xmlns:a16="http://schemas.microsoft.com/office/drawing/2014/main" id="{00000000-0008-0000-0D00-000054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320040</xdr:colOff>
      <xdr:row>0</xdr:row>
      <xdr:rowOff>0</xdr:rowOff>
    </xdr:to>
    <xdr:pic>
      <xdr:nvPicPr>
        <xdr:cNvPr id="2795349" name="그림 10">
          <a:extLst>
            <a:ext uri="{FF2B5EF4-FFF2-40B4-BE49-F238E27FC236}">
              <a16:creationId xmlns:a16="http://schemas.microsoft.com/office/drawing/2014/main" id="{00000000-0008-0000-0D00-000055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291465</xdr:colOff>
      <xdr:row>0</xdr:row>
      <xdr:rowOff>0</xdr:rowOff>
    </xdr:to>
    <xdr:pic>
      <xdr:nvPicPr>
        <xdr:cNvPr id="2795350" name="그림 10">
          <a:extLst>
            <a:ext uri="{FF2B5EF4-FFF2-40B4-BE49-F238E27FC236}">
              <a16:creationId xmlns:a16="http://schemas.microsoft.com/office/drawing/2014/main" id="{00000000-0008-0000-0D00-000056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320040</xdr:colOff>
      <xdr:row>0</xdr:row>
      <xdr:rowOff>0</xdr:rowOff>
    </xdr:to>
    <xdr:pic>
      <xdr:nvPicPr>
        <xdr:cNvPr id="2795351" name="그림 10">
          <a:extLst>
            <a:ext uri="{FF2B5EF4-FFF2-40B4-BE49-F238E27FC236}">
              <a16:creationId xmlns:a16="http://schemas.microsoft.com/office/drawing/2014/main" id="{00000000-0008-0000-0D00-000057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352" name="그림 10">
          <a:extLst>
            <a:ext uri="{FF2B5EF4-FFF2-40B4-BE49-F238E27FC236}">
              <a16:creationId xmlns:a16="http://schemas.microsoft.com/office/drawing/2014/main" id="{00000000-0008-0000-0D00-000058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53" name="Picture 84">
          <a:extLst>
            <a:ext uri="{FF2B5EF4-FFF2-40B4-BE49-F238E27FC236}">
              <a16:creationId xmlns:a16="http://schemas.microsoft.com/office/drawing/2014/main" id="{00000000-0008-0000-0D00-000059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215265</xdr:colOff>
      <xdr:row>0</xdr:row>
      <xdr:rowOff>0</xdr:rowOff>
    </xdr:to>
    <xdr:pic>
      <xdr:nvPicPr>
        <xdr:cNvPr id="2795354" name="Picture 85">
          <a:extLst>
            <a:ext uri="{FF2B5EF4-FFF2-40B4-BE49-F238E27FC236}">
              <a16:creationId xmlns:a16="http://schemas.microsoft.com/office/drawing/2014/main" id="{00000000-0008-0000-0D00-00005A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5355" name="그림 10">
          <a:extLst>
            <a:ext uri="{FF2B5EF4-FFF2-40B4-BE49-F238E27FC236}">
              <a16:creationId xmlns:a16="http://schemas.microsoft.com/office/drawing/2014/main" id="{00000000-0008-0000-0D00-00005B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356" name="그림 10">
          <a:extLst>
            <a:ext uri="{FF2B5EF4-FFF2-40B4-BE49-F238E27FC236}">
              <a16:creationId xmlns:a16="http://schemas.microsoft.com/office/drawing/2014/main" id="{00000000-0008-0000-0D00-00005C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609600</xdr:colOff>
      <xdr:row>0</xdr:row>
      <xdr:rowOff>0</xdr:rowOff>
    </xdr:to>
    <xdr:pic>
      <xdr:nvPicPr>
        <xdr:cNvPr id="2795357" name="Picture 94">
          <a:extLst>
            <a:ext uri="{FF2B5EF4-FFF2-40B4-BE49-F238E27FC236}">
              <a16:creationId xmlns:a16="http://schemas.microsoft.com/office/drawing/2014/main" id="{00000000-0008-0000-0D00-00005D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590550</xdr:colOff>
      <xdr:row>0</xdr:row>
      <xdr:rowOff>0</xdr:rowOff>
    </xdr:to>
    <xdr:pic>
      <xdr:nvPicPr>
        <xdr:cNvPr id="2795358" name="Picture 2">
          <a:extLst>
            <a:ext uri="{FF2B5EF4-FFF2-40B4-BE49-F238E27FC236}">
              <a16:creationId xmlns:a16="http://schemas.microsoft.com/office/drawing/2014/main" id="{00000000-0008-0000-0D00-00005EA7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59" name="그림 10">
          <a:extLst>
            <a:ext uri="{FF2B5EF4-FFF2-40B4-BE49-F238E27FC236}">
              <a16:creationId xmlns:a16="http://schemas.microsoft.com/office/drawing/2014/main" id="{00000000-0008-0000-0D00-00005FA72A00}"/>
            </a:ext>
          </a:extLst>
        </xdr:cNvPr>
        <xdr:cNvPicPr>
          <a:picLocks noGrp="1"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590550</xdr:colOff>
      <xdr:row>0</xdr:row>
      <xdr:rowOff>0</xdr:rowOff>
    </xdr:to>
    <xdr:pic>
      <xdr:nvPicPr>
        <xdr:cNvPr id="2795360" name="그림 23">
          <a:extLst>
            <a:ext uri="{FF2B5EF4-FFF2-40B4-BE49-F238E27FC236}">
              <a16:creationId xmlns:a16="http://schemas.microsoft.com/office/drawing/2014/main" id="{00000000-0008-0000-0D00-000060A7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5361" name="Picture 41">
          <a:extLst>
            <a:ext uri="{FF2B5EF4-FFF2-40B4-BE49-F238E27FC236}">
              <a16:creationId xmlns:a16="http://schemas.microsoft.com/office/drawing/2014/main" id="{00000000-0008-0000-0D00-000061A7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62" name="Picture 48">
          <a:extLst>
            <a:ext uri="{FF2B5EF4-FFF2-40B4-BE49-F238E27FC236}">
              <a16:creationId xmlns:a16="http://schemas.microsoft.com/office/drawing/2014/main" id="{00000000-0008-0000-0D00-00006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63" name="Picture 48">
          <a:extLst>
            <a:ext uri="{FF2B5EF4-FFF2-40B4-BE49-F238E27FC236}">
              <a16:creationId xmlns:a16="http://schemas.microsoft.com/office/drawing/2014/main" id="{00000000-0008-0000-0D00-00006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64" name="Picture 42">
          <a:extLst>
            <a:ext uri="{FF2B5EF4-FFF2-40B4-BE49-F238E27FC236}">
              <a16:creationId xmlns:a16="http://schemas.microsoft.com/office/drawing/2014/main" id="{00000000-0008-0000-0D00-000064A7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65" name="Picture 48">
          <a:extLst>
            <a:ext uri="{FF2B5EF4-FFF2-40B4-BE49-F238E27FC236}">
              <a16:creationId xmlns:a16="http://schemas.microsoft.com/office/drawing/2014/main" id="{00000000-0008-0000-0D00-000065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66" name="Picture 48">
          <a:extLst>
            <a:ext uri="{FF2B5EF4-FFF2-40B4-BE49-F238E27FC236}">
              <a16:creationId xmlns:a16="http://schemas.microsoft.com/office/drawing/2014/main" id="{00000000-0008-0000-0D00-000066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67" name="Picture 44">
          <a:extLst>
            <a:ext uri="{FF2B5EF4-FFF2-40B4-BE49-F238E27FC236}">
              <a16:creationId xmlns:a16="http://schemas.microsoft.com/office/drawing/2014/main" id="{00000000-0008-0000-0D00-000067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68" name="Picture 45">
          <a:extLst>
            <a:ext uri="{FF2B5EF4-FFF2-40B4-BE49-F238E27FC236}">
              <a16:creationId xmlns:a16="http://schemas.microsoft.com/office/drawing/2014/main" id="{00000000-0008-0000-0D00-000068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476250</xdr:colOff>
      <xdr:row>0</xdr:row>
      <xdr:rowOff>0</xdr:rowOff>
    </xdr:to>
    <xdr:pic>
      <xdr:nvPicPr>
        <xdr:cNvPr id="2795369" name="Picture 36">
          <a:extLst>
            <a:ext uri="{FF2B5EF4-FFF2-40B4-BE49-F238E27FC236}">
              <a16:creationId xmlns:a16="http://schemas.microsoft.com/office/drawing/2014/main" id="{00000000-0008-0000-0D00-000069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476250</xdr:colOff>
      <xdr:row>0</xdr:row>
      <xdr:rowOff>0</xdr:rowOff>
    </xdr:to>
    <xdr:pic>
      <xdr:nvPicPr>
        <xdr:cNvPr id="2795370" name="Picture 37">
          <a:extLst>
            <a:ext uri="{FF2B5EF4-FFF2-40B4-BE49-F238E27FC236}">
              <a16:creationId xmlns:a16="http://schemas.microsoft.com/office/drawing/2014/main" id="{00000000-0008-0000-0D00-00006A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476250</xdr:colOff>
      <xdr:row>0</xdr:row>
      <xdr:rowOff>0</xdr:rowOff>
    </xdr:to>
    <xdr:pic>
      <xdr:nvPicPr>
        <xdr:cNvPr id="2795371" name="Picture 34">
          <a:extLst>
            <a:ext uri="{FF2B5EF4-FFF2-40B4-BE49-F238E27FC236}">
              <a16:creationId xmlns:a16="http://schemas.microsoft.com/office/drawing/2014/main" id="{00000000-0008-0000-0D00-00006BA7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476250</xdr:colOff>
      <xdr:row>0</xdr:row>
      <xdr:rowOff>0</xdr:rowOff>
    </xdr:to>
    <xdr:pic>
      <xdr:nvPicPr>
        <xdr:cNvPr id="2795372" name="Picture 35">
          <a:extLst>
            <a:ext uri="{FF2B5EF4-FFF2-40B4-BE49-F238E27FC236}">
              <a16:creationId xmlns:a16="http://schemas.microsoft.com/office/drawing/2014/main" id="{00000000-0008-0000-0D00-00006C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5373" name="Picture 1">
          <a:extLst>
            <a:ext uri="{FF2B5EF4-FFF2-40B4-BE49-F238E27FC236}">
              <a16:creationId xmlns:a16="http://schemas.microsoft.com/office/drawing/2014/main" id="{00000000-0008-0000-0D00-00006D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74" name="Picture 48">
          <a:extLst>
            <a:ext uri="{FF2B5EF4-FFF2-40B4-BE49-F238E27FC236}">
              <a16:creationId xmlns:a16="http://schemas.microsoft.com/office/drawing/2014/main" id="{00000000-0008-0000-0D00-00006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5375" name="Picture 49">
          <a:extLst>
            <a:ext uri="{FF2B5EF4-FFF2-40B4-BE49-F238E27FC236}">
              <a16:creationId xmlns:a16="http://schemas.microsoft.com/office/drawing/2014/main" id="{00000000-0008-0000-0D00-00006F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5376" name="Picture 50">
          <a:extLst>
            <a:ext uri="{FF2B5EF4-FFF2-40B4-BE49-F238E27FC236}">
              <a16:creationId xmlns:a16="http://schemas.microsoft.com/office/drawing/2014/main" id="{00000000-0008-0000-0D00-000070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77" name="Picture 48">
          <a:extLst>
            <a:ext uri="{FF2B5EF4-FFF2-40B4-BE49-F238E27FC236}">
              <a16:creationId xmlns:a16="http://schemas.microsoft.com/office/drawing/2014/main" id="{00000000-0008-0000-0D00-00007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5378" name="Picture 49">
          <a:extLst>
            <a:ext uri="{FF2B5EF4-FFF2-40B4-BE49-F238E27FC236}">
              <a16:creationId xmlns:a16="http://schemas.microsoft.com/office/drawing/2014/main" id="{00000000-0008-0000-0D00-000072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5379" name="Picture 50">
          <a:extLst>
            <a:ext uri="{FF2B5EF4-FFF2-40B4-BE49-F238E27FC236}">
              <a16:creationId xmlns:a16="http://schemas.microsoft.com/office/drawing/2014/main" id="{00000000-0008-0000-0D00-000073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80" name="Picture 48">
          <a:extLst>
            <a:ext uri="{FF2B5EF4-FFF2-40B4-BE49-F238E27FC236}">
              <a16:creationId xmlns:a16="http://schemas.microsoft.com/office/drawing/2014/main" id="{00000000-0008-0000-0D00-000074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5381" name="Picture 49">
          <a:extLst>
            <a:ext uri="{FF2B5EF4-FFF2-40B4-BE49-F238E27FC236}">
              <a16:creationId xmlns:a16="http://schemas.microsoft.com/office/drawing/2014/main" id="{00000000-0008-0000-0D00-000075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5382" name="Picture 50">
          <a:extLst>
            <a:ext uri="{FF2B5EF4-FFF2-40B4-BE49-F238E27FC236}">
              <a16:creationId xmlns:a16="http://schemas.microsoft.com/office/drawing/2014/main" id="{00000000-0008-0000-0D00-000076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83" name="Picture 48">
          <a:extLst>
            <a:ext uri="{FF2B5EF4-FFF2-40B4-BE49-F238E27FC236}">
              <a16:creationId xmlns:a16="http://schemas.microsoft.com/office/drawing/2014/main" id="{00000000-0008-0000-0D00-000077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5384" name="Picture 49">
          <a:extLst>
            <a:ext uri="{FF2B5EF4-FFF2-40B4-BE49-F238E27FC236}">
              <a16:creationId xmlns:a16="http://schemas.microsoft.com/office/drawing/2014/main" id="{00000000-0008-0000-0D00-000078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5385" name="Picture 50">
          <a:extLst>
            <a:ext uri="{FF2B5EF4-FFF2-40B4-BE49-F238E27FC236}">
              <a16:creationId xmlns:a16="http://schemas.microsoft.com/office/drawing/2014/main" id="{00000000-0008-0000-0D00-000079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86" name="Picture 48">
          <a:extLst>
            <a:ext uri="{FF2B5EF4-FFF2-40B4-BE49-F238E27FC236}">
              <a16:creationId xmlns:a16="http://schemas.microsoft.com/office/drawing/2014/main" id="{00000000-0008-0000-0D00-00007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323850</xdr:colOff>
      <xdr:row>0</xdr:row>
      <xdr:rowOff>0</xdr:rowOff>
    </xdr:to>
    <xdr:pic>
      <xdr:nvPicPr>
        <xdr:cNvPr id="2795387" name="Picture 49">
          <a:extLst>
            <a:ext uri="{FF2B5EF4-FFF2-40B4-BE49-F238E27FC236}">
              <a16:creationId xmlns:a16="http://schemas.microsoft.com/office/drawing/2014/main" id="{00000000-0008-0000-0D00-00007B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5388" name="Picture 50">
          <a:extLst>
            <a:ext uri="{FF2B5EF4-FFF2-40B4-BE49-F238E27FC236}">
              <a16:creationId xmlns:a16="http://schemas.microsoft.com/office/drawing/2014/main" id="{00000000-0008-0000-0D00-00007C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5389" name="Picture 2">
          <a:extLst>
            <a:ext uri="{FF2B5EF4-FFF2-40B4-BE49-F238E27FC236}">
              <a16:creationId xmlns:a16="http://schemas.microsoft.com/office/drawing/2014/main" id="{00000000-0008-0000-0D00-00007D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552450</xdr:colOff>
      <xdr:row>0</xdr:row>
      <xdr:rowOff>0</xdr:rowOff>
    </xdr:to>
    <xdr:pic>
      <xdr:nvPicPr>
        <xdr:cNvPr id="2795390" name="Picture 66">
          <a:extLst>
            <a:ext uri="{FF2B5EF4-FFF2-40B4-BE49-F238E27FC236}">
              <a16:creationId xmlns:a16="http://schemas.microsoft.com/office/drawing/2014/main" id="{00000000-0008-0000-0D00-00007E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391" name="그림 10">
          <a:extLst>
            <a:ext uri="{FF2B5EF4-FFF2-40B4-BE49-F238E27FC236}">
              <a16:creationId xmlns:a16="http://schemas.microsoft.com/office/drawing/2014/main" id="{00000000-0008-0000-0D00-00007F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392" name="그림 10">
          <a:extLst>
            <a:ext uri="{FF2B5EF4-FFF2-40B4-BE49-F238E27FC236}">
              <a16:creationId xmlns:a16="http://schemas.microsoft.com/office/drawing/2014/main" id="{00000000-0008-0000-0D00-000080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393" name="그림 10">
          <a:extLst>
            <a:ext uri="{FF2B5EF4-FFF2-40B4-BE49-F238E27FC236}">
              <a16:creationId xmlns:a16="http://schemas.microsoft.com/office/drawing/2014/main" id="{00000000-0008-0000-0D00-000081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5394" name="그림 10">
          <a:extLst>
            <a:ext uri="{FF2B5EF4-FFF2-40B4-BE49-F238E27FC236}">
              <a16:creationId xmlns:a16="http://schemas.microsoft.com/office/drawing/2014/main" id="{00000000-0008-0000-0D00-000082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405765</xdr:colOff>
      <xdr:row>0</xdr:row>
      <xdr:rowOff>0</xdr:rowOff>
    </xdr:to>
    <xdr:pic>
      <xdr:nvPicPr>
        <xdr:cNvPr id="2795395" name="Picture 84">
          <a:extLst>
            <a:ext uri="{FF2B5EF4-FFF2-40B4-BE49-F238E27FC236}">
              <a16:creationId xmlns:a16="http://schemas.microsoft.com/office/drawing/2014/main" id="{00000000-0008-0000-0D00-000083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215265</xdr:colOff>
      <xdr:row>0</xdr:row>
      <xdr:rowOff>0</xdr:rowOff>
    </xdr:to>
    <xdr:pic>
      <xdr:nvPicPr>
        <xdr:cNvPr id="2795396" name="Picture 85">
          <a:extLst>
            <a:ext uri="{FF2B5EF4-FFF2-40B4-BE49-F238E27FC236}">
              <a16:creationId xmlns:a16="http://schemas.microsoft.com/office/drawing/2014/main" id="{00000000-0008-0000-0D00-000084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5397" name="그림 10">
          <a:extLst>
            <a:ext uri="{FF2B5EF4-FFF2-40B4-BE49-F238E27FC236}">
              <a16:creationId xmlns:a16="http://schemas.microsoft.com/office/drawing/2014/main" id="{00000000-0008-0000-0D00-000085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98" name="그림 10">
          <a:extLst>
            <a:ext uri="{FF2B5EF4-FFF2-40B4-BE49-F238E27FC236}">
              <a16:creationId xmlns:a16="http://schemas.microsoft.com/office/drawing/2014/main" id="{00000000-0008-0000-0D00-000086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609600</xdr:colOff>
      <xdr:row>0</xdr:row>
      <xdr:rowOff>0</xdr:rowOff>
    </xdr:to>
    <xdr:pic>
      <xdr:nvPicPr>
        <xdr:cNvPr id="2795399" name="Picture 94">
          <a:extLst>
            <a:ext uri="{FF2B5EF4-FFF2-40B4-BE49-F238E27FC236}">
              <a16:creationId xmlns:a16="http://schemas.microsoft.com/office/drawing/2014/main" id="{00000000-0008-0000-0D00-000087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400" name="Picture 48">
          <a:extLst>
            <a:ext uri="{FF2B5EF4-FFF2-40B4-BE49-F238E27FC236}">
              <a16:creationId xmlns:a16="http://schemas.microsoft.com/office/drawing/2014/main" id="{00000000-0008-0000-0D00-000088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5401" name="Picture 49">
          <a:extLst>
            <a:ext uri="{FF2B5EF4-FFF2-40B4-BE49-F238E27FC236}">
              <a16:creationId xmlns:a16="http://schemas.microsoft.com/office/drawing/2014/main" id="{00000000-0008-0000-0D00-000089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5402" name="Picture 50">
          <a:extLst>
            <a:ext uri="{FF2B5EF4-FFF2-40B4-BE49-F238E27FC236}">
              <a16:creationId xmlns:a16="http://schemas.microsoft.com/office/drawing/2014/main" id="{00000000-0008-0000-0D00-00008A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558165</xdr:colOff>
      <xdr:row>0</xdr:row>
      <xdr:rowOff>0</xdr:rowOff>
    </xdr:to>
    <xdr:pic>
      <xdr:nvPicPr>
        <xdr:cNvPr id="2795403" name="Picture 51">
          <a:extLst>
            <a:ext uri="{FF2B5EF4-FFF2-40B4-BE49-F238E27FC236}">
              <a16:creationId xmlns:a16="http://schemas.microsoft.com/office/drawing/2014/main" id="{00000000-0008-0000-0D00-00008BA7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29740" y="0"/>
          <a:ext cx="563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404" name="Picture 48">
          <a:extLst>
            <a:ext uri="{FF2B5EF4-FFF2-40B4-BE49-F238E27FC236}">
              <a16:creationId xmlns:a16="http://schemas.microsoft.com/office/drawing/2014/main" id="{00000000-0008-0000-0D00-00008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323850</xdr:colOff>
      <xdr:row>0</xdr:row>
      <xdr:rowOff>0</xdr:rowOff>
    </xdr:to>
    <xdr:pic>
      <xdr:nvPicPr>
        <xdr:cNvPr id="2795405" name="Picture 49">
          <a:extLst>
            <a:ext uri="{FF2B5EF4-FFF2-40B4-BE49-F238E27FC236}">
              <a16:creationId xmlns:a16="http://schemas.microsoft.com/office/drawing/2014/main" id="{00000000-0008-0000-0D00-00008D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5406" name="Picture 50">
          <a:extLst>
            <a:ext uri="{FF2B5EF4-FFF2-40B4-BE49-F238E27FC236}">
              <a16:creationId xmlns:a16="http://schemas.microsoft.com/office/drawing/2014/main" id="{00000000-0008-0000-0D00-00008E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5407" name="Picture 2">
          <a:extLst>
            <a:ext uri="{FF2B5EF4-FFF2-40B4-BE49-F238E27FC236}">
              <a16:creationId xmlns:a16="http://schemas.microsoft.com/office/drawing/2014/main" id="{00000000-0008-0000-0D00-00008F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552450</xdr:colOff>
      <xdr:row>0</xdr:row>
      <xdr:rowOff>0</xdr:rowOff>
    </xdr:to>
    <xdr:pic>
      <xdr:nvPicPr>
        <xdr:cNvPr id="2795408" name="Picture 66">
          <a:extLst>
            <a:ext uri="{FF2B5EF4-FFF2-40B4-BE49-F238E27FC236}">
              <a16:creationId xmlns:a16="http://schemas.microsoft.com/office/drawing/2014/main" id="{00000000-0008-0000-0D00-000090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409" name="그림 10">
          <a:extLst>
            <a:ext uri="{FF2B5EF4-FFF2-40B4-BE49-F238E27FC236}">
              <a16:creationId xmlns:a16="http://schemas.microsoft.com/office/drawing/2014/main" id="{00000000-0008-0000-0D00-000091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410" name="그림 10">
          <a:extLst>
            <a:ext uri="{FF2B5EF4-FFF2-40B4-BE49-F238E27FC236}">
              <a16:creationId xmlns:a16="http://schemas.microsoft.com/office/drawing/2014/main" id="{00000000-0008-0000-0D00-000092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411" name="그림 10">
          <a:extLst>
            <a:ext uri="{FF2B5EF4-FFF2-40B4-BE49-F238E27FC236}">
              <a16:creationId xmlns:a16="http://schemas.microsoft.com/office/drawing/2014/main" id="{00000000-0008-0000-0D00-000093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5412" name="그림 10">
          <a:extLst>
            <a:ext uri="{FF2B5EF4-FFF2-40B4-BE49-F238E27FC236}">
              <a16:creationId xmlns:a16="http://schemas.microsoft.com/office/drawing/2014/main" id="{00000000-0008-0000-0D00-000094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405765</xdr:colOff>
      <xdr:row>0</xdr:row>
      <xdr:rowOff>0</xdr:rowOff>
    </xdr:to>
    <xdr:pic>
      <xdr:nvPicPr>
        <xdr:cNvPr id="2795413" name="Picture 84">
          <a:extLst>
            <a:ext uri="{FF2B5EF4-FFF2-40B4-BE49-F238E27FC236}">
              <a16:creationId xmlns:a16="http://schemas.microsoft.com/office/drawing/2014/main" id="{00000000-0008-0000-0D00-000095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215265</xdr:colOff>
      <xdr:row>0</xdr:row>
      <xdr:rowOff>0</xdr:rowOff>
    </xdr:to>
    <xdr:pic>
      <xdr:nvPicPr>
        <xdr:cNvPr id="2795414" name="Picture 85">
          <a:extLst>
            <a:ext uri="{FF2B5EF4-FFF2-40B4-BE49-F238E27FC236}">
              <a16:creationId xmlns:a16="http://schemas.microsoft.com/office/drawing/2014/main" id="{00000000-0008-0000-0D00-000096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5415" name="그림 10">
          <a:extLst>
            <a:ext uri="{FF2B5EF4-FFF2-40B4-BE49-F238E27FC236}">
              <a16:creationId xmlns:a16="http://schemas.microsoft.com/office/drawing/2014/main" id="{00000000-0008-0000-0D00-000097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416" name="그림 10">
          <a:extLst>
            <a:ext uri="{FF2B5EF4-FFF2-40B4-BE49-F238E27FC236}">
              <a16:creationId xmlns:a16="http://schemas.microsoft.com/office/drawing/2014/main" id="{00000000-0008-0000-0D00-000098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609600</xdr:colOff>
      <xdr:row>0</xdr:row>
      <xdr:rowOff>0</xdr:rowOff>
    </xdr:to>
    <xdr:pic>
      <xdr:nvPicPr>
        <xdr:cNvPr id="2795417" name="Picture 94">
          <a:extLst>
            <a:ext uri="{FF2B5EF4-FFF2-40B4-BE49-F238E27FC236}">
              <a16:creationId xmlns:a16="http://schemas.microsoft.com/office/drawing/2014/main" id="{00000000-0008-0000-0D00-000099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596265</xdr:colOff>
      <xdr:row>0</xdr:row>
      <xdr:rowOff>0</xdr:rowOff>
    </xdr:to>
    <xdr:pic>
      <xdr:nvPicPr>
        <xdr:cNvPr id="2795418" name="Picture 2">
          <a:extLst>
            <a:ext uri="{FF2B5EF4-FFF2-40B4-BE49-F238E27FC236}">
              <a16:creationId xmlns:a16="http://schemas.microsoft.com/office/drawing/2014/main" id="{00000000-0008-0000-0D00-00009AA7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19" name="그림 10">
          <a:extLst>
            <a:ext uri="{FF2B5EF4-FFF2-40B4-BE49-F238E27FC236}">
              <a16:creationId xmlns:a16="http://schemas.microsoft.com/office/drawing/2014/main" id="{00000000-0008-0000-0D00-00009BA72A00}"/>
            </a:ext>
          </a:extLst>
        </xdr:cNvPr>
        <xdr:cNvPicPr>
          <a:picLocks noGrp="1"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596265</xdr:colOff>
      <xdr:row>0</xdr:row>
      <xdr:rowOff>0</xdr:rowOff>
    </xdr:to>
    <xdr:pic>
      <xdr:nvPicPr>
        <xdr:cNvPr id="2795420" name="그림 23">
          <a:extLst>
            <a:ext uri="{FF2B5EF4-FFF2-40B4-BE49-F238E27FC236}">
              <a16:creationId xmlns:a16="http://schemas.microsoft.com/office/drawing/2014/main" id="{00000000-0008-0000-0D00-00009CA7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472440</xdr:colOff>
      <xdr:row>0</xdr:row>
      <xdr:rowOff>0</xdr:rowOff>
    </xdr:to>
    <xdr:pic>
      <xdr:nvPicPr>
        <xdr:cNvPr id="2795421" name="Picture 41">
          <a:extLst>
            <a:ext uri="{FF2B5EF4-FFF2-40B4-BE49-F238E27FC236}">
              <a16:creationId xmlns:a16="http://schemas.microsoft.com/office/drawing/2014/main" id="{00000000-0008-0000-0D00-00009DA7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29740" y="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2" name="Picture 48">
          <a:extLst>
            <a:ext uri="{FF2B5EF4-FFF2-40B4-BE49-F238E27FC236}">
              <a16:creationId xmlns:a16="http://schemas.microsoft.com/office/drawing/2014/main" id="{00000000-0008-0000-0D00-00009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3" name="Picture 48">
          <a:extLst>
            <a:ext uri="{FF2B5EF4-FFF2-40B4-BE49-F238E27FC236}">
              <a16:creationId xmlns:a16="http://schemas.microsoft.com/office/drawing/2014/main" id="{00000000-0008-0000-0D00-00009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4" name="Picture 42">
          <a:extLst>
            <a:ext uri="{FF2B5EF4-FFF2-40B4-BE49-F238E27FC236}">
              <a16:creationId xmlns:a16="http://schemas.microsoft.com/office/drawing/2014/main" id="{00000000-0008-0000-0D00-0000A0A7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5" name="Picture 48">
          <a:extLst>
            <a:ext uri="{FF2B5EF4-FFF2-40B4-BE49-F238E27FC236}">
              <a16:creationId xmlns:a16="http://schemas.microsoft.com/office/drawing/2014/main" id="{00000000-0008-0000-0D00-0000A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6" name="Picture 48">
          <a:extLst>
            <a:ext uri="{FF2B5EF4-FFF2-40B4-BE49-F238E27FC236}">
              <a16:creationId xmlns:a16="http://schemas.microsoft.com/office/drawing/2014/main" id="{00000000-0008-0000-0D00-0000A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7" name="Picture 44">
          <a:extLst>
            <a:ext uri="{FF2B5EF4-FFF2-40B4-BE49-F238E27FC236}">
              <a16:creationId xmlns:a16="http://schemas.microsoft.com/office/drawing/2014/main" id="{00000000-0008-0000-0D00-0000A3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8" name="Picture 45">
          <a:extLst>
            <a:ext uri="{FF2B5EF4-FFF2-40B4-BE49-F238E27FC236}">
              <a16:creationId xmlns:a16="http://schemas.microsoft.com/office/drawing/2014/main" id="{00000000-0008-0000-0D00-0000A4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481965</xdr:colOff>
      <xdr:row>0</xdr:row>
      <xdr:rowOff>0</xdr:rowOff>
    </xdr:to>
    <xdr:pic>
      <xdr:nvPicPr>
        <xdr:cNvPr id="2795429" name="Picture 36">
          <a:extLst>
            <a:ext uri="{FF2B5EF4-FFF2-40B4-BE49-F238E27FC236}">
              <a16:creationId xmlns:a16="http://schemas.microsoft.com/office/drawing/2014/main" id="{00000000-0008-0000-0D00-0000A5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481965</xdr:colOff>
      <xdr:row>0</xdr:row>
      <xdr:rowOff>0</xdr:rowOff>
    </xdr:to>
    <xdr:pic>
      <xdr:nvPicPr>
        <xdr:cNvPr id="2795430" name="Picture 37">
          <a:extLst>
            <a:ext uri="{FF2B5EF4-FFF2-40B4-BE49-F238E27FC236}">
              <a16:creationId xmlns:a16="http://schemas.microsoft.com/office/drawing/2014/main" id="{00000000-0008-0000-0D00-0000A6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481965</xdr:colOff>
      <xdr:row>0</xdr:row>
      <xdr:rowOff>0</xdr:rowOff>
    </xdr:to>
    <xdr:pic>
      <xdr:nvPicPr>
        <xdr:cNvPr id="2795431" name="Picture 34">
          <a:extLst>
            <a:ext uri="{FF2B5EF4-FFF2-40B4-BE49-F238E27FC236}">
              <a16:creationId xmlns:a16="http://schemas.microsoft.com/office/drawing/2014/main" id="{00000000-0008-0000-0D00-0000A7A7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481965</xdr:colOff>
      <xdr:row>0</xdr:row>
      <xdr:rowOff>0</xdr:rowOff>
    </xdr:to>
    <xdr:pic>
      <xdr:nvPicPr>
        <xdr:cNvPr id="2795432" name="Picture 35">
          <a:extLst>
            <a:ext uri="{FF2B5EF4-FFF2-40B4-BE49-F238E27FC236}">
              <a16:creationId xmlns:a16="http://schemas.microsoft.com/office/drawing/2014/main" id="{00000000-0008-0000-0D00-0000A8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33" name="Picture 1">
          <a:extLst>
            <a:ext uri="{FF2B5EF4-FFF2-40B4-BE49-F238E27FC236}">
              <a16:creationId xmlns:a16="http://schemas.microsoft.com/office/drawing/2014/main" id="{00000000-0008-0000-0D00-0000A9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34" name="Picture 48">
          <a:extLst>
            <a:ext uri="{FF2B5EF4-FFF2-40B4-BE49-F238E27FC236}">
              <a16:creationId xmlns:a16="http://schemas.microsoft.com/office/drawing/2014/main" id="{00000000-0008-0000-0D00-0000A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35" name="Picture 48">
          <a:extLst>
            <a:ext uri="{FF2B5EF4-FFF2-40B4-BE49-F238E27FC236}">
              <a16:creationId xmlns:a16="http://schemas.microsoft.com/office/drawing/2014/main" id="{00000000-0008-0000-0D00-0000A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36" name="Picture 48">
          <a:extLst>
            <a:ext uri="{FF2B5EF4-FFF2-40B4-BE49-F238E27FC236}">
              <a16:creationId xmlns:a16="http://schemas.microsoft.com/office/drawing/2014/main" id="{00000000-0008-0000-0D00-0000A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37" name="Picture 42">
          <a:extLst>
            <a:ext uri="{FF2B5EF4-FFF2-40B4-BE49-F238E27FC236}">
              <a16:creationId xmlns:a16="http://schemas.microsoft.com/office/drawing/2014/main" id="{00000000-0008-0000-0D00-0000ADA7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38" name="Picture 48">
          <a:extLst>
            <a:ext uri="{FF2B5EF4-FFF2-40B4-BE49-F238E27FC236}">
              <a16:creationId xmlns:a16="http://schemas.microsoft.com/office/drawing/2014/main" id="{00000000-0008-0000-0D00-0000A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39" name="Picture 48">
          <a:extLst>
            <a:ext uri="{FF2B5EF4-FFF2-40B4-BE49-F238E27FC236}">
              <a16:creationId xmlns:a16="http://schemas.microsoft.com/office/drawing/2014/main" id="{00000000-0008-0000-0D00-0000A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40" name="Picture 44">
          <a:extLst>
            <a:ext uri="{FF2B5EF4-FFF2-40B4-BE49-F238E27FC236}">
              <a16:creationId xmlns:a16="http://schemas.microsoft.com/office/drawing/2014/main" id="{00000000-0008-0000-0D00-0000B0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41" name="Picture 45">
          <a:extLst>
            <a:ext uri="{FF2B5EF4-FFF2-40B4-BE49-F238E27FC236}">
              <a16:creationId xmlns:a16="http://schemas.microsoft.com/office/drawing/2014/main" id="{00000000-0008-0000-0D00-0000B1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42" name="Picture 1">
          <a:extLst>
            <a:ext uri="{FF2B5EF4-FFF2-40B4-BE49-F238E27FC236}">
              <a16:creationId xmlns:a16="http://schemas.microsoft.com/office/drawing/2014/main" id="{00000000-0008-0000-0D00-0000B2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3" name="Picture 1">
          <a:extLst>
            <a:ext uri="{FF2B5EF4-FFF2-40B4-BE49-F238E27FC236}">
              <a16:creationId xmlns:a16="http://schemas.microsoft.com/office/drawing/2014/main" id="{00000000-0008-0000-0D00-0000B3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4" name="Picture 1">
          <a:extLst>
            <a:ext uri="{FF2B5EF4-FFF2-40B4-BE49-F238E27FC236}">
              <a16:creationId xmlns:a16="http://schemas.microsoft.com/office/drawing/2014/main" id="{00000000-0008-0000-0D00-0000B4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5" name="Picture 1">
          <a:extLst>
            <a:ext uri="{FF2B5EF4-FFF2-40B4-BE49-F238E27FC236}">
              <a16:creationId xmlns:a16="http://schemas.microsoft.com/office/drawing/2014/main" id="{00000000-0008-0000-0D00-0000B5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6" name="Picture 1">
          <a:extLst>
            <a:ext uri="{FF2B5EF4-FFF2-40B4-BE49-F238E27FC236}">
              <a16:creationId xmlns:a16="http://schemas.microsoft.com/office/drawing/2014/main" id="{00000000-0008-0000-0D00-0000B6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7" name="Picture 1">
          <a:extLst>
            <a:ext uri="{FF2B5EF4-FFF2-40B4-BE49-F238E27FC236}">
              <a16:creationId xmlns:a16="http://schemas.microsoft.com/office/drawing/2014/main" id="{00000000-0008-0000-0D00-0000B7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8" name="Picture 1">
          <a:extLst>
            <a:ext uri="{FF2B5EF4-FFF2-40B4-BE49-F238E27FC236}">
              <a16:creationId xmlns:a16="http://schemas.microsoft.com/office/drawing/2014/main" id="{00000000-0008-0000-0D00-0000B8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49" name="Picture 48">
          <a:extLst>
            <a:ext uri="{FF2B5EF4-FFF2-40B4-BE49-F238E27FC236}">
              <a16:creationId xmlns:a16="http://schemas.microsoft.com/office/drawing/2014/main" id="{00000000-0008-0000-0D00-0000B9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0" name="Picture 48">
          <a:extLst>
            <a:ext uri="{FF2B5EF4-FFF2-40B4-BE49-F238E27FC236}">
              <a16:creationId xmlns:a16="http://schemas.microsoft.com/office/drawing/2014/main" id="{00000000-0008-0000-0D00-0000B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1" name="Picture 48">
          <a:extLst>
            <a:ext uri="{FF2B5EF4-FFF2-40B4-BE49-F238E27FC236}">
              <a16:creationId xmlns:a16="http://schemas.microsoft.com/office/drawing/2014/main" id="{00000000-0008-0000-0D00-0000B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2" name="Picture 48">
          <a:extLst>
            <a:ext uri="{FF2B5EF4-FFF2-40B4-BE49-F238E27FC236}">
              <a16:creationId xmlns:a16="http://schemas.microsoft.com/office/drawing/2014/main" id="{00000000-0008-0000-0D00-0000B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3" name="Picture 48">
          <a:extLst>
            <a:ext uri="{FF2B5EF4-FFF2-40B4-BE49-F238E27FC236}">
              <a16:creationId xmlns:a16="http://schemas.microsoft.com/office/drawing/2014/main" id="{00000000-0008-0000-0D00-0000BD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4" name="Picture 48">
          <a:extLst>
            <a:ext uri="{FF2B5EF4-FFF2-40B4-BE49-F238E27FC236}">
              <a16:creationId xmlns:a16="http://schemas.microsoft.com/office/drawing/2014/main" id="{00000000-0008-0000-0D00-0000B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5" name="Picture 48">
          <a:extLst>
            <a:ext uri="{FF2B5EF4-FFF2-40B4-BE49-F238E27FC236}">
              <a16:creationId xmlns:a16="http://schemas.microsoft.com/office/drawing/2014/main" id="{00000000-0008-0000-0D00-0000B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6" name="Picture 48">
          <a:extLst>
            <a:ext uri="{FF2B5EF4-FFF2-40B4-BE49-F238E27FC236}">
              <a16:creationId xmlns:a16="http://schemas.microsoft.com/office/drawing/2014/main" id="{00000000-0008-0000-0D00-0000C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7" name="Picture 48">
          <a:extLst>
            <a:ext uri="{FF2B5EF4-FFF2-40B4-BE49-F238E27FC236}">
              <a16:creationId xmlns:a16="http://schemas.microsoft.com/office/drawing/2014/main" id="{00000000-0008-0000-0D00-0000C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8" name="Picture 48">
          <a:extLst>
            <a:ext uri="{FF2B5EF4-FFF2-40B4-BE49-F238E27FC236}">
              <a16:creationId xmlns:a16="http://schemas.microsoft.com/office/drawing/2014/main" id="{00000000-0008-0000-0D00-0000C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59" name="Picture 48">
          <a:extLst>
            <a:ext uri="{FF2B5EF4-FFF2-40B4-BE49-F238E27FC236}">
              <a16:creationId xmlns:a16="http://schemas.microsoft.com/office/drawing/2014/main" id="{00000000-0008-0000-0D00-0000C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0" name="Picture 48">
          <a:extLst>
            <a:ext uri="{FF2B5EF4-FFF2-40B4-BE49-F238E27FC236}">
              <a16:creationId xmlns:a16="http://schemas.microsoft.com/office/drawing/2014/main" id="{00000000-0008-0000-0D00-0000C4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1" name="Picture 48">
          <a:extLst>
            <a:ext uri="{FF2B5EF4-FFF2-40B4-BE49-F238E27FC236}">
              <a16:creationId xmlns:a16="http://schemas.microsoft.com/office/drawing/2014/main" id="{00000000-0008-0000-0D00-0000C5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2" name="Picture 48">
          <a:extLst>
            <a:ext uri="{FF2B5EF4-FFF2-40B4-BE49-F238E27FC236}">
              <a16:creationId xmlns:a16="http://schemas.microsoft.com/office/drawing/2014/main" id="{00000000-0008-0000-0D00-0000C6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3" name="Picture 48">
          <a:extLst>
            <a:ext uri="{FF2B5EF4-FFF2-40B4-BE49-F238E27FC236}">
              <a16:creationId xmlns:a16="http://schemas.microsoft.com/office/drawing/2014/main" id="{00000000-0008-0000-0D00-0000C7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4" name="Picture 48">
          <a:extLst>
            <a:ext uri="{FF2B5EF4-FFF2-40B4-BE49-F238E27FC236}">
              <a16:creationId xmlns:a16="http://schemas.microsoft.com/office/drawing/2014/main" id="{00000000-0008-0000-0D00-0000C8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5" name="Picture 48">
          <a:extLst>
            <a:ext uri="{FF2B5EF4-FFF2-40B4-BE49-F238E27FC236}">
              <a16:creationId xmlns:a16="http://schemas.microsoft.com/office/drawing/2014/main" id="{00000000-0008-0000-0D00-0000C9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6" name="Picture 48">
          <a:extLst>
            <a:ext uri="{FF2B5EF4-FFF2-40B4-BE49-F238E27FC236}">
              <a16:creationId xmlns:a16="http://schemas.microsoft.com/office/drawing/2014/main" id="{00000000-0008-0000-0D00-0000C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7" name="Picture 48">
          <a:extLst>
            <a:ext uri="{FF2B5EF4-FFF2-40B4-BE49-F238E27FC236}">
              <a16:creationId xmlns:a16="http://schemas.microsoft.com/office/drawing/2014/main" id="{00000000-0008-0000-0D00-0000C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8" name="Picture 48">
          <a:extLst>
            <a:ext uri="{FF2B5EF4-FFF2-40B4-BE49-F238E27FC236}">
              <a16:creationId xmlns:a16="http://schemas.microsoft.com/office/drawing/2014/main" id="{00000000-0008-0000-0D00-0000C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69" name="Picture 48">
          <a:extLst>
            <a:ext uri="{FF2B5EF4-FFF2-40B4-BE49-F238E27FC236}">
              <a16:creationId xmlns:a16="http://schemas.microsoft.com/office/drawing/2014/main" id="{00000000-0008-0000-0D00-0000CD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0" name="Picture 48">
          <a:extLst>
            <a:ext uri="{FF2B5EF4-FFF2-40B4-BE49-F238E27FC236}">
              <a16:creationId xmlns:a16="http://schemas.microsoft.com/office/drawing/2014/main" id="{00000000-0008-0000-0D00-0000C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1" name="Picture 48">
          <a:extLst>
            <a:ext uri="{FF2B5EF4-FFF2-40B4-BE49-F238E27FC236}">
              <a16:creationId xmlns:a16="http://schemas.microsoft.com/office/drawing/2014/main" id="{00000000-0008-0000-0D00-0000C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2" name="Picture 48">
          <a:extLst>
            <a:ext uri="{FF2B5EF4-FFF2-40B4-BE49-F238E27FC236}">
              <a16:creationId xmlns:a16="http://schemas.microsoft.com/office/drawing/2014/main" id="{00000000-0008-0000-0D00-0000D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3" name="Picture 48">
          <a:extLst>
            <a:ext uri="{FF2B5EF4-FFF2-40B4-BE49-F238E27FC236}">
              <a16:creationId xmlns:a16="http://schemas.microsoft.com/office/drawing/2014/main" id="{00000000-0008-0000-0D00-0000D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4" name="Picture 48">
          <a:extLst>
            <a:ext uri="{FF2B5EF4-FFF2-40B4-BE49-F238E27FC236}">
              <a16:creationId xmlns:a16="http://schemas.microsoft.com/office/drawing/2014/main" id="{00000000-0008-0000-0D00-0000D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5" name="Picture 48">
          <a:extLst>
            <a:ext uri="{FF2B5EF4-FFF2-40B4-BE49-F238E27FC236}">
              <a16:creationId xmlns:a16="http://schemas.microsoft.com/office/drawing/2014/main" id="{00000000-0008-0000-0D00-0000D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6" name="Picture 48">
          <a:extLst>
            <a:ext uri="{FF2B5EF4-FFF2-40B4-BE49-F238E27FC236}">
              <a16:creationId xmlns:a16="http://schemas.microsoft.com/office/drawing/2014/main" id="{00000000-0008-0000-0D00-0000D4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7" name="Picture 48">
          <a:extLst>
            <a:ext uri="{FF2B5EF4-FFF2-40B4-BE49-F238E27FC236}">
              <a16:creationId xmlns:a16="http://schemas.microsoft.com/office/drawing/2014/main" id="{00000000-0008-0000-0D00-0000D5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8" name="Picture 35">
          <a:extLst>
            <a:ext uri="{FF2B5EF4-FFF2-40B4-BE49-F238E27FC236}">
              <a16:creationId xmlns:a16="http://schemas.microsoft.com/office/drawing/2014/main" id="{00000000-0008-0000-0D00-0000D6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79" name="Picture 35">
          <a:extLst>
            <a:ext uri="{FF2B5EF4-FFF2-40B4-BE49-F238E27FC236}">
              <a16:creationId xmlns:a16="http://schemas.microsoft.com/office/drawing/2014/main" id="{00000000-0008-0000-0D00-0000D7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0" name="Picture 35">
          <a:extLst>
            <a:ext uri="{FF2B5EF4-FFF2-40B4-BE49-F238E27FC236}">
              <a16:creationId xmlns:a16="http://schemas.microsoft.com/office/drawing/2014/main" id="{00000000-0008-0000-0D00-0000D8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1" name="Picture 35">
          <a:extLst>
            <a:ext uri="{FF2B5EF4-FFF2-40B4-BE49-F238E27FC236}">
              <a16:creationId xmlns:a16="http://schemas.microsoft.com/office/drawing/2014/main" id="{00000000-0008-0000-0D00-0000D9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2" name="Picture 35">
          <a:extLst>
            <a:ext uri="{FF2B5EF4-FFF2-40B4-BE49-F238E27FC236}">
              <a16:creationId xmlns:a16="http://schemas.microsoft.com/office/drawing/2014/main" id="{00000000-0008-0000-0D00-0000DA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3" name="Picture 35">
          <a:extLst>
            <a:ext uri="{FF2B5EF4-FFF2-40B4-BE49-F238E27FC236}">
              <a16:creationId xmlns:a16="http://schemas.microsoft.com/office/drawing/2014/main" id="{00000000-0008-0000-0D00-0000DB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4" name="Picture 35">
          <a:extLst>
            <a:ext uri="{FF2B5EF4-FFF2-40B4-BE49-F238E27FC236}">
              <a16:creationId xmlns:a16="http://schemas.microsoft.com/office/drawing/2014/main" id="{00000000-0008-0000-0D00-0000DC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5" name="Picture 35">
          <a:extLst>
            <a:ext uri="{FF2B5EF4-FFF2-40B4-BE49-F238E27FC236}">
              <a16:creationId xmlns:a16="http://schemas.microsoft.com/office/drawing/2014/main" id="{00000000-0008-0000-0D00-0000DD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6" name="Picture 35">
          <a:extLst>
            <a:ext uri="{FF2B5EF4-FFF2-40B4-BE49-F238E27FC236}">
              <a16:creationId xmlns:a16="http://schemas.microsoft.com/office/drawing/2014/main" id="{00000000-0008-0000-0D00-0000DE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7" name="Picture 35">
          <a:extLst>
            <a:ext uri="{FF2B5EF4-FFF2-40B4-BE49-F238E27FC236}">
              <a16:creationId xmlns:a16="http://schemas.microsoft.com/office/drawing/2014/main" id="{00000000-0008-0000-0D00-0000DF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8" name="Picture 35">
          <a:extLst>
            <a:ext uri="{FF2B5EF4-FFF2-40B4-BE49-F238E27FC236}">
              <a16:creationId xmlns:a16="http://schemas.microsoft.com/office/drawing/2014/main" id="{00000000-0008-0000-0D00-0000E0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89" name="Picture 35">
          <a:extLst>
            <a:ext uri="{FF2B5EF4-FFF2-40B4-BE49-F238E27FC236}">
              <a16:creationId xmlns:a16="http://schemas.microsoft.com/office/drawing/2014/main" id="{00000000-0008-0000-0D00-0000E1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0" name="Picture 35">
          <a:extLst>
            <a:ext uri="{FF2B5EF4-FFF2-40B4-BE49-F238E27FC236}">
              <a16:creationId xmlns:a16="http://schemas.microsoft.com/office/drawing/2014/main" id="{00000000-0008-0000-0D00-0000E2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1" name="Picture 35">
          <a:extLst>
            <a:ext uri="{FF2B5EF4-FFF2-40B4-BE49-F238E27FC236}">
              <a16:creationId xmlns:a16="http://schemas.microsoft.com/office/drawing/2014/main" id="{00000000-0008-0000-0D00-0000E3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2" name="Picture 35">
          <a:extLst>
            <a:ext uri="{FF2B5EF4-FFF2-40B4-BE49-F238E27FC236}">
              <a16:creationId xmlns:a16="http://schemas.microsoft.com/office/drawing/2014/main" id="{00000000-0008-0000-0D00-0000E4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3" name="Picture 35">
          <a:extLst>
            <a:ext uri="{FF2B5EF4-FFF2-40B4-BE49-F238E27FC236}">
              <a16:creationId xmlns:a16="http://schemas.microsoft.com/office/drawing/2014/main" id="{00000000-0008-0000-0D00-0000E5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4" name="Picture 35">
          <a:extLst>
            <a:ext uri="{FF2B5EF4-FFF2-40B4-BE49-F238E27FC236}">
              <a16:creationId xmlns:a16="http://schemas.microsoft.com/office/drawing/2014/main" id="{00000000-0008-0000-0D00-0000E6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5" name="Picture 35">
          <a:extLst>
            <a:ext uri="{FF2B5EF4-FFF2-40B4-BE49-F238E27FC236}">
              <a16:creationId xmlns:a16="http://schemas.microsoft.com/office/drawing/2014/main" id="{00000000-0008-0000-0D00-0000E7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6" name="Picture 35">
          <a:extLst>
            <a:ext uri="{FF2B5EF4-FFF2-40B4-BE49-F238E27FC236}">
              <a16:creationId xmlns:a16="http://schemas.microsoft.com/office/drawing/2014/main" id="{00000000-0008-0000-0D00-0000E8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7" name="Picture 35">
          <a:extLst>
            <a:ext uri="{FF2B5EF4-FFF2-40B4-BE49-F238E27FC236}">
              <a16:creationId xmlns:a16="http://schemas.microsoft.com/office/drawing/2014/main" id="{00000000-0008-0000-0D00-0000E9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8" name="Picture 35">
          <a:extLst>
            <a:ext uri="{FF2B5EF4-FFF2-40B4-BE49-F238E27FC236}">
              <a16:creationId xmlns:a16="http://schemas.microsoft.com/office/drawing/2014/main" id="{00000000-0008-0000-0D00-0000EA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499" name="Picture 35">
          <a:extLst>
            <a:ext uri="{FF2B5EF4-FFF2-40B4-BE49-F238E27FC236}">
              <a16:creationId xmlns:a16="http://schemas.microsoft.com/office/drawing/2014/main" id="{00000000-0008-0000-0D00-0000EB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0" name="Picture 35">
          <a:extLst>
            <a:ext uri="{FF2B5EF4-FFF2-40B4-BE49-F238E27FC236}">
              <a16:creationId xmlns:a16="http://schemas.microsoft.com/office/drawing/2014/main" id="{00000000-0008-0000-0D00-0000EC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1" name="Picture 35">
          <a:extLst>
            <a:ext uri="{FF2B5EF4-FFF2-40B4-BE49-F238E27FC236}">
              <a16:creationId xmlns:a16="http://schemas.microsoft.com/office/drawing/2014/main" id="{00000000-0008-0000-0D00-0000ED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2" name="Picture 35">
          <a:extLst>
            <a:ext uri="{FF2B5EF4-FFF2-40B4-BE49-F238E27FC236}">
              <a16:creationId xmlns:a16="http://schemas.microsoft.com/office/drawing/2014/main" id="{00000000-0008-0000-0D00-0000EE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3" name="Picture 35">
          <a:extLst>
            <a:ext uri="{FF2B5EF4-FFF2-40B4-BE49-F238E27FC236}">
              <a16:creationId xmlns:a16="http://schemas.microsoft.com/office/drawing/2014/main" id="{00000000-0008-0000-0D00-0000EF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4" name="Picture 35">
          <a:extLst>
            <a:ext uri="{FF2B5EF4-FFF2-40B4-BE49-F238E27FC236}">
              <a16:creationId xmlns:a16="http://schemas.microsoft.com/office/drawing/2014/main" id="{00000000-0008-0000-0D00-0000F0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5" name="Picture 35">
          <a:extLst>
            <a:ext uri="{FF2B5EF4-FFF2-40B4-BE49-F238E27FC236}">
              <a16:creationId xmlns:a16="http://schemas.microsoft.com/office/drawing/2014/main" id="{00000000-0008-0000-0D00-0000F1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6" name="Picture 35">
          <a:extLst>
            <a:ext uri="{FF2B5EF4-FFF2-40B4-BE49-F238E27FC236}">
              <a16:creationId xmlns:a16="http://schemas.microsoft.com/office/drawing/2014/main" id="{00000000-0008-0000-0D00-0000F2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7" name="Picture 35">
          <a:extLst>
            <a:ext uri="{FF2B5EF4-FFF2-40B4-BE49-F238E27FC236}">
              <a16:creationId xmlns:a16="http://schemas.microsoft.com/office/drawing/2014/main" id="{00000000-0008-0000-0D00-0000F3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8" name="Picture 35">
          <a:extLst>
            <a:ext uri="{FF2B5EF4-FFF2-40B4-BE49-F238E27FC236}">
              <a16:creationId xmlns:a16="http://schemas.microsoft.com/office/drawing/2014/main" id="{00000000-0008-0000-0D00-0000F4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09" name="Picture 35">
          <a:extLst>
            <a:ext uri="{FF2B5EF4-FFF2-40B4-BE49-F238E27FC236}">
              <a16:creationId xmlns:a16="http://schemas.microsoft.com/office/drawing/2014/main" id="{00000000-0008-0000-0D00-0000F5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0" name="Picture 35">
          <a:extLst>
            <a:ext uri="{FF2B5EF4-FFF2-40B4-BE49-F238E27FC236}">
              <a16:creationId xmlns:a16="http://schemas.microsoft.com/office/drawing/2014/main" id="{00000000-0008-0000-0D00-0000F6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1" name="Picture 35">
          <a:extLst>
            <a:ext uri="{FF2B5EF4-FFF2-40B4-BE49-F238E27FC236}">
              <a16:creationId xmlns:a16="http://schemas.microsoft.com/office/drawing/2014/main" id="{00000000-0008-0000-0D00-0000F7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2" name="Picture 35">
          <a:extLst>
            <a:ext uri="{FF2B5EF4-FFF2-40B4-BE49-F238E27FC236}">
              <a16:creationId xmlns:a16="http://schemas.microsoft.com/office/drawing/2014/main" id="{00000000-0008-0000-0D00-0000F8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3" name="Picture 35">
          <a:extLst>
            <a:ext uri="{FF2B5EF4-FFF2-40B4-BE49-F238E27FC236}">
              <a16:creationId xmlns:a16="http://schemas.microsoft.com/office/drawing/2014/main" id="{00000000-0008-0000-0D00-0000F9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4" name="Picture 35">
          <a:extLst>
            <a:ext uri="{FF2B5EF4-FFF2-40B4-BE49-F238E27FC236}">
              <a16:creationId xmlns:a16="http://schemas.microsoft.com/office/drawing/2014/main" id="{00000000-0008-0000-0D00-0000FA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5" name="Picture 35">
          <a:extLst>
            <a:ext uri="{FF2B5EF4-FFF2-40B4-BE49-F238E27FC236}">
              <a16:creationId xmlns:a16="http://schemas.microsoft.com/office/drawing/2014/main" id="{00000000-0008-0000-0D00-0000FB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6" name="Picture 35">
          <a:extLst>
            <a:ext uri="{FF2B5EF4-FFF2-40B4-BE49-F238E27FC236}">
              <a16:creationId xmlns:a16="http://schemas.microsoft.com/office/drawing/2014/main" id="{00000000-0008-0000-0D00-0000FC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7" name="Picture 35">
          <a:extLst>
            <a:ext uri="{FF2B5EF4-FFF2-40B4-BE49-F238E27FC236}">
              <a16:creationId xmlns:a16="http://schemas.microsoft.com/office/drawing/2014/main" id="{00000000-0008-0000-0D00-0000FD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8" name="Picture 35">
          <a:extLst>
            <a:ext uri="{FF2B5EF4-FFF2-40B4-BE49-F238E27FC236}">
              <a16:creationId xmlns:a16="http://schemas.microsoft.com/office/drawing/2014/main" id="{00000000-0008-0000-0D00-0000FE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19" name="Picture 35">
          <a:extLst>
            <a:ext uri="{FF2B5EF4-FFF2-40B4-BE49-F238E27FC236}">
              <a16:creationId xmlns:a16="http://schemas.microsoft.com/office/drawing/2014/main" id="{00000000-0008-0000-0D00-0000FF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0" name="Picture 35">
          <a:extLst>
            <a:ext uri="{FF2B5EF4-FFF2-40B4-BE49-F238E27FC236}">
              <a16:creationId xmlns:a16="http://schemas.microsoft.com/office/drawing/2014/main" id="{00000000-0008-0000-0D00-00000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1" name="Picture 35">
          <a:extLst>
            <a:ext uri="{FF2B5EF4-FFF2-40B4-BE49-F238E27FC236}">
              <a16:creationId xmlns:a16="http://schemas.microsoft.com/office/drawing/2014/main" id="{00000000-0008-0000-0D00-00000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2" name="Picture 35">
          <a:extLst>
            <a:ext uri="{FF2B5EF4-FFF2-40B4-BE49-F238E27FC236}">
              <a16:creationId xmlns:a16="http://schemas.microsoft.com/office/drawing/2014/main" id="{00000000-0008-0000-0D00-00000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3" name="Picture 35">
          <a:extLst>
            <a:ext uri="{FF2B5EF4-FFF2-40B4-BE49-F238E27FC236}">
              <a16:creationId xmlns:a16="http://schemas.microsoft.com/office/drawing/2014/main" id="{00000000-0008-0000-0D00-00000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4" name="Picture 35">
          <a:extLst>
            <a:ext uri="{FF2B5EF4-FFF2-40B4-BE49-F238E27FC236}">
              <a16:creationId xmlns:a16="http://schemas.microsoft.com/office/drawing/2014/main" id="{00000000-0008-0000-0D00-00000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5" name="Picture 35">
          <a:extLst>
            <a:ext uri="{FF2B5EF4-FFF2-40B4-BE49-F238E27FC236}">
              <a16:creationId xmlns:a16="http://schemas.microsoft.com/office/drawing/2014/main" id="{00000000-0008-0000-0D00-00000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6" name="Picture 35">
          <a:extLst>
            <a:ext uri="{FF2B5EF4-FFF2-40B4-BE49-F238E27FC236}">
              <a16:creationId xmlns:a16="http://schemas.microsoft.com/office/drawing/2014/main" id="{00000000-0008-0000-0D00-00000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7" name="Picture 35">
          <a:extLst>
            <a:ext uri="{FF2B5EF4-FFF2-40B4-BE49-F238E27FC236}">
              <a16:creationId xmlns:a16="http://schemas.microsoft.com/office/drawing/2014/main" id="{00000000-0008-0000-0D00-00000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8" name="Picture 35">
          <a:extLst>
            <a:ext uri="{FF2B5EF4-FFF2-40B4-BE49-F238E27FC236}">
              <a16:creationId xmlns:a16="http://schemas.microsoft.com/office/drawing/2014/main" id="{00000000-0008-0000-0D00-00000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29" name="Picture 35">
          <a:extLst>
            <a:ext uri="{FF2B5EF4-FFF2-40B4-BE49-F238E27FC236}">
              <a16:creationId xmlns:a16="http://schemas.microsoft.com/office/drawing/2014/main" id="{00000000-0008-0000-0D00-00000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0" name="Picture 35">
          <a:extLst>
            <a:ext uri="{FF2B5EF4-FFF2-40B4-BE49-F238E27FC236}">
              <a16:creationId xmlns:a16="http://schemas.microsoft.com/office/drawing/2014/main" id="{00000000-0008-0000-0D00-00000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1" name="Picture 35">
          <a:extLst>
            <a:ext uri="{FF2B5EF4-FFF2-40B4-BE49-F238E27FC236}">
              <a16:creationId xmlns:a16="http://schemas.microsoft.com/office/drawing/2014/main" id="{00000000-0008-0000-0D00-00000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2" name="Picture 35">
          <a:extLst>
            <a:ext uri="{FF2B5EF4-FFF2-40B4-BE49-F238E27FC236}">
              <a16:creationId xmlns:a16="http://schemas.microsoft.com/office/drawing/2014/main" id="{00000000-0008-0000-0D00-00000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3" name="Picture 35">
          <a:extLst>
            <a:ext uri="{FF2B5EF4-FFF2-40B4-BE49-F238E27FC236}">
              <a16:creationId xmlns:a16="http://schemas.microsoft.com/office/drawing/2014/main" id="{00000000-0008-0000-0D00-00000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4" name="Picture 35">
          <a:extLst>
            <a:ext uri="{FF2B5EF4-FFF2-40B4-BE49-F238E27FC236}">
              <a16:creationId xmlns:a16="http://schemas.microsoft.com/office/drawing/2014/main" id="{00000000-0008-0000-0D00-00000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5" name="Picture 35">
          <a:extLst>
            <a:ext uri="{FF2B5EF4-FFF2-40B4-BE49-F238E27FC236}">
              <a16:creationId xmlns:a16="http://schemas.microsoft.com/office/drawing/2014/main" id="{00000000-0008-0000-0D00-00000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6" name="Picture 35">
          <a:extLst>
            <a:ext uri="{FF2B5EF4-FFF2-40B4-BE49-F238E27FC236}">
              <a16:creationId xmlns:a16="http://schemas.microsoft.com/office/drawing/2014/main" id="{00000000-0008-0000-0D00-00001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7" name="Picture 35">
          <a:extLst>
            <a:ext uri="{FF2B5EF4-FFF2-40B4-BE49-F238E27FC236}">
              <a16:creationId xmlns:a16="http://schemas.microsoft.com/office/drawing/2014/main" id="{00000000-0008-0000-0D00-00001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8" name="Picture 35">
          <a:extLst>
            <a:ext uri="{FF2B5EF4-FFF2-40B4-BE49-F238E27FC236}">
              <a16:creationId xmlns:a16="http://schemas.microsoft.com/office/drawing/2014/main" id="{00000000-0008-0000-0D00-00001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39" name="Picture 35">
          <a:extLst>
            <a:ext uri="{FF2B5EF4-FFF2-40B4-BE49-F238E27FC236}">
              <a16:creationId xmlns:a16="http://schemas.microsoft.com/office/drawing/2014/main" id="{00000000-0008-0000-0D00-00001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0" name="Picture 35">
          <a:extLst>
            <a:ext uri="{FF2B5EF4-FFF2-40B4-BE49-F238E27FC236}">
              <a16:creationId xmlns:a16="http://schemas.microsoft.com/office/drawing/2014/main" id="{00000000-0008-0000-0D00-00001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1" name="Picture 35">
          <a:extLst>
            <a:ext uri="{FF2B5EF4-FFF2-40B4-BE49-F238E27FC236}">
              <a16:creationId xmlns:a16="http://schemas.microsoft.com/office/drawing/2014/main" id="{00000000-0008-0000-0D00-00001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2" name="Picture 35">
          <a:extLst>
            <a:ext uri="{FF2B5EF4-FFF2-40B4-BE49-F238E27FC236}">
              <a16:creationId xmlns:a16="http://schemas.microsoft.com/office/drawing/2014/main" id="{00000000-0008-0000-0D00-00001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3" name="Picture 35">
          <a:extLst>
            <a:ext uri="{FF2B5EF4-FFF2-40B4-BE49-F238E27FC236}">
              <a16:creationId xmlns:a16="http://schemas.microsoft.com/office/drawing/2014/main" id="{00000000-0008-0000-0D00-00001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4" name="Picture 35">
          <a:extLst>
            <a:ext uri="{FF2B5EF4-FFF2-40B4-BE49-F238E27FC236}">
              <a16:creationId xmlns:a16="http://schemas.microsoft.com/office/drawing/2014/main" id="{00000000-0008-0000-0D00-00001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5" name="Picture 35">
          <a:extLst>
            <a:ext uri="{FF2B5EF4-FFF2-40B4-BE49-F238E27FC236}">
              <a16:creationId xmlns:a16="http://schemas.microsoft.com/office/drawing/2014/main" id="{00000000-0008-0000-0D00-00001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6" name="Picture 35">
          <a:extLst>
            <a:ext uri="{FF2B5EF4-FFF2-40B4-BE49-F238E27FC236}">
              <a16:creationId xmlns:a16="http://schemas.microsoft.com/office/drawing/2014/main" id="{00000000-0008-0000-0D00-00001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7" name="Picture 35">
          <a:extLst>
            <a:ext uri="{FF2B5EF4-FFF2-40B4-BE49-F238E27FC236}">
              <a16:creationId xmlns:a16="http://schemas.microsoft.com/office/drawing/2014/main" id="{00000000-0008-0000-0D00-00001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8" name="Picture 35">
          <a:extLst>
            <a:ext uri="{FF2B5EF4-FFF2-40B4-BE49-F238E27FC236}">
              <a16:creationId xmlns:a16="http://schemas.microsoft.com/office/drawing/2014/main" id="{00000000-0008-0000-0D00-00001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49" name="Picture 35">
          <a:extLst>
            <a:ext uri="{FF2B5EF4-FFF2-40B4-BE49-F238E27FC236}">
              <a16:creationId xmlns:a16="http://schemas.microsoft.com/office/drawing/2014/main" id="{00000000-0008-0000-0D00-00001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0" name="Picture 35">
          <a:extLst>
            <a:ext uri="{FF2B5EF4-FFF2-40B4-BE49-F238E27FC236}">
              <a16:creationId xmlns:a16="http://schemas.microsoft.com/office/drawing/2014/main" id="{00000000-0008-0000-0D00-00001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1" name="Picture 35">
          <a:extLst>
            <a:ext uri="{FF2B5EF4-FFF2-40B4-BE49-F238E27FC236}">
              <a16:creationId xmlns:a16="http://schemas.microsoft.com/office/drawing/2014/main" id="{00000000-0008-0000-0D00-00001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2" name="Picture 35">
          <a:extLst>
            <a:ext uri="{FF2B5EF4-FFF2-40B4-BE49-F238E27FC236}">
              <a16:creationId xmlns:a16="http://schemas.microsoft.com/office/drawing/2014/main" id="{00000000-0008-0000-0D00-00002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3" name="Picture 35">
          <a:extLst>
            <a:ext uri="{FF2B5EF4-FFF2-40B4-BE49-F238E27FC236}">
              <a16:creationId xmlns:a16="http://schemas.microsoft.com/office/drawing/2014/main" id="{00000000-0008-0000-0D00-00002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4" name="Picture 35">
          <a:extLst>
            <a:ext uri="{FF2B5EF4-FFF2-40B4-BE49-F238E27FC236}">
              <a16:creationId xmlns:a16="http://schemas.microsoft.com/office/drawing/2014/main" id="{00000000-0008-0000-0D00-00002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5" name="Picture 35">
          <a:extLst>
            <a:ext uri="{FF2B5EF4-FFF2-40B4-BE49-F238E27FC236}">
              <a16:creationId xmlns:a16="http://schemas.microsoft.com/office/drawing/2014/main" id="{00000000-0008-0000-0D00-00002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6" name="Picture 35">
          <a:extLst>
            <a:ext uri="{FF2B5EF4-FFF2-40B4-BE49-F238E27FC236}">
              <a16:creationId xmlns:a16="http://schemas.microsoft.com/office/drawing/2014/main" id="{00000000-0008-0000-0D00-00002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7" name="Picture 35">
          <a:extLst>
            <a:ext uri="{FF2B5EF4-FFF2-40B4-BE49-F238E27FC236}">
              <a16:creationId xmlns:a16="http://schemas.microsoft.com/office/drawing/2014/main" id="{00000000-0008-0000-0D00-00002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8" name="Picture 35">
          <a:extLst>
            <a:ext uri="{FF2B5EF4-FFF2-40B4-BE49-F238E27FC236}">
              <a16:creationId xmlns:a16="http://schemas.microsoft.com/office/drawing/2014/main" id="{00000000-0008-0000-0D00-00002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59" name="Picture 35">
          <a:extLst>
            <a:ext uri="{FF2B5EF4-FFF2-40B4-BE49-F238E27FC236}">
              <a16:creationId xmlns:a16="http://schemas.microsoft.com/office/drawing/2014/main" id="{00000000-0008-0000-0D00-00002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0" name="Picture 35">
          <a:extLst>
            <a:ext uri="{FF2B5EF4-FFF2-40B4-BE49-F238E27FC236}">
              <a16:creationId xmlns:a16="http://schemas.microsoft.com/office/drawing/2014/main" id="{00000000-0008-0000-0D00-00002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1" name="Picture 35">
          <a:extLst>
            <a:ext uri="{FF2B5EF4-FFF2-40B4-BE49-F238E27FC236}">
              <a16:creationId xmlns:a16="http://schemas.microsoft.com/office/drawing/2014/main" id="{00000000-0008-0000-0D00-00002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2" name="Picture 35">
          <a:extLst>
            <a:ext uri="{FF2B5EF4-FFF2-40B4-BE49-F238E27FC236}">
              <a16:creationId xmlns:a16="http://schemas.microsoft.com/office/drawing/2014/main" id="{00000000-0008-0000-0D00-00002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3" name="Picture 35">
          <a:extLst>
            <a:ext uri="{FF2B5EF4-FFF2-40B4-BE49-F238E27FC236}">
              <a16:creationId xmlns:a16="http://schemas.microsoft.com/office/drawing/2014/main" id="{00000000-0008-0000-0D00-00002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4" name="Picture 35">
          <a:extLst>
            <a:ext uri="{FF2B5EF4-FFF2-40B4-BE49-F238E27FC236}">
              <a16:creationId xmlns:a16="http://schemas.microsoft.com/office/drawing/2014/main" id="{00000000-0008-0000-0D00-00002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5" name="Picture 35">
          <a:extLst>
            <a:ext uri="{FF2B5EF4-FFF2-40B4-BE49-F238E27FC236}">
              <a16:creationId xmlns:a16="http://schemas.microsoft.com/office/drawing/2014/main" id="{00000000-0008-0000-0D00-00002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6" name="Picture 35">
          <a:extLst>
            <a:ext uri="{FF2B5EF4-FFF2-40B4-BE49-F238E27FC236}">
              <a16:creationId xmlns:a16="http://schemas.microsoft.com/office/drawing/2014/main" id="{00000000-0008-0000-0D00-00002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7" name="Picture 35">
          <a:extLst>
            <a:ext uri="{FF2B5EF4-FFF2-40B4-BE49-F238E27FC236}">
              <a16:creationId xmlns:a16="http://schemas.microsoft.com/office/drawing/2014/main" id="{00000000-0008-0000-0D00-00002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8" name="Picture 35">
          <a:extLst>
            <a:ext uri="{FF2B5EF4-FFF2-40B4-BE49-F238E27FC236}">
              <a16:creationId xmlns:a16="http://schemas.microsoft.com/office/drawing/2014/main" id="{00000000-0008-0000-0D00-00003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69" name="Picture 35">
          <a:extLst>
            <a:ext uri="{FF2B5EF4-FFF2-40B4-BE49-F238E27FC236}">
              <a16:creationId xmlns:a16="http://schemas.microsoft.com/office/drawing/2014/main" id="{00000000-0008-0000-0D00-00003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0" name="Picture 35">
          <a:extLst>
            <a:ext uri="{FF2B5EF4-FFF2-40B4-BE49-F238E27FC236}">
              <a16:creationId xmlns:a16="http://schemas.microsoft.com/office/drawing/2014/main" id="{00000000-0008-0000-0D00-00003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1" name="Picture 35">
          <a:extLst>
            <a:ext uri="{FF2B5EF4-FFF2-40B4-BE49-F238E27FC236}">
              <a16:creationId xmlns:a16="http://schemas.microsoft.com/office/drawing/2014/main" id="{00000000-0008-0000-0D00-00003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2" name="Picture 35">
          <a:extLst>
            <a:ext uri="{FF2B5EF4-FFF2-40B4-BE49-F238E27FC236}">
              <a16:creationId xmlns:a16="http://schemas.microsoft.com/office/drawing/2014/main" id="{00000000-0008-0000-0D00-00003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3" name="Picture 35">
          <a:extLst>
            <a:ext uri="{FF2B5EF4-FFF2-40B4-BE49-F238E27FC236}">
              <a16:creationId xmlns:a16="http://schemas.microsoft.com/office/drawing/2014/main" id="{00000000-0008-0000-0D00-00003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4" name="Picture 35">
          <a:extLst>
            <a:ext uri="{FF2B5EF4-FFF2-40B4-BE49-F238E27FC236}">
              <a16:creationId xmlns:a16="http://schemas.microsoft.com/office/drawing/2014/main" id="{00000000-0008-0000-0D00-00003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5" name="Picture 35">
          <a:extLst>
            <a:ext uri="{FF2B5EF4-FFF2-40B4-BE49-F238E27FC236}">
              <a16:creationId xmlns:a16="http://schemas.microsoft.com/office/drawing/2014/main" id="{00000000-0008-0000-0D00-00003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6" name="Picture 35">
          <a:extLst>
            <a:ext uri="{FF2B5EF4-FFF2-40B4-BE49-F238E27FC236}">
              <a16:creationId xmlns:a16="http://schemas.microsoft.com/office/drawing/2014/main" id="{00000000-0008-0000-0D00-00003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7" name="Picture 35">
          <a:extLst>
            <a:ext uri="{FF2B5EF4-FFF2-40B4-BE49-F238E27FC236}">
              <a16:creationId xmlns:a16="http://schemas.microsoft.com/office/drawing/2014/main" id="{00000000-0008-0000-0D00-00003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8" name="Picture 35">
          <a:extLst>
            <a:ext uri="{FF2B5EF4-FFF2-40B4-BE49-F238E27FC236}">
              <a16:creationId xmlns:a16="http://schemas.microsoft.com/office/drawing/2014/main" id="{00000000-0008-0000-0D00-00003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79" name="Picture 35">
          <a:extLst>
            <a:ext uri="{FF2B5EF4-FFF2-40B4-BE49-F238E27FC236}">
              <a16:creationId xmlns:a16="http://schemas.microsoft.com/office/drawing/2014/main" id="{00000000-0008-0000-0D00-00003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0" name="Picture 35">
          <a:extLst>
            <a:ext uri="{FF2B5EF4-FFF2-40B4-BE49-F238E27FC236}">
              <a16:creationId xmlns:a16="http://schemas.microsoft.com/office/drawing/2014/main" id="{00000000-0008-0000-0D00-00003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1" name="Picture 35">
          <a:extLst>
            <a:ext uri="{FF2B5EF4-FFF2-40B4-BE49-F238E27FC236}">
              <a16:creationId xmlns:a16="http://schemas.microsoft.com/office/drawing/2014/main" id="{00000000-0008-0000-0D00-00003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2" name="Picture 35">
          <a:extLst>
            <a:ext uri="{FF2B5EF4-FFF2-40B4-BE49-F238E27FC236}">
              <a16:creationId xmlns:a16="http://schemas.microsoft.com/office/drawing/2014/main" id="{00000000-0008-0000-0D00-00003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3" name="Picture 35">
          <a:extLst>
            <a:ext uri="{FF2B5EF4-FFF2-40B4-BE49-F238E27FC236}">
              <a16:creationId xmlns:a16="http://schemas.microsoft.com/office/drawing/2014/main" id="{00000000-0008-0000-0D00-00003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4" name="Picture 35">
          <a:extLst>
            <a:ext uri="{FF2B5EF4-FFF2-40B4-BE49-F238E27FC236}">
              <a16:creationId xmlns:a16="http://schemas.microsoft.com/office/drawing/2014/main" id="{00000000-0008-0000-0D00-00004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5" name="Picture 35">
          <a:extLst>
            <a:ext uri="{FF2B5EF4-FFF2-40B4-BE49-F238E27FC236}">
              <a16:creationId xmlns:a16="http://schemas.microsoft.com/office/drawing/2014/main" id="{00000000-0008-0000-0D00-00004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6" name="Picture 35">
          <a:extLst>
            <a:ext uri="{FF2B5EF4-FFF2-40B4-BE49-F238E27FC236}">
              <a16:creationId xmlns:a16="http://schemas.microsoft.com/office/drawing/2014/main" id="{00000000-0008-0000-0D00-00004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7" name="Picture 35">
          <a:extLst>
            <a:ext uri="{FF2B5EF4-FFF2-40B4-BE49-F238E27FC236}">
              <a16:creationId xmlns:a16="http://schemas.microsoft.com/office/drawing/2014/main" id="{00000000-0008-0000-0D00-00004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8" name="Picture 35">
          <a:extLst>
            <a:ext uri="{FF2B5EF4-FFF2-40B4-BE49-F238E27FC236}">
              <a16:creationId xmlns:a16="http://schemas.microsoft.com/office/drawing/2014/main" id="{00000000-0008-0000-0D00-00004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89" name="Picture 35">
          <a:extLst>
            <a:ext uri="{FF2B5EF4-FFF2-40B4-BE49-F238E27FC236}">
              <a16:creationId xmlns:a16="http://schemas.microsoft.com/office/drawing/2014/main" id="{00000000-0008-0000-0D00-00004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0" name="Picture 35">
          <a:extLst>
            <a:ext uri="{FF2B5EF4-FFF2-40B4-BE49-F238E27FC236}">
              <a16:creationId xmlns:a16="http://schemas.microsoft.com/office/drawing/2014/main" id="{00000000-0008-0000-0D00-00004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1" name="Picture 35">
          <a:extLst>
            <a:ext uri="{FF2B5EF4-FFF2-40B4-BE49-F238E27FC236}">
              <a16:creationId xmlns:a16="http://schemas.microsoft.com/office/drawing/2014/main" id="{00000000-0008-0000-0D00-00004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2" name="Picture 35">
          <a:extLst>
            <a:ext uri="{FF2B5EF4-FFF2-40B4-BE49-F238E27FC236}">
              <a16:creationId xmlns:a16="http://schemas.microsoft.com/office/drawing/2014/main" id="{00000000-0008-0000-0D00-00004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3" name="Picture 35">
          <a:extLst>
            <a:ext uri="{FF2B5EF4-FFF2-40B4-BE49-F238E27FC236}">
              <a16:creationId xmlns:a16="http://schemas.microsoft.com/office/drawing/2014/main" id="{00000000-0008-0000-0D00-00004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4" name="Picture 35">
          <a:extLst>
            <a:ext uri="{FF2B5EF4-FFF2-40B4-BE49-F238E27FC236}">
              <a16:creationId xmlns:a16="http://schemas.microsoft.com/office/drawing/2014/main" id="{00000000-0008-0000-0D00-00004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5" name="Picture 35">
          <a:extLst>
            <a:ext uri="{FF2B5EF4-FFF2-40B4-BE49-F238E27FC236}">
              <a16:creationId xmlns:a16="http://schemas.microsoft.com/office/drawing/2014/main" id="{00000000-0008-0000-0D00-00004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6" name="Picture 35">
          <a:extLst>
            <a:ext uri="{FF2B5EF4-FFF2-40B4-BE49-F238E27FC236}">
              <a16:creationId xmlns:a16="http://schemas.microsoft.com/office/drawing/2014/main" id="{00000000-0008-0000-0D00-00004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7" name="Picture 35">
          <a:extLst>
            <a:ext uri="{FF2B5EF4-FFF2-40B4-BE49-F238E27FC236}">
              <a16:creationId xmlns:a16="http://schemas.microsoft.com/office/drawing/2014/main" id="{00000000-0008-0000-0D00-00004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8" name="Picture 35">
          <a:extLst>
            <a:ext uri="{FF2B5EF4-FFF2-40B4-BE49-F238E27FC236}">
              <a16:creationId xmlns:a16="http://schemas.microsoft.com/office/drawing/2014/main" id="{00000000-0008-0000-0D00-00004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599" name="Picture 35">
          <a:extLst>
            <a:ext uri="{FF2B5EF4-FFF2-40B4-BE49-F238E27FC236}">
              <a16:creationId xmlns:a16="http://schemas.microsoft.com/office/drawing/2014/main" id="{00000000-0008-0000-0D00-00004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0" name="Picture 35">
          <a:extLst>
            <a:ext uri="{FF2B5EF4-FFF2-40B4-BE49-F238E27FC236}">
              <a16:creationId xmlns:a16="http://schemas.microsoft.com/office/drawing/2014/main" id="{00000000-0008-0000-0D00-00005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1" name="Picture 35">
          <a:extLst>
            <a:ext uri="{FF2B5EF4-FFF2-40B4-BE49-F238E27FC236}">
              <a16:creationId xmlns:a16="http://schemas.microsoft.com/office/drawing/2014/main" id="{00000000-0008-0000-0D00-00005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2" name="Picture 35">
          <a:extLst>
            <a:ext uri="{FF2B5EF4-FFF2-40B4-BE49-F238E27FC236}">
              <a16:creationId xmlns:a16="http://schemas.microsoft.com/office/drawing/2014/main" id="{00000000-0008-0000-0D00-00005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3" name="Picture 35">
          <a:extLst>
            <a:ext uri="{FF2B5EF4-FFF2-40B4-BE49-F238E27FC236}">
              <a16:creationId xmlns:a16="http://schemas.microsoft.com/office/drawing/2014/main" id="{00000000-0008-0000-0D00-00005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4" name="Picture 35">
          <a:extLst>
            <a:ext uri="{FF2B5EF4-FFF2-40B4-BE49-F238E27FC236}">
              <a16:creationId xmlns:a16="http://schemas.microsoft.com/office/drawing/2014/main" id="{00000000-0008-0000-0D00-00005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5" name="Picture 35">
          <a:extLst>
            <a:ext uri="{FF2B5EF4-FFF2-40B4-BE49-F238E27FC236}">
              <a16:creationId xmlns:a16="http://schemas.microsoft.com/office/drawing/2014/main" id="{00000000-0008-0000-0D00-00005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6" name="Picture 35">
          <a:extLst>
            <a:ext uri="{FF2B5EF4-FFF2-40B4-BE49-F238E27FC236}">
              <a16:creationId xmlns:a16="http://schemas.microsoft.com/office/drawing/2014/main" id="{00000000-0008-0000-0D00-00005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7" name="Picture 35">
          <a:extLst>
            <a:ext uri="{FF2B5EF4-FFF2-40B4-BE49-F238E27FC236}">
              <a16:creationId xmlns:a16="http://schemas.microsoft.com/office/drawing/2014/main" id="{00000000-0008-0000-0D00-00005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8" name="Picture 35">
          <a:extLst>
            <a:ext uri="{FF2B5EF4-FFF2-40B4-BE49-F238E27FC236}">
              <a16:creationId xmlns:a16="http://schemas.microsoft.com/office/drawing/2014/main" id="{00000000-0008-0000-0D00-00005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09" name="Picture 35">
          <a:extLst>
            <a:ext uri="{FF2B5EF4-FFF2-40B4-BE49-F238E27FC236}">
              <a16:creationId xmlns:a16="http://schemas.microsoft.com/office/drawing/2014/main" id="{00000000-0008-0000-0D00-00005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0" name="Picture 35">
          <a:extLst>
            <a:ext uri="{FF2B5EF4-FFF2-40B4-BE49-F238E27FC236}">
              <a16:creationId xmlns:a16="http://schemas.microsoft.com/office/drawing/2014/main" id="{00000000-0008-0000-0D00-00005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1" name="Picture 35">
          <a:extLst>
            <a:ext uri="{FF2B5EF4-FFF2-40B4-BE49-F238E27FC236}">
              <a16:creationId xmlns:a16="http://schemas.microsoft.com/office/drawing/2014/main" id="{00000000-0008-0000-0D00-00005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2" name="Picture 35">
          <a:extLst>
            <a:ext uri="{FF2B5EF4-FFF2-40B4-BE49-F238E27FC236}">
              <a16:creationId xmlns:a16="http://schemas.microsoft.com/office/drawing/2014/main" id="{00000000-0008-0000-0D00-00005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3" name="Picture 35">
          <a:extLst>
            <a:ext uri="{FF2B5EF4-FFF2-40B4-BE49-F238E27FC236}">
              <a16:creationId xmlns:a16="http://schemas.microsoft.com/office/drawing/2014/main" id="{00000000-0008-0000-0D00-00005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4" name="Picture 35">
          <a:extLst>
            <a:ext uri="{FF2B5EF4-FFF2-40B4-BE49-F238E27FC236}">
              <a16:creationId xmlns:a16="http://schemas.microsoft.com/office/drawing/2014/main" id="{00000000-0008-0000-0D00-00005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5" name="Picture 35">
          <a:extLst>
            <a:ext uri="{FF2B5EF4-FFF2-40B4-BE49-F238E27FC236}">
              <a16:creationId xmlns:a16="http://schemas.microsoft.com/office/drawing/2014/main" id="{00000000-0008-0000-0D00-00005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6" name="Picture 35">
          <a:extLst>
            <a:ext uri="{FF2B5EF4-FFF2-40B4-BE49-F238E27FC236}">
              <a16:creationId xmlns:a16="http://schemas.microsoft.com/office/drawing/2014/main" id="{00000000-0008-0000-0D00-00006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7" name="Picture 35">
          <a:extLst>
            <a:ext uri="{FF2B5EF4-FFF2-40B4-BE49-F238E27FC236}">
              <a16:creationId xmlns:a16="http://schemas.microsoft.com/office/drawing/2014/main" id="{00000000-0008-0000-0D00-00006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8" name="Picture 35">
          <a:extLst>
            <a:ext uri="{FF2B5EF4-FFF2-40B4-BE49-F238E27FC236}">
              <a16:creationId xmlns:a16="http://schemas.microsoft.com/office/drawing/2014/main" id="{00000000-0008-0000-0D00-00006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19" name="Picture 35">
          <a:extLst>
            <a:ext uri="{FF2B5EF4-FFF2-40B4-BE49-F238E27FC236}">
              <a16:creationId xmlns:a16="http://schemas.microsoft.com/office/drawing/2014/main" id="{00000000-0008-0000-0D00-00006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0" name="Picture 35">
          <a:extLst>
            <a:ext uri="{FF2B5EF4-FFF2-40B4-BE49-F238E27FC236}">
              <a16:creationId xmlns:a16="http://schemas.microsoft.com/office/drawing/2014/main" id="{00000000-0008-0000-0D00-00006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1" name="Picture 35">
          <a:extLst>
            <a:ext uri="{FF2B5EF4-FFF2-40B4-BE49-F238E27FC236}">
              <a16:creationId xmlns:a16="http://schemas.microsoft.com/office/drawing/2014/main" id="{00000000-0008-0000-0D00-00006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2" name="Picture 35">
          <a:extLst>
            <a:ext uri="{FF2B5EF4-FFF2-40B4-BE49-F238E27FC236}">
              <a16:creationId xmlns:a16="http://schemas.microsoft.com/office/drawing/2014/main" id="{00000000-0008-0000-0D00-00006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3" name="Picture 35">
          <a:extLst>
            <a:ext uri="{FF2B5EF4-FFF2-40B4-BE49-F238E27FC236}">
              <a16:creationId xmlns:a16="http://schemas.microsoft.com/office/drawing/2014/main" id="{00000000-0008-0000-0D00-00006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4" name="Picture 35">
          <a:extLst>
            <a:ext uri="{FF2B5EF4-FFF2-40B4-BE49-F238E27FC236}">
              <a16:creationId xmlns:a16="http://schemas.microsoft.com/office/drawing/2014/main" id="{00000000-0008-0000-0D00-00006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5" name="Picture 35">
          <a:extLst>
            <a:ext uri="{FF2B5EF4-FFF2-40B4-BE49-F238E27FC236}">
              <a16:creationId xmlns:a16="http://schemas.microsoft.com/office/drawing/2014/main" id="{00000000-0008-0000-0D00-00006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6" name="Picture 35">
          <a:extLst>
            <a:ext uri="{FF2B5EF4-FFF2-40B4-BE49-F238E27FC236}">
              <a16:creationId xmlns:a16="http://schemas.microsoft.com/office/drawing/2014/main" id="{00000000-0008-0000-0D00-00006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7" name="Picture 35">
          <a:extLst>
            <a:ext uri="{FF2B5EF4-FFF2-40B4-BE49-F238E27FC236}">
              <a16:creationId xmlns:a16="http://schemas.microsoft.com/office/drawing/2014/main" id="{00000000-0008-0000-0D00-00006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8" name="Picture 35">
          <a:extLst>
            <a:ext uri="{FF2B5EF4-FFF2-40B4-BE49-F238E27FC236}">
              <a16:creationId xmlns:a16="http://schemas.microsoft.com/office/drawing/2014/main" id="{00000000-0008-0000-0D00-00006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29" name="Picture 35">
          <a:extLst>
            <a:ext uri="{FF2B5EF4-FFF2-40B4-BE49-F238E27FC236}">
              <a16:creationId xmlns:a16="http://schemas.microsoft.com/office/drawing/2014/main" id="{00000000-0008-0000-0D00-00006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0" name="Picture 35">
          <a:extLst>
            <a:ext uri="{FF2B5EF4-FFF2-40B4-BE49-F238E27FC236}">
              <a16:creationId xmlns:a16="http://schemas.microsoft.com/office/drawing/2014/main" id="{00000000-0008-0000-0D00-00006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1" name="Picture 35">
          <a:extLst>
            <a:ext uri="{FF2B5EF4-FFF2-40B4-BE49-F238E27FC236}">
              <a16:creationId xmlns:a16="http://schemas.microsoft.com/office/drawing/2014/main" id="{00000000-0008-0000-0D00-00006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2" name="Picture 35">
          <a:extLst>
            <a:ext uri="{FF2B5EF4-FFF2-40B4-BE49-F238E27FC236}">
              <a16:creationId xmlns:a16="http://schemas.microsoft.com/office/drawing/2014/main" id="{00000000-0008-0000-0D00-00007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3" name="Picture 35">
          <a:extLst>
            <a:ext uri="{FF2B5EF4-FFF2-40B4-BE49-F238E27FC236}">
              <a16:creationId xmlns:a16="http://schemas.microsoft.com/office/drawing/2014/main" id="{00000000-0008-0000-0D00-00007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4" name="Picture 35">
          <a:extLst>
            <a:ext uri="{FF2B5EF4-FFF2-40B4-BE49-F238E27FC236}">
              <a16:creationId xmlns:a16="http://schemas.microsoft.com/office/drawing/2014/main" id="{00000000-0008-0000-0D00-00007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5" name="Picture 35">
          <a:extLst>
            <a:ext uri="{FF2B5EF4-FFF2-40B4-BE49-F238E27FC236}">
              <a16:creationId xmlns:a16="http://schemas.microsoft.com/office/drawing/2014/main" id="{00000000-0008-0000-0D00-00007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6" name="Picture 35">
          <a:extLst>
            <a:ext uri="{FF2B5EF4-FFF2-40B4-BE49-F238E27FC236}">
              <a16:creationId xmlns:a16="http://schemas.microsoft.com/office/drawing/2014/main" id="{00000000-0008-0000-0D00-00007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7" name="Picture 35">
          <a:extLst>
            <a:ext uri="{FF2B5EF4-FFF2-40B4-BE49-F238E27FC236}">
              <a16:creationId xmlns:a16="http://schemas.microsoft.com/office/drawing/2014/main" id="{00000000-0008-0000-0D00-00007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8" name="Picture 35">
          <a:extLst>
            <a:ext uri="{FF2B5EF4-FFF2-40B4-BE49-F238E27FC236}">
              <a16:creationId xmlns:a16="http://schemas.microsoft.com/office/drawing/2014/main" id="{00000000-0008-0000-0D00-00007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39" name="Picture 35">
          <a:extLst>
            <a:ext uri="{FF2B5EF4-FFF2-40B4-BE49-F238E27FC236}">
              <a16:creationId xmlns:a16="http://schemas.microsoft.com/office/drawing/2014/main" id="{00000000-0008-0000-0D00-00007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0" name="Picture 35">
          <a:extLst>
            <a:ext uri="{FF2B5EF4-FFF2-40B4-BE49-F238E27FC236}">
              <a16:creationId xmlns:a16="http://schemas.microsoft.com/office/drawing/2014/main" id="{00000000-0008-0000-0D00-00007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1" name="Picture 35">
          <a:extLst>
            <a:ext uri="{FF2B5EF4-FFF2-40B4-BE49-F238E27FC236}">
              <a16:creationId xmlns:a16="http://schemas.microsoft.com/office/drawing/2014/main" id="{00000000-0008-0000-0D00-00007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2" name="Picture 35">
          <a:extLst>
            <a:ext uri="{FF2B5EF4-FFF2-40B4-BE49-F238E27FC236}">
              <a16:creationId xmlns:a16="http://schemas.microsoft.com/office/drawing/2014/main" id="{00000000-0008-0000-0D00-00007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3" name="Picture 35">
          <a:extLst>
            <a:ext uri="{FF2B5EF4-FFF2-40B4-BE49-F238E27FC236}">
              <a16:creationId xmlns:a16="http://schemas.microsoft.com/office/drawing/2014/main" id="{00000000-0008-0000-0D00-00007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4" name="Picture 35">
          <a:extLst>
            <a:ext uri="{FF2B5EF4-FFF2-40B4-BE49-F238E27FC236}">
              <a16:creationId xmlns:a16="http://schemas.microsoft.com/office/drawing/2014/main" id="{00000000-0008-0000-0D00-00007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5" name="Picture 35">
          <a:extLst>
            <a:ext uri="{FF2B5EF4-FFF2-40B4-BE49-F238E27FC236}">
              <a16:creationId xmlns:a16="http://schemas.microsoft.com/office/drawing/2014/main" id="{00000000-0008-0000-0D00-00007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6" name="Picture 35">
          <a:extLst>
            <a:ext uri="{FF2B5EF4-FFF2-40B4-BE49-F238E27FC236}">
              <a16:creationId xmlns:a16="http://schemas.microsoft.com/office/drawing/2014/main" id="{00000000-0008-0000-0D00-00007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7" name="Picture 35">
          <a:extLst>
            <a:ext uri="{FF2B5EF4-FFF2-40B4-BE49-F238E27FC236}">
              <a16:creationId xmlns:a16="http://schemas.microsoft.com/office/drawing/2014/main" id="{00000000-0008-0000-0D00-00007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8" name="Picture 35">
          <a:extLst>
            <a:ext uri="{FF2B5EF4-FFF2-40B4-BE49-F238E27FC236}">
              <a16:creationId xmlns:a16="http://schemas.microsoft.com/office/drawing/2014/main" id="{00000000-0008-0000-0D00-00008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49" name="Picture 35">
          <a:extLst>
            <a:ext uri="{FF2B5EF4-FFF2-40B4-BE49-F238E27FC236}">
              <a16:creationId xmlns:a16="http://schemas.microsoft.com/office/drawing/2014/main" id="{00000000-0008-0000-0D00-00008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0" name="Picture 35">
          <a:extLst>
            <a:ext uri="{FF2B5EF4-FFF2-40B4-BE49-F238E27FC236}">
              <a16:creationId xmlns:a16="http://schemas.microsoft.com/office/drawing/2014/main" id="{00000000-0008-0000-0D00-00008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1" name="Picture 35">
          <a:extLst>
            <a:ext uri="{FF2B5EF4-FFF2-40B4-BE49-F238E27FC236}">
              <a16:creationId xmlns:a16="http://schemas.microsoft.com/office/drawing/2014/main" id="{00000000-0008-0000-0D00-00008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2" name="Picture 35">
          <a:extLst>
            <a:ext uri="{FF2B5EF4-FFF2-40B4-BE49-F238E27FC236}">
              <a16:creationId xmlns:a16="http://schemas.microsoft.com/office/drawing/2014/main" id="{00000000-0008-0000-0D00-00008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3" name="Picture 35">
          <a:extLst>
            <a:ext uri="{FF2B5EF4-FFF2-40B4-BE49-F238E27FC236}">
              <a16:creationId xmlns:a16="http://schemas.microsoft.com/office/drawing/2014/main" id="{00000000-0008-0000-0D00-00008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4" name="Picture 35">
          <a:extLst>
            <a:ext uri="{FF2B5EF4-FFF2-40B4-BE49-F238E27FC236}">
              <a16:creationId xmlns:a16="http://schemas.microsoft.com/office/drawing/2014/main" id="{00000000-0008-0000-0D00-00008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5" name="Picture 35">
          <a:extLst>
            <a:ext uri="{FF2B5EF4-FFF2-40B4-BE49-F238E27FC236}">
              <a16:creationId xmlns:a16="http://schemas.microsoft.com/office/drawing/2014/main" id="{00000000-0008-0000-0D00-00008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6" name="Picture 35">
          <a:extLst>
            <a:ext uri="{FF2B5EF4-FFF2-40B4-BE49-F238E27FC236}">
              <a16:creationId xmlns:a16="http://schemas.microsoft.com/office/drawing/2014/main" id="{00000000-0008-0000-0D00-00008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7" name="Picture 35">
          <a:extLst>
            <a:ext uri="{FF2B5EF4-FFF2-40B4-BE49-F238E27FC236}">
              <a16:creationId xmlns:a16="http://schemas.microsoft.com/office/drawing/2014/main" id="{00000000-0008-0000-0D00-00008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8" name="Picture 35">
          <a:extLst>
            <a:ext uri="{FF2B5EF4-FFF2-40B4-BE49-F238E27FC236}">
              <a16:creationId xmlns:a16="http://schemas.microsoft.com/office/drawing/2014/main" id="{00000000-0008-0000-0D00-00008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59" name="Picture 35">
          <a:extLst>
            <a:ext uri="{FF2B5EF4-FFF2-40B4-BE49-F238E27FC236}">
              <a16:creationId xmlns:a16="http://schemas.microsoft.com/office/drawing/2014/main" id="{00000000-0008-0000-0D00-00008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0" name="Picture 35">
          <a:extLst>
            <a:ext uri="{FF2B5EF4-FFF2-40B4-BE49-F238E27FC236}">
              <a16:creationId xmlns:a16="http://schemas.microsoft.com/office/drawing/2014/main" id="{00000000-0008-0000-0D00-00008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1" name="Picture 35">
          <a:extLst>
            <a:ext uri="{FF2B5EF4-FFF2-40B4-BE49-F238E27FC236}">
              <a16:creationId xmlns:a16="http://schemas.microsoft.com/office/drawing/2014/main" id="{00000000-0008-0000-0D00-00008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2" name="Picture 35">
          <a:extLst>
            <a:ext uri="{FF2B5EF4-FFF2-40B4-BE49-F238E27FC236}">
              <a16:creationId xmlns:a16="http://schemas.microsoft.com/office/drawing/2014/main" id="{00000000-0008-0000-0D00-00008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3" name="Picture 35">
          <a:extLst>
            <a:ext uri="{FF2B5EF4-FFF2-40B4-BE49-F238E27FC236}">
              <a16:creationId xmlns:a16="http://schemas.microsoft.com/office/drawing/2014/main" id="{00000000-0008-0000-0D00-00008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4" name="Picture 35">
          <a:extLst>
            <a:ext uri="{FF2B5EF4-FFF2-40B4-BE49-F238E27FC236}">
              <a16:creationId xmlns:a16="http://schemas.microsoft.com/office/drawing/2014/main" id="{00000000-0008-0000-0D00-00009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5" name="Picture 35">
          <a:extLst>
            <a:ext uri="{FF2B5EF4-FFF2-40B4-BE49-F238E27FC236}">
              <a16:creationId xmlns:a16="http://schemas.microsoft.com/office/drawing/2014/main" id="{00000000-0008-0000-0D00-00009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6" name="Picture 35">
          <a:extLst>
            <a:ext uri="{FF2B5EF4-FFF2-40B4-BE49-F238E27FC236}">
              <a16:creationId xmlns:a16="http://schemas.microsoft.com/office/drawing/2014/main" id="{00000000-0008-0000-0D00-00009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7" name="Picture 35">
          <a:extLst>
            <a:ext uri="{FF2B5EF4-FFF2-40B4-BE49-F238E27FC236}">
              <a16:creationId xmlns:a16="http://schemas.microsoft.com/office/drawing/2014/main" id="{00000000-0008-0000-0D00-00009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8" name="Picture 35">
          <a:extLst>
            <a:ext uri="{FF2B5EF4-FFF2-40B4-BE49-F238E27FC236}">
              <a16:creationId xmlns:a16="http://schemas.microsoft.com/office/drawing/2014/main" id="{00000000-0008-0000-0D00-00009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69" name="Picture 35">
          <a:extLst>
            <a:ext uri="{FF2B5EF4-FFF2-40B4-BE49-F238E27FC236}">
              <a16:creationId xmlns:a16="http://schemas.microsoft.com/office/drawing/2014/main" id="{00000000-0008-0000-0D00-00009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0" name="Picture 35">
          <a:extLst>
            <a:ext uri="{FF2B5EF4-FFF2-40B4-BE49-F238E27FC236}">
              <a16:creationId xmlns:a16="http://schemas.microsoft.com/office/drawing/2014/main" id="{00000000-0008-0000-0D00-00009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1" name="Picture 35">
          <a:extLst>
            <a:ext uri="{FF2B5EF4-FFF2-40B4-BE49-F238E27FC236}">
              <a16:creationId xmlns:a16="http://schemas.microsoft.com/office/drawing/2014/main" id="{00000000-0008-0000-0D00-00009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2" name="Picture 35">
          <a:extLst>
            <a:ext uri="{FF2B5EF4-FFF2-40B4-BE49-F238E27FC236}">
              <a16:creationId xmlns:a16="http://schemas.microsoft.com/office/drawing/2014/main" id="{00000000-0008-0000-0D00-00009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3" name="Picture 35">
          <a:extLst>
            <a:ext uri="{FF2B5EF4-FFF2-40B4-BE49-F238E27FC236}">
              <a16:creationId xmlns:a16="http://schemas.microsoft.com/office/drawing/2014/main" id="{00000000-0008-0000-0D00-00009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4" name="Picture 35">
          <a:extLst>
            <a:ext uri="{FF2B5EF4-FFF2-40B4-BE49-F238E27FC236}">
              <a16:creationId xmlns:a16="http://schemas.microsoft.com/office/drawing/2014/main" id="{00000000-0008-0000-0D00-00009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5" name="Picture 35">
          <a:extLst>
            <a:ext uri="{FF2B5EF4-FFF2-40B4-BE49-F238E27FC236}">
              <a16:creationId xmlns:a16="http://schemas.microsoft.com/office/drawing/2014/main" id="{00000000-0008-0000-0D00-00009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6" name="Picture 35">
          <a:extLst>
            <a:ext uri="{FF2B5EF4-FFF2-40B4-BE49-F238E27FC236}">
              <a16:creationId xmlns:a16="http://schemas.microsoft.com/office/drawing/2014/main" id="{00000000-0008-0000-0D00-00009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7" name="Picture 35">
          <a:extLst>
            <a:ext uri="{FF2B5EF4-FFF2-40B4-BE49-F238E27FC236}">
              <a16:creationId xmlns:a16="http://schemas.microsoft.com/office/drawing/2014/main" id="{00000000-0008-0000-0D00-00009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8" name="Picture 35">
          <a:extLst>
            <a:ext uri="{FF2B5EF4-FFF2-40B4-BE49-F238E27FC236}">
              <a16:creationId xmlns:a16="http://schemas.microsoft.com/office/drawing/2014/main" id="{00000000-0008-0000-0D00-00009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79" name="Picture 35">
          <a:extLst>
            <a:ext uri="{FF2B5EF4-FFF2-40B4-BE49-F238E27FC236}">
              <a16:creationId xmlns:a16="http://schemas.microsoft.com/office/drawing/2014/main" id="{00000000-0008-0000-0D00-00009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0" name="Picture 35">
          <a:extLst>
            <a:ext uri="{FF2B5EF4-FFF2-40B4-BE49-F238E27FC236}">
              <a16:creationId xmlns:a16="http://schemas.microsoft.com/office/drawing/2014/main" id="{00000000-0008-0000-0D00-0000A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1" name="Picture 35">
          <a:extLst>
            <a:ext uri="{FF2B5EF4-FFF2-40B4-BE49-F238E27FC236}">
              <a16:creationId xmlns:a16="http://schemas.microsoft.com/office/drawing/2014/main" id="{00000000-0008-0000-0D00-0000A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2" name="Picture 35">
          <a:extLst>
            <a:ext uri="{FF2B5EF4-FFF2-40B4-BE49-F238E27FC236}">
              <a16:creationId xmlns:a16="http://schemas.microsoft.com/office/drawing/2014/main" id="{00000000-0008-0000-0D00-0000A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3" name="Picture 35">
          <a:extLst>
            <a:ext uri="{FF2B5EF4-FFF2-40B4-BE49-F238E27FC236}">
              <a16:creationId xmlns:a16="http://schemas.microsoft.com/office/drawing/2014/main" id="{00000000-0008-0000-0D00-0000A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4" name="Picture 35">
          <a:extLst>
            <a:ext uri="{FF2B5EF4-FFF2-40B4-BE49-F238E27FC236}">
              <a16:creationId xmlns:a16="http://schemas.microsoft.com/office/drawing/2014/main" id="{00000000-0008-0000-0D00-0000A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5" name="Picture 35">
          <a:extLst>
            <a:ext uri="{FF2B5EF4-FFF2-40B4-BE49-F238E27FC236}">
              <a16:creationId xmlns:a16="http://schemas.microsoft.com/office/drawing/2014/main" id="{00000000-0008-0000-0D00-0000A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6" name="Picture 35">
          <a:extLst>
            <a:ext uri="{FF2B5EF4-FFF2-40B4-BE49-F238E27FC236}">
              <a16:creationId xmlns:a16="http://schemas.microsoft.com/office/drawing/2014/main" id="{00000000-0008-0000-0D00-0000A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7" name="Picture 35">
          <a:extLst>
            <a:ext uri="{FF2B5EF4-FFF2-40B4-BE49-F238E27FC236}">
              <a16:creationId xmlns:a16="http://schemas.microsoft.com/office/drawing/2014/main" id="{00000000-0008-0000-0D00-0000A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8" name="Picture 35">
          <a:extLst>
            <a:ext uri="{FF2B5EF4-FFF2-40B4-BE49-F238E27FC236}">
              <a16:creationId xmlns:a16="http://schemas.microsoft.com/office/drawing/2014/main" id="{00000000-0008-0000-0D00-0000A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89" name="Picture 35">
          <a:extLst>
            <a:ext uri="{FF2B5EF4-FFF2-40B4-BE49-F238E27FC236}">
              <a16:creationId xmlns:a16="http://schemas.microsoft.com/office/drawing/2014/main" id="{00000000-0008-0000-0D00-0000A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0" name="Picture 35">
          <a:extLst>
            <a:ext uri="{FF2B5EF4-FFF2-40B4-BE49-F238E27FC236}">
              <a16:creationId xmlns:a16="http://schemas.microsoft.com/office/drawing/2014/main" id="{00000000-0008-0000-0D00-0000A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1" name="Picture 35">
          <a:extLst>
            <a:ext uri="{FF2B5EF4-FFF2-40B4-BE49-F238E27FC236}">
              <a16:creationId xmlns:a16="http://schemas.microsoft.com/office/drawing/2014/main" id="{00000000-0008-0000-0D00-0000A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2" name="Picture 35">
          <a:extLst>
            <a:ext uri="{FF2B5EF4-FFF2-40B4-BE49-F238E27FC236}">
              <a16:creationId xmlns:a16="http://schemas.microsoft.com/office/drawing/2014/main" id="{00000000-0008-0000-0D00-0000A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3" name="Picture 35">
          <a:extLst>
            <a:ext uri="{FF2B5EF4-FFF2-40B4-BE49-F238E27FC236}">
              <a16:creationId xmlns:a16="http://schemas.microsoft.com/office/drawing/2014/main" id="{00000000-0008-0000-0D00-0000A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4" name="Picture 35">
          <a:extLst>
            <a:ext uri="{FF2B5EF4-FFF2-40B4-BE49-F238E27FC236}">
              <a16:creationId xmlns:a16="http://schemas.microsoft.com/office/drawing/2014/main" id="{00000000-0008-0000-0D00-0000A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5" name="Picture 35">
          <a:extLst>
            <a:ext uri="{FF2B5EF4-FFF2-40B4-BE49-F238E27FC236}">
              <a16:creationId xmlns:a16="http://schemas.microsoft.com/office/drawing/2014/main" id="{00000000-0008-0000-0D00-0000A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6" name="Picture 35">
          <a:extLst>
            <a:ext uri="{FF2B5EF4-FFF2-40B4-BE49-F238E27FC236}">
              <a16:creationId xmlns:a16="http://schemas.microsoft.com/office/drawing/2014/main" id="{00000000-0008-0000-0D00-0000B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7" name="Picture 35">
          <a:extLst>
            <a:ext uri="{FF2B5EF4-FFF2-40B4-BE49-F238E27FC236}">
              <a16:creationId xmlns:a16="http://schemas.microsoft.com/office/drawing/2014/main" id="{00000000-0008-0000-0D00-0000B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8" name="Picture 35">
          <a:extLst>
            <a:ext uri="{FF2B5EF4-FFF2-40B4-BE49-F238E27FC236}">
              <a16:creationId xmlns:a16="http://schemas.microsoft.com/office/drawing/2014/main" id="{00000000-0008-0000-0D00-0000B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699" name="Picture 35">
          <a:extLst>
            <a:ext uri="{FF2B5EF4-FFF2-40B4-BE49-F238E27FC236}">
              <a16:creationId xmlns:a16="http://schemas.microsoft.com/office/drawing/2014/main" id="{00000000-0008-0000-0D00-0000B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0" name="Picture 35">
          <a:extLst>
            <a:ext uri="{FF2B5EF4-FFF2-40B4-BE49-F238E27FC236}">
              <a16:creationId xmlns:a16="http://schemas.microsoft.com/office/drawing/2014/main" id="{00000000-0008-0000-0D00-0000B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1" name="Picture 35">
          <a:extLst>
            <a:ext uri="{FF2B5EF4-FFF2-40B4-BE49-F238E27FC236}">
              <a16:creationId xmlns:a16="http://schemas.microsoft.com/office/drawing/2014/main" id="{00000000-0008-0000-0D00-0000B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2" name="Picture 35">
          <a:extLst>
            <a:ext uri="{FF2B5EF4-FFF2-40B4-BE49-F238E27FC236}">
              <a16:creationId xmlns:a16="http://schemas.microsoft.com/office/drawing/2014/main" id="{00000000-0008-0000-0D00-0000B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3" name="Picture 35">
          <a:extLst>
            <a:ext uri="{FF2B5EF4-FFF2-40B4-BE49-F238E27FC236}">
              <a16:creationId xmlns:a16="http://schemas.microsoft.com/office/drawing/2014/main" id="{00000000-0008-0000-0D00-0000B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4" name="Picture 35">
          <a:extLst>
            <a:ext uri="{FF2B5EF4-FFF2-40B4-BE49-F238E27FC236}">
              <a16:creationId xmlns:a16="http://schemas.microsoft.com/office/drawing/2014/main" id="{00000000-0008-0000-0D00-0000B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5" name="Picture 35">
          <a:extLst>
            <a:ext uri="{FF2B5EF4-FFF2-40B4-BE49-F238E27FC236}">
              <a16:creationId xmlns:a16="http://schemas.microsoft.com/office/drawing/2014/main" id="{00000000-0008-0000-0D00-0000B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6" name="Picture 35">
          <a:extLst>
            <a:ext uri="{FF2B5EF4-FFF2-40B4-BE49-F238E27FC236}">
              <a16:creationId xmlns:a16="http://schemas.microsoft.com/office/drawing/2014/main" id="{00000000-0008-0000-0D00-0000B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7" name="Picture 35">
          <a:extLst>
            <a:ext uri="{FF2B5EF4-FFF2-40B4-BE49-F238E27FC236}">
              <a16:creationId xmlns:a16="http://schemas.microsoft.com/office/drawing/2014/main" id="{00000000-0008-0000-0D00-0000B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8" name="Picture 35">
          <a:extLst>
            <a:ext uri="{FF2B5EF4-FFF2-40B4-BE49-F238E27FC236}">
              <a16:creationId xmlns:a16="http://schemas.microsoft.com/office/drawing/2014/main" id="{00000000-0008-0000-0D00-0000B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09" name="Picture 35">
          <a:extLst>
            <a:ext uri="{FF2B5EF4-FFF2-40B4-BE49-F238E27FC236}">
              <a16:creationId xmlns:a16="http://schemas.microsoft.com/office/drawing/2014/main" id="{00000000-0008-0000-0D00-0000B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0" name="Picture 35">
          <a:extLst>
            <a:ext uri="{FF2B5EF4-FFF2-40B4-BE49-F238E27FC236}">
              <a16:creationId xmlns:a16="http://schemas.microsoft.com/office/drawing/2014/main" id="{00000000-0008-0000-0D00-0000B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1" name="Picture 35">
          <a:extLst>
            <a:ext uri="{FF2B5EF4-FFF2-40B4-BE49-F238E27FC236}">
              <a16:creationId xmlns:a16="http://schemas.microsoft.com/office/drawing/2014/main" id="{00000000-0008-0000-0D00-0000B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2" name="Picture 35">
          <a:extLst>
            <a:ext uri="{FF2B5EF4-FFF2-40B4-BE49-F238E27FC236}">
              <a16:creationId xmlns:a16="http://schemas.microsoft.com/office/drawing/2014/main" id="{00000000-0008-0000-0D00-0000C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3" name="Picture 35">
          <a:extLst>
            <a:ext uri="{FF2B5EF4-FFF2-40B4-BE49-F238E27FC236}">
              <a16:creationId xmlns:a16="http://schemas.microsoft.com/office/drawing/2014/main" id="{00000000-0008-0000-0D00-0000C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4" name="Picture 35">
          <a:extLst>
            <a:ext uri="{FF2B5EF4-FFF2-40B4-BE49-F238E27FC236}">
              <a16:creationId xmlns:a16="http://schemas.microsoft.com/office/drawing/2014/main" id="{00000000-0008-0000-0D00-0000C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5" name="Picture 35">
          <a:extLst>
            <a:ext uri="{FF2B5EF4-FFF2-40B4-BE49-F238E27FC236}">
              <a16:creationId xmlns:a16="http://schemas.microsoft.com/office/drawing/2014/main" id="{00000000-0008-0000-0D00-0000C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6" name="Picture 35">
          <a:extLst>
            <a:ext uri="{FF2B5EF4-FFF2-40B4-BE49-F238E27FC236}">
              <a16:creationId xmlns:a16="http://schemas.microsoft.com/office/drawing/2014/main" id="{00000000-0008-0000-0D00-0000C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7" name="Picture 35">
          <a:extLst>
            <a:ext uri="{FF2B5EF4-FFF2-40B4-BE49-F238E27FC236}">
              <a16:creationId xmlns:a16="http://schemas.microsoft.com/office/drawing/2014/main" id="{00000000-0008-0000-0D00-0000C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8" name="Picture 35">
          <a:extLst>
            <a:ext uri="{FF2B5EF4-FFF2-40B4-BE49-F238E27FC236}">
              <a16:creationId xmlns:a16="http://schemas.microsoft.com/office/drawing/2014/main" id="{00000000-0008-0000-0D00-0000C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19" name="Picture 35">
          <a:extLst>
            <a:ext uri="{FF2B5EF4-FFF2-40B4-BE49-F238E27FC236}">
              <a16:creationId xmlns:a16="http://schemas.microsoft.com/office/drawing/2014/main" id="{00000000-0008-0000-0D00-0000C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0" name="Picture 35">
          <a:extLst>
            <a:ext uri="{FF2B5EF4-FFF2-40B4-BE49-F238E27FC236}">
              <a16:creationId xmlns:a16="http://schemas.microsoft.com/office/drawing/2014/main" id="{00000000-0008-0000-0D00-0000C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1" name="Picture 35">
          <a:extLst>
            <a:ext uri="{FF2B5EF4-FFF2-40B4-BE49-F238E27FC236}">
              <a16:creationId xmlns:a16="http://schemas.microsoft.com/office/drawing/2014/main" id="{00000000-0008-0000-0D00-0000C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2" name="Picture 35">
          <a:extLst>
            <a:ext uri="{FF2B5EF4-FFF2-40B4-BE49-F238E27FC236}">
              <a16:creationId xmlns:a16="http://schemas.microsoft.com/office/drawing/2014/main" id="{00000000-0008-0000-0D00-0000C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3" name="Picture 35">
          <a:extLst>
            <a:ext uri="{FF2B5EF4-FFF2-40B4-BE49-F238E27FC236}">
              <a16:creationId xmlns:a16="http://schemas.microsoft.com/office/drawing/2014/main" id="{00000000-0008-0000-0D00-0000C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4" name="Picture 35">
          <a:extLst>
            <a:ext uri="{FF2B5EF4-FFF2-40B4-BE49-F238E27FC236}">
              <a16:creationId xmlns:a16="http://schemas.microsoft.com/office/drawing/2014/main" id="{00000000-0008-0000-0D00-0000C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5" name="Picture 35">
          <a:extLst>
            <a:ext uri="{FF2B5EF4-FFF2-40B4-BE49-F238E27FC236}">
              <a16:creationId xmlns:a16="http://schemas.microsoft.com/office/drawing/2014/main" id="{00000000-0008-0000-0D00-0000C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6" name="Picture 35">
          <a:extLst>
            <a:ext uri="{FF2B5EF4-FFF2-40B4-BE49-F238E27FC236}">
              <a16:creationId xmlns:a16="http://schemas.microsoft.com/office/drawing/2014/main" id="{00000000-0008-0000-0D00-0000C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7" name="Picture 35">
          <a:extLst>
            <a:ext uri="{FF2B5EF4-FFF2-40B4-BE49-F238E27FC236}">
              <a16:creationId xmlns:a16="http://schemas.microsoft.com/office/drawing/2014/main" id="{00000000-0008-0000-0D00-0000C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8" name="Picture 35">
          <a:extLst>
            <a:ext uri="{FF2B5EF4-FFF2-40B4-BE49-F238E27FC236}">
              <a16:creationId xmlns:a16="http://schemas.microsoft.com/office/drawing/2014/main" id="{00000000-0008-0000-0D00-0000D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29" name="Picture 35">
          <a:extLst>
            <a:ext uri="{FF2B5EF4-FFF2-40B4-BE49-F238E27FC236}">
              <a16:creationId xmlns:a16="http://schemas.microsoft.com/office/drawing/2014/main" id="{00000000-0008-0000-0D00-0000D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0" name="Picture 35">
          <a:extLst>
            <a:ext uri="{FF2B5EF4-FFF2-40B4-BE49-F238E27FC236}">
              <a16:creationId xmlns:a16="http://schemas.microsoft.com/office/drawing/2014/main" id="{00000000-0008-0000-0D00-0000D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1" name="Picture 35">
          <a:extLst>
            <a:ext uri="{FF2B5EF4-FFF2-40B4-BE49-F238E27FC236}">
              <a16:creationId xmlns:a16="http://schemas.microsoft.com/office/drawing/2014/main" id="{00000000-0008-0000-0D00-0000D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2" name="Picture 35">
          <a:extLst>
            <a:ext uri="{FF2B5EF4-FFF2-40B4-BE49-F238E27FC236}">
              <a16:creationId xmlns:a16="http://schemas.microsoft.com/office/drawing/2014/main" id="{00000000-0008-0000-0D00-0000D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3" name="Picture 35">
          <a:extLst>
            <a:ext uri="{FF2B5EF4-FFF2-40B4-BE49-F238E27FC236}">
              <a16:creationId xmlns:a16="http://schemas.microsoft.com/office/drawing/2014/main" id="{00000000-0008-0000-0D00-0000D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4" name="Picture 35">
          <a:extLst>
            <a:ext uri="{FF2B5EF4-FFF2-40B4-BE49-F238E27FC236}">
              <a16:creationId xmlns:a16="http://schemas.microsoft.com/office/drawing/2014/main" id="{00000000-0008-0000-0D00-0000D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5" name="Picture 35">
          <a:extLst>
            <a:ext uri="{FF2B5EF4-FFF2-40B4-BE49-F238E27FC236}">
              <a16:creationId xmlns:a16="http://schemas.microsoft.com/office/drawing/2014/main" id="{00000000-0008-0000-0D00-0000D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6" name="Picture 35">
          <a:extLst>
            <a:ext uri="{FF2B5EF4-FFF2-40B4-BE49-F238E27FC236}">
              <a16:creationId xmlns:a16="http://schemas.microsoft.com/office/drawing/2014/main" id="{00000000-0008-0000-0D00-0000D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7" name="Picture 35">
          <a:extLst>
            <a:ext uri="{FF2B5EF4-FFF2-40B4-BE49-F238E27FC236}">
              <a16:creationId xmlns:a16="http://schemas.microsoft.com/office/drawing/2014/main" id="{00000000-0008-0000-0D00-0000D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8" name="Picture 35">
          <a:extLst>
            <a:ext uri="{FF2B5EF4-FFF2-40B4-BE49-F238E27FC236}">
              <a16:creationId xmlns:a16="http://schemas.microsoft.com/office/drawing/2014/main" id="{00000000-0008-0000-0D00-0000D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39" name="Picture 35">
          <a:extLst>
            <a:ext uri="{FF2B5EF4-FFF2-40B4-BE49-F238E27FC236}">
              <a16:creationId xmlns:a16="http://schemas.microsoft.com/office/drawing/2014/main" id="{00000000-0008-0000-0D00-0000D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0" name="Picture 35">
          <a:extLst>
            <a:ext uri="{FF2B5EF4-FFF2-40B4-BE49-F238E27FC236}">
              <a16:creationId xmlns:a16="http://schemas.microsoft.com/office/drawing/2014/main" id="{00000000-0008-0000-0D00-0000D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1" name="Picture 35">
          <a:extLst>
            <a:ext uri="{FF2B5EF4-FFF2-40B4-BE49-F238E27FC236}">
              <a16:creationId xmlns:a16="http://schemas.microsoft.com/office/drawing/2014/main" id="{00000000-0008-0000-0D00-0000D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2" name="Picture 35">
          <a:extLst>
            <a:ext uri="{FF2B5EF4-FFF2-40B4-BE49-F238E27FC236}">
              <a16:creationId xmlns:a16="http://schemas.microsoft.com/office/drawing/2014/main" id="{00000000-0008-0000-0D00-0000D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3" name="Picture 35">
          <a:extLst>
            <a:ext uri="{FF2B5EF4-FFF2-40B4-BE49-F238E27FC236}">
              <a16:creationId xmlns:a16="http://schemas.microsoft.com/office/drawing/2014/main" id="{00000000-0008-0000-0D00-0000D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4" name="Picture 35">
          <a:extLst>
            <a:ext uri="{FF2B5EF4-FFF2-40B4-BE49-F238E27FC236}">
              <a16:creationId xmlns:a16="http://schemas.microsoft.com/office/drawing/2014/main" id="{00000000-0008-0000-0D00-0000E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5" name="Picture 35">
          <a:extLst>
            <a:ext uri="{FF2B5EF4-FFF2-40B4-BE49-F238E27FC236}">
              <a16:creationId xmlns:a16="http://schemas.microsoft.com/office/drawing/2014/main" id="{00000000-0008-0000-0D00-0000E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6" name="Picture 35">
          <a:extLst>
            <a:ext uri="{FF2B5EF4-FFF2-40B4-BE49-F238E27FC236}">
              <a16:creationId xmlns:a16="http://schemas.microsoft.com/office/drawing/2014/main" id="{00000000-0008-0000-0D00-0000E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7" name="Picture 35">
          <a:extLst>
            <a:ext uri="{FF2B5EF4-FFF2-40B4-BE49-F238E27FC236}">
              <a16:creationId xmlns:a16="http://schemas.microsoft.com/office/drawing/2014/main" id="{00000000-0008-0000-0D00-0000E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8" name="Picture 35">
          <a:extLst>
            <a:ext uri="{FF2B5EF4-FFF2-40B4-BE49-F238E27FC236}">
              <a16:creationId xmlns:a16="http://schemas.microsoft.com/office/drawing/2014/main" id="{00000000-0008-0000-0D00-0000E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49" name="Picture 35">
          <a:extLst>
            <a:ext uri="{FF2B5EF4-FFF2-40B4-BE49-F238E27FC236}">
              <a16:creationId xmlns:a16="http://schemas.microsoft.com/office/drawing/2014/main" id="{00000000-0008-0000-0D00-0000E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0" name="Picture 35">
          <a:extLst>
            <a:ext uri="{FF2B5EF4-FFF2-40B4-BE49-F238E27FC236}">
              <a16:creationId xmlns:a16="http://schemas.microsoft.com/office/drawing/2014/main" id="{00000000-0008-0000-0D00-0000E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1" name="Picture 35">
          <a:extLst>
            <a:ext uri="{FF2B5EF4-FFF2-40B4-BE49-F238E27FC236}">
              <a16:creationId xmlns:a16="http://schemas.microsoft.com/office/drawing/2014/main" id="{00000000-0008-0000-0D00-0000E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2" name="Picture 35">
          <a:extLst>
            <a:ext uri="{FF2B5EF4-FFF2-40B4-BE49-F238E27FC236}">
              <a16:creationId xmlns:a16="http://schemas.microsoft.com/office/drawing/2014/main" id="{00000000-0008-0000-0D00-0000E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3" name="Picture 35">
          <a:extLst>
            <a:ext uri="{FF2B5EF4-FFF2-40B4-BE49-F238E27FC236}">
              <a16:creationId xmlns:a16="http://schemas.microsoft.com/office/drawing/2014/main" id="{00000000-0008-0000-0D00-0000E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4" name="Picture 35">
          <a:extLst>
            <a:ext uri="{FF2B5EF4-FFF2-40B4-BE49-F238E27FC236}">
              <a16:creationId xmlns:a16="http://schemas.microsoft.com/office/drawing/2014/main" id="{00000000-0008-0000-0D00-0000E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5" name="Picture 35">
          <a:extLst>
            <a:ext uri="{FF2B5EF4-FFF2-40B4-BE49-F238E27FC236}">
              <a16:creationId xmlns:a16="http://schemas.microsoft.com/office/drawing/2014/main" id="{00000000-0008-0000-0D00-0000E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6" name="Picture 35">
          <a:extLst>
            <a:ext uri="{FF2B5EF4-FFF2-40B4-BE49-F238E27FC236}">
              <a16:creationId xmlns:a16="http://schemas.microsoft.com/office/drawing/2014/main" id="{00000000-0008-0000-0D00-0000E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7" name="Picture 35">
          <a:extLst>
            <a:ext uri="{FF2B5EF4-FFF2-40B4-BE49-F238E27FC236}">
              <a16:creationId xmlns:a16="http://schemas.microsoft.com/office/drawing/2014/main" id="{00000000-0008-0000-0D00-0000E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8" name="Picture 35">
          <a:extLst>
            <a:ext uri="{FF2B5EF4-FFF2-40B4-BE49-F238E27FC236}">
              <a16:creationId xmlns:a16="http://schemas.microsoft.com/office/drawing/2014/main" id="{00000000-0008-0000-0D00-0000E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59" name="Picture 35">
          <a:extLst>
            <a:ext uri="{FF2B5EF4-FFF2-40B4-BE49-F238E27FC236}">
              <a16:creationId xmlns:a16="http://schemas.microsoft.com/office/drawing/2014/main" id="{00000000-0008-0000-0D00-0000E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0" name="Picture 35">
          <a:extLst>
            <a:ext uri="{FF2B5EF4-FFF2-40B4-BE49-F238E27FC236}">
              <a16:creationId xmlns:a16="http://schemas.microsoft.com/office/drawing/2014/main" id="{00000000-0008-0000-0D00-0000F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1" name="Picture 35">
          <a:extLst>
            <a:ext uri="{FF2B5EF4-FFF2-40B4-BE49-F238E27FC236}">
              <a16:creationId xmlns:a16="http://schemas.microsoft.com/office/drawing/2014/main" id="{00000000-0008-0000-0D00-0000F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2" name="Picture 35">
          <a:extLst>
            <a:ext uri="{FF2B5EF4-FFF2-40B4-BE49-F238E27FC236}">
              <a16:creationId xmlns:a16="http://schemas.microsoft.com/office/drawing/2014/main" id="{00000000-0008-0000-0D00-0000F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3" name="Picture 35">
          <a:extLst>
            <a:ext uri="{FF2B5EF4-FFF2-40B4-BE49-F238E27FC236}">
              <a16:creationId xmlns:a16="http://schemas.microsoft.com/office/drawing/2014/main" id="{00000000-0008-0000-0D00-0000F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4" name="Picture 35">
          <a:extLst>
            <a:ext uri="{FF2B5EF4-FFF2-40B4-BE49-F238E27FC236}">
              <a16:creationId xmlns:a16="http://schemas.microsoft.com/office/drawing/2014/main" id="{00000000-0008-0000-0D00-0000F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5" name="Picture 35">
          <a:extLst>
            <a:ext uri="{FF2B5EF4-FFF2-40B4-BE49-F238E27FC236}">
              <a16:creationId xmlns:a16="http://schemas.microsoft.com/office/drawing/2014/main" id="{00000000-0008-0000-0D00-0000F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6" name="Picture 35">
          <a:extLst>
            <a:ext uri="{FF2B5EF4-FFF2-40B4-BE49-F238E27FC236}">
              <a16:creationId xmlns:a16="http://schemas.microsoft.com/office/drawing/2014/main" id="{00000000-0008-0000-0D00-0000F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7" name="Picture 35">
          <a:extLst>
            <a:ext uri="{FF2B5EF4-FFF2-40B4-BE49-F238E27FC236}">
              <a16:creationId xmlns:a16="http://schemas.microsoft.com/office/drawing/2014/main" id="{00000000-0008-0000-0D00-0000F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8" name="Picture 35">
          <a:extLst>
            <a:ext uri="{FF2B5EF4-FFF2-40B4-BE49-F238E27FC236}">
              <a16:creationId xmlns:a16="http://schemas.microsoft.com/office/drawing/2014/main" id="{00000000-0008-0000-0D00-0000F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69" name="Picture 35">
          <a:extLst>
            <a:ext uri="{FF2B5EF4-FFF2-40B4-BE49-F238E27FC236}">
              <a16:creationId xmlns:a16="http://schemas.microsoft.com/office/drawing/2014/main" id="{00000000-0008-0000-0D00-0000F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0" name="Picture 35">
          <a:extLst>
            <a:ext uri="{FF2B5EF4-FFF2-40B4-BE49-F238E27FC236}">
              <a16:creationId xmlns:a16="http://schemas.microsoft.com/office/drawing/2014/main" id="{00000000-0008-0000-0D00-0000F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1" name="Picture 35">
          <a:extLst>
            <a:ext uri="{FF2B5EF4-FFF2-40B4-BE49-F238E27FC236}">
              <a16:creationId xmlns:a16="http://schemas.microsoft.com/office/drawing/2014/main" id="{00000000-0008-0000-0D00-0000F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2" name="Picture 35">
          <a:extLst>
            <a:ext uri="{FF2B5EF4-FFF2-40B4-BE49-F238E27FC236}">
              <a16:creationId xmlns:a16="http://schemas.microsoft.com/office/drawing/2014/main" id="{00000000-0008-0000-0D00-0000F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3" name="Picture 35">
          <a:extLst>
            <a:ext uri="{FF2B5EF4-FFF2-40B4-BE49-F238E27FC236}">
              <a16:creationId xmlns:a16="http://schemas.microsoft.com/office/drawing/2014/main" id="{00000000-0008-0000-0D00-0000F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4" name="Picture 35">
          <a:extLst>
            <a:ext uri="{FF2B5EF4-FFF2-40B4-BE49-F238E27FC236}">
              <a16:creationId xmlns:a16="http://schemas.microsoft.com/office/drawing/2014/main" id="{00000000-0008-0000-0D00-0000F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5" name="Picture 35">
          <a:extLst>
            <a:ext uri="{FF2B5EF4-FFF2-40B4-BE49-F238E27FC236}">
              <a16:creationId xmlns:a16="http://schemas.microsoft.com/office/drawing/2014/main" id="{00000000-0008-0000-0D00-0000F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6" name="Picture 35">
          <a:extLst>
            <a:ext uri="{FF2B5EF4-FFF2-40B4-BE49-F238E27FC236}">
              <a16:creationId xmlns:a16="http://schemas.microsoft.com/office/drawing/2014/main" id="{00000000-0008-0000-0D00-00000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7" name="Picture 35">
          <a:extLst>
            <a:ext uri="{FF2B5EF4-FFF2-40B4-BE49-F238E27FC236}">
              <a16:creationId xmlns:a16="http://schemas.microsoft.com/office/drawing/2014/main" id="{00000000-0008-0000-0D00-00000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8" name="Picture 35">
          <a:extLst>
            <a:ext uri="{FF2B5EF4-FFF2-40B4-BE49-F238E27FC236}">
              <a16:creationId xmlns:a16="http://schemas.microsoft.com/office/drawing/2014/main" id="{00000000-0008-0000-0D00-00000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79" name="Picture 35">
          <a:extLst>
            <a:ext uri="{FF2B5EF4-FFF2-40B4-BE49-F238E27FC236}">
              <a16:creationId xmlns:a16="http://schemas.microsoft.com/office/drawing/2014/main" id="{00000000-0008-0000-0D00-00000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0" name="Picture 35">
          <a:extLst>
            <a:ext uri="{FF2B5EF4-FFF2-40B4-BE49-F238E27FC236}">
              <a16:creationId xmlns:a16="http://schemas.microsoft.com/office/drawing/2014/main" id="{00000000-0008-0000-0D00-00000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1" name="Picture 35">
          <a:extLst>
            <a:ext uri="{FF2B5EF4-FFF2-40B4-BE49-F238E27FC236}">
              <a16:creationId xmlns:a16="http://schemas.microsoft.com/office/drawing/2014/main" id="{00000000-0008-0000-0D00-00000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2" name="Picture 35">
          <a:extLst>
            <a:ext uri="{FF2B5EF4-FFF2-40B4-BE49-F238E27FC236}">
              <a16:creationId xmlns:a16="http://schemas.microsoft.com/office/drawing/2014/main" id="{00000000-0008-0000-0D00-00000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3" name="Picture 35">
          <a:extLst>
            <a:ext uri="{FF2B5EF4-FFF2-40B4-BE49-F238E27FC236}">
              <a16:creationId xmlns:a16="http://schemas.microsoft.com/office/drawing/2014/main" id="{00000000-0008-0000-0D00-00000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4" name="Picture 35">
          <a:extLst>
            <a:ext uri="{FF2B5EF4-FFF2-40B4-BE49-F238E27FC236}">
              <a16:creationId xmlns:a16="http://schemas.microsoft.com/office/drawing/2014/main" id="{00000000-0008-0000-0D00-00000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5" name="Picture 35">
          <a:extLst>
            <a:ext uri="{FF2B5EF4-FFF2-40B4-BE49-F238E27FC236}">
              <a16:creationId xmlns:a16="http://schemas.microsoft.com/office/drawing/2014/main" id="{00000000-0008-0000-0D00-00000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6" name="Picture 35">
          <a:extLst>
            <a:ext uri="{FF2B5EF4-FFF2-40B4-BE49-F238E27FC236}">
              <a16:creationId xmlns:a16="http://schemas.microsoft.com/office/drawing/2014/main" id="{00000000-0008-0000-0D00-00000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7" name="Picture 35">
          <a:extLst>
            <a:ext uri="{FF2B5EF4-FFF2-40B4-BE49-F238E27FC236}">
              <a16:creationId xmlns:a16="http://schemas.microsoft.com/office/drawing/2014/main" id="{00000000-0008-0000-0D00-00000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8" name="Picture 35">
          <a:extLst>
            <a:ext uri="{FF2B5EF4-FFF2-40B4-BE49-F238E27FC236}">
              <a16:creationId xmlns:a16="http://schemas.microsoft.com/office/drawing/2014/main" id="{00000000-0008-0000-0D00-00000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89" name="Picture 35">
          <a:extLst>
            <a:ext uri="{FF2B5EF4-FFF2-40B4-BE49-F238E27FC236}">
              <a16:creationId xmlns:a16="http://schemas.microsoft.com/office/drawing/2014/main" id="{00000000-0008-0000-0D00-00000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0" name="Picture 35">
          <a:extLst>
            <a:ext uri="{FF2B5EF4-FFF2-40B4-BE49-F238E27FC236}">
              <a16:creationId xmlns:a16="http://schemas.microsoft.com/office/drawing/2014/main" id="{00000000-0008-0000-0D00-00000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1" name="Picture 35">
          <a:extLst>
            <a:ext uri="{FF2B5EF4-FFF2-40B4-BE49-F238E27FC236}">
              <a16:creationId xmlns:a16="http://schemas.microsoft.com/office/drawing/2014/main" id="{00000000-0008-0000-0D00-00000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2" name="Picture 35">
          <a:extLst>
            <a:ext uri="{FF2B5EF4-FFF2-40B4-BE49-F238E27FC236}">
              <a16:creationId xmlns:a16="http://schemas.microsoft.com/office/drawing/2014/main" id="{00000000-0008-0000-0D00-00001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3" name="Picture 35">
          <a:extLst>
            <a:ext uri="{FF2B5EF4-FFF2-40B4-BE49-F238E27FC236}">
              <a16:creationId xmlns:a16="http://schemas.microsoft.com/office/drawing/2014/main" id="{00000000-0008-0000-0D00-00001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4" name="Picture 35">
          <a:extLst>
            <a:ext uri="{FF2B5EF4-FFF2-40B4-BE49-F238E27FC236}">
              <a16:creationId xmlns:a16="http://schemas.microsoft.com/office/drawing/2014/main" id="{00000000-0008-0000-0D00-00001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5" name="Picture 35">
          <a:extLst>
            <a:ext uri="{FF2B5EF4-FFF2-40B4-BE49-F238E27FC236}">
              <a16:creationId xmlns:a16="http://schemas.microsoft.com/office/drawing/2014/main" id="{00000000-0008-0000-0D00-00001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6" name="Picture 35">
          <a:extLst>
            <a:ext uri="{FF2B5EF4-FFF2-40B4-BE49-F238E27FC236}">
              <a16:creationId xmlns:a16="http://schemas.microsoft.com/office/drawing/2014/main" id="{00000000-0008-0000-0D00-00001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7" name="Picture 35">
          <a:extLst>
            <a:ext uri="{FF2B5EF4-FFF2-40B4-BE49-F238E27FC236}">
              <a16:creationId xmlns:a16="http://schemas.microsoft.com/office/drawing/2014/main" id="{00000000-0008-0000-0D00-00001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8" name="Picture 35">
          <a:extLst>
            <a:ext uri="{FF2B5EF4-FFF2-40B4-BE49-F238E27FC236}">
              <a16:creationId xmlns:a16="http://schemas.microsoft.com/office/drawing/2014/main" id="{00000000-0008-0000-0D00-00001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799" name="Picture 35">
          <a:extLst>
            <a:ext uri="{FF2B5EF4-FFF2-40B4-BE49-F238E27FC236}">
              <a16:creationId xmlns:a16="http://schemas.microsoft.com/office/drawing/2014/main" id="{00000000-0008-0000-0D00-00001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0" name="Picture 35">
          <a:extLst>
            <a:ext uri="{FF2B5EF4-FFF2-40B4-BE49-F238E27FC236}">
              <a16:creationId xmlns:a16="http://schemas.microsoft.com/office/drawing/2014/main" id="{00000000-0008-0000-0D00-00001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1" name="Picture 35">
          <a:extLst>
            <a:ext uri="{FF2B5EF4-FFF2-40B4-BE49-F238E27FC236}">
              <a16:creationId xmlns:a16="http://schemas.microsoft.com/office/drawing/2014/main" id="{00000000-0008-0000-0D00-00001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2" name="Picture 35">
          <a:extLst>
            <a:ext uri="{FF2B5EF4-FFF2-40B4-BE49-F238E27FC236}">
              <a16:creationId xmlns:a16="http://schemas.microsoft.com/office/drawing/2014/main" id="{00000000-0008-0000-0D00-00001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3" name="Picture 35">
          <a:extLst>
            <a:ext uri="{FF2B5EF4-FFF2-40B4-BE49-F238E27FC236}">
              <a16:creationId xmlns:a16="http://schemas.microsoft.com/office/drawing/2014/main" id="{00000000-0008-0000-0D00-00001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4" name="Picture 35">
          <a:extLst>
            <a:ext uri="{FF2B5EF4-FFF2-40B4-BE49-F238E27FC236}">
              <a16:creationId xmlns:a16="http://schemas.microsoft.com/office/drawing/2014/main" id="{00000000-0008-0000-0D00-00001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5" name="Picture 35">
          <a:extLst>
            <a:ext uri="{FF2B5EF4-FFF2-40B4-BE49-F238E27FC236}">
              <a16:creationId xmlns:a16="http://schemas.microsoft.com/office/drawing/2014/main" id="{00000000-0008-0000-0D00-00001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6" name="Picture 35">
          <a:extLst>
            <a:ext uri="{FF2B5EF4-FFF2-40B4-BE49-F238E27FC236}">
              <a16:creationId xmlns:a16="http://schemas.microsoft.com/office/drawing/2014/main" id="{00000000-0008-0000-0D00-00001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7" name="Picture 35">
          <a:extLst>
            <a:ext uri="{FF2B5EF4-FFF2-40B4-BE49-F238E27FC236}">
              <a16:creationId xmlns:a16="http://schemas.microsoft.com/office/drawing/2014/main" id="{00000000-0008-0000-0D00-00001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8" name="Picture 35">
          <a:extLst>
            <a:ext uri="{FF2B5EF4-FFF2-40B4-BE49-F238E27FC236}">
              <a16:creationId xmlns:a16="http://schemas.microsoft.com/office/drawing/2014/main" id="{00000000-0008-0000-0D00-00002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09" name="Picture 35">
          <a:extLst>
            <a:ext uri="{FF2B5EF4-FFF2-40B4-BE49-F238E27FC236}">
              <a16:creationId xmlns:a16="http://schemas.microsoft.com/office/drawing/2014/main" id="{00000000-0008-0000-0D00-00002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0" name="Picture 35">
          <a:extLst>
            <a:ext uri="{FF2B5EF4-FFF2-40B4-BE49-F238E27FC236}">
              <a16:creationId xmlns:a16="http://schemas.microsoft.com/office/drawing/2014/main" id="{00000000-0008-0000-0D00-00002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1" name="Picture 35">
          <a:extLst>
            <a:ext uri="{FF2B5EF4-FFF2-40B4-BE49-F238E27FC236}">
              <a16:creationId xmlns:a16="http://schemas.microsoft.com/office/drawing/2014/main" id="{00000000-0008-0000-0D00-00002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2" name="Picture 35">
          <a:extLst>
            <a:ext uri="{FF2B5EF4-FFF2-40B4-BE49-F238E27FC236}">
              <a16:creationId xmlns:a16="http://schemas.microsoft.com/office/drawing/2014/main" id="{00000000-0008-0000-0D00-00002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3" name="Picture 35">
          <a:extLst>
            <a:ext uri="{FF2B5EF4-FFF2-40B4-BE49-F238E27FC236}">
              <a16:creationId xmlns:a16="http://schemas.microsoft.com/office/drawing/2014/main" id="{00000000-0008-0000-0D00-00002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4" name="Picture 35">
          <a:extLst>
            <a:ext uri="{FF2B5EF4-FFF2-40B4-BE49-F238E27FC236}">
              <a16:creationId xmlns:a16="http://schemas.microsoft.com/office/drawing/2014/main" id="{00000000-0008-0000-0D00-00002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5" name="Picture 35">
          <a:extLst>
            <a:ext uri="{FF2B5EF4-FFF2-40B4-BE49-F238E27FC236}">
              <a16:creationId xmlns:a16="http://schemas.microsoft.com/office/drawing/2014/main" id="{00000000-0008-0000-0D00-00002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6" name="Picture 35">
          <a:extLst>
            <a:ext uri="{FF2B5EF4-FFF2-40B4-BE49-F238E27FC236}">
              <a16:creationId xmlns:a16="http://schemas.microsoft.com/office/drawing/2014/main" id="{00000000-0008-0000-0D00-00002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7" name="Picture 35">
          <a:extLst>
            <a:ext uri="{FF2B5EF4-FFF2-40B4-BE49-F238E27FC236}">
              <a16:creationId xmlns:a16="http://schemas.microsoft.com/office/drawing/2014/main" id="{00000000-0008-0000-0D00-00002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8" name="Picture 35">
          <a:extLst>
            <a:ext uri="{FF2B5EF4-FFF2-40B4-BE49-F238E27FC236}">
              <a16:creationId xmlns:a16="http://schemas.microsoft.com/office/drawing/2014/main" id="{00000000-0008-0000-0D00-00002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19" name="Picture 35">
          <a:extLst>
            <a:ext uri="{FF2B5EF4-FFF2-40B4-BE49-F238E27FC236}">
              <a16:creationId xmlns:a16="http://schemas.microsoft.com/office/drawing/2014/main" id="{00000000-0008-0000-0D00-00002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0" name="Picture 35">
          <a:extLst>
            <a:ext uri="{FF2B5EF4-FFF2-40B4-BE49-F238E27FC236}">
              <a16:creationId xmlns:a16="http://schemas.microsoft.com/office/drawing/2014/main" id="{00000000-0008-0000-0D00-00002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1" name="Picture 35">
          <a:extLst>
            <a:ext uri="{FF2B5EF4-FFF2-40B4-BE49-F238E27FC236}">
              <a16:creationId xmlns:a16="http://schemas.microsoft.com/office/drawing/2014/main" id="{00000000-0008-0000-0D00-00002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2" name="Picture 35">
          <a:extLst>
            <a:ext uri="{FF2B5EF4-FFF2-40B4-BE49-F238E27FC236}">
              <a16:creationId xmlns:a16="http://schemas.microsoft.com/office/drawing/2014/main" id="{00000000-0008-0000-0D00-00002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3" name="Picture 35">
          <a:extLst>
            <a:ext uri="{FF2B5EF4-FFF2-40B4-BE49-F238E27FC236}">
              <a16:creationId xmlns:a16="http://schemas.microsoft.com/office/drawing/2014/main" id="{00000000-0008-0000-0D00-00002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4" name="Picture 35">
          <a:extLst>
            <a:ext uri="{FF2B5EF4-FFF2-40B4-BE49-F238E27FC236}">
              <a16:creationId xmlns:a16="http://schemas.microsoft.com/office/drawing/2014/main" id="{00000000-0008-0000-0D00-00003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5" name="Picture 35">
          <a:extLst>
            <a:ext uri="{FF2B5EF4-FFF2-40B4-BE49-F238E27FC236}">
              <a16:creationId xmlns:a16="http://schemas.microsoft.com/office/drawing/2014/main" id="{00000000-0008-0000-0D00-00003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6" name="Picture 35">
          <a:extLst>
            <a:ext uri="{FF2B5EF4-FFF2-40B4-BE49-F238E27FC236}">
              <a16:creationId xmlns:a16="http://schemas.microsoft.com/office/drawing/2014/main" id="{00000000-0008-0000-0D00-00003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7" name="Picture 35">
          <a:extLst>
            <a:ext uri="{FF2B5EF4-FFF2-40B4-BE49-F238E27FC236}">
              <a16:creationId xmlns:a16="http://schemas.microsoft.com/office/drawing/2014/main" id="{00000000-0008-0000-0D00-00003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8" name="Picture 35">
          <a:extLst>
            <a:ext uri="{FF2B5EF4-FFF2-40B4-BE49-F238E27FC236}">
              <a16:creationId xmlns:a16="http://schemas.microsoft.com/office/drawing/2014/main" id="{00000000-0008-0000-0D00-00003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29" name="Picture 35">
          <a:extLst>
            <a:ext uri="{FF2B5EF4-FFF2-40B4-BE49-F238E27FC236}">
              <a16:creationId xmlns:a16="http://schemas.microsoft.com/office/drawing/2014/main" id="{00000000-0008-0000-0D00-00003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0" name="Picture 35">
          <a:extLst>
            <a:ext uri="{FF2B5EF4-FFF2-40B4-BE49-F238E27FC236}">
              <a16:creationId xmlns:a16="http://schemas.microsoft.com/office/drawing/2014/main" id="{00000000-0008-0000-0D00-00003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1" name="Picture 35">
          <a:extLst>
            <a:ext uri="{FF2B5EF4-FFF2-40B4-BE49-F238E27FC236}">
              <a16:creationId xmlns:a16="http://schemas.microsoft.com/office/drawing/2014/main" id="{00000000-0008-0000-0D00-00003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2" name="Picture 35">
          <a:extLst>
            <a:ext uri="{FF2B5EF4-FFF2-40B4-BE49-F238E27FC236}">
              <a16:creationId xmlns:a16="http://schemas.microsoft.com/office/drawing/2014/main" id="{00000000-0008-0000-0D00-00003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3" name="Picture 35">
          <a:extLst>
            <a:ext uri="{FF2B5EF4-FFF2-40B4-BE49-F238E27FC236}">
              <a16:creationId xmlns:a16="http://schemas.microsoft.com/office/drawing/2014/main" id="{00000000-0008-0000-0D00-00003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4" name="Picture 35">
          <a:extLst>
            <a:ext uri="{FF2B5EF4-FFF2-40B4-BE49-F238E27FC236}">
              <a16:creationId xmlns:a16="http://schemas.microsoft.com/office/drawing/2014/main" id="{00000000-0008-0000-0D00-00003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5" name="Picture 35">
          <a:extLst>
            <a:ext uri="{FF2B5EF4-FFF2-40B4-BE49-F238E27FC236}">
              <a16:creationId xmlns:a16="http://schemas.microsoft.com/office/drawing/2014/main" id="{00000000-0008-0000-0D00-00003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6" name="Picture 35">
          <a:extLst>
            <a:ext uri="{FF2B5EF4-FFF2-40B4-BE49-F238E27FC236}">
              <a16:creationId xmlns:a16="http://schemas.microsoft.com/office/drawing/2014/main" id="{00000000-0008-0000-0D00-00003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7" name="Picture 35">
          <a:extLst>
            <a:ext uri="{FF2B5EF4-FFF2-40B4-BE49-F238E27FC236}">
              <a16:creationId xmlns:a16="http://schemas.microsoft.com/office/drawing/2014/main" id="{00000000-0008-0000-0D00-00003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8" name="Picture 35">
          <a:extLst>
            <a:ext uri="{FF2B5EF4-FFF2-40B4-BE49-F238E27FC236}">
              <a16:creationId xmlns:a16="http://schemas.microsoft.com/office/drawing/2014/main" id="{00000000-0008-0000-0D00-00003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39" name="Picture 35">
          <a:extLst>
            <a:ext uri="{FF2B5EF4-FFF2-40B4-BE49-F238E27FC236}">
              <a16:creationId xmlns:a16="http://schemas.microsoft.com/office/drawing/2014/main" id="{00000000-0008-0000-0D00-00003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0" name="Picture 35">
          <a:extLst>
            <a:ext uri="{FF2B5EF4-FFF2-40B4-BE49-F238E27FC236}">
              <a16:creationId xmlns:a16="http://schemas.microsoft.com/office/drawing/2014/main" id="{00000000-0008-0000-0D00-00004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1" name="Picture 35">
          <a:extLst>
            <a:ext uri="{FF2B5EF4-FFF2-40B4-BE49-F238E27FC236}">
              <a16:creationId xmlns:a16="http://schemas.microsoft.com/office/drawing/2014/main" id="{00000000-0008-0000-0D00-00004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2" name="Picture 35">
          <a:extLst>
            <a:ext uri="{FF2B5EF4-FFF2-40B4-BE49-F238E27FC236}">
              <a16:creationId xmlns:a16="http://schemas.microsoft.com/office/drawing/2014/main" id="{00000000-0008-0000-0D00-00004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3" name="Picture 35">
          <a:extLst>
            <a:ext uri="{FF2B5EF4-FFF2-40B4-BE49-F238E27FC236}">
              <a16:creationId xmlns:a16="http://schemas.microsoft.com/office/drawing/2014/main" id="{00000000-0008-0000-0D00-00004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4" name="Picture 35">
          <a:extLst>
            <a:ext uri="{FF2B5EF4-FFF2-40B4-BE49-F238E27FC236}">
              <a16:creationId xmlns:a16="http://schemas.microsoft.com/office/drawing/2014/main" id="{00000000-0008-0000-0D00-00004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5" name="Picture 35">
          <a:extLst>
            <a:ext uri="{FF2B5EF4-FFF2-40B4-BE49-F238E27FC236}">
              <a16:creationId xmlns:a16="http://schemas.microsoft.com/office/drawing/2014/main" id="{00000000-0008-0000-0D00-00004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6" name="Picture 35">
          <a:extLst>
            <a:ext uri="{FF2B5EF4-FFF2-40B4-BE49-F238E27FC236}">
              <a16:creationId xmlns:a16="http://schemas.microsoft.com/office/drawing/2014/main" id="{00000000-0008-0000-0D00-00004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7" name="Picture 35">
          <a:extLst>
            <a:ext uri="{FF2B5EF4-FFF2-40B4-BE49-F238E27FC236}">
              <a16:creationId xmlns:a16="http://schemas.microsoft.com/office/drawing/2014/main" id="{00000000-0008-0000-0D00-00004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8" name="Picture 35">
          <a:extLst>
            <a:ext uri="{FF2B5EF4-FFF2-40B4-BE49-F238E27FC236}">
              <a16:creationId xmlns:a16="http://schemas.microsoft.com/office/drawing/2014/main" id="{00000000-0008-0000-0D00-00004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49" name="Picture 35">
          <a:extLst>
            <a:ext uri="{FF2B5EF4-FFF2-40B4-BE49-F238E27FC236}">
              <a16:creationId xmlns:a16="http://schemas.microsoft.com/office/drawing/2014/main" id="{00000000-0008-0000-0D00-00004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0" name="Picture 35">
          <a:extLst>
            <a:ext uri="{FF2B5EF4-FFF2-40B4-BE49-F238E27FC236}">
              <a16:creationId xmlns:a16="http://schemas.microsoft.com/office/drawing/2014/main" id="{00000000-0008-0000-0D00-00004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1" name="Picture 35">
          <a:extLst>
            <a:ext uri="{FF2B5EF4-FFF2-40B4-BE49-F238E27FC236}">
              <a16:creationId xmlns:a16="http://schemas.microsoft.com/office/drawing/2014/main" id="{00000000-0008-0000-0D00-00004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2" name="Picture 35">
          <a:extLst>
            <a:ext uri="{FF2B5EF4-FFF2-40B4-BE49-F238E27FC236}">
              <a16:creationId xmlns:a16="http://schemas.microsoft.com/office/drawing/2014/main" id="{00000000-0008-0000-0D00-00004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3" name="Picture 35">
          <a:extLst>
            <a:ext uri="{FF2B5EF4-FFF2-40B4-BE49-F238E27FC236}">
              <a16:creationId xmlns:a16="http://schemas.microsoft.com/office/drawing/2014/main" id="{00000000-0008-0000-0D00-00004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4" name="Picture 35">
          <a:extLst>
            <a:ext uri="{FF2B5EF4-FFF2-40B4-BE49-F238E27FC236}">
              <a16:creationId xmlns:a16="http://schemas.microsoft.com/office/drawing/2014/main" id="{00000000-0008-0000-0D00-00004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5" name="Picture 35">
          <a:extLst>
            <a:ext uri="{FF2B5EF4-FFF2-40B4-BE49-F238E27FC236}">
              <a16:creationId xmlns:a16="http://schemas.microsoft.com/office/drawing/2014/main" id="{00000000-0008-0000-0D00-00004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6" name="Picture 35">
          <a:extLst>
            <a:ext uri="{FF2B5EF4-FFF2-40B4-BE49-F238E27FC236}">
              <a16:creationId xmlns:a16="http://schemas.microsoft.com/office/drawing/2014/main" id="{00000000-0008-0000-0D00-00005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7" name="Picture 35">
          <a:extLst>
            <a:ext uri="{FF2B5EF4-FFF2-40B4-BE49-F238E27FC236}">
              <a16:creationId xmlns:a16="http://schemas.microsoft.com/office/drawing/2014/main" id="{00000000-0008-0000-0D00-00005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8" name="Picture 35">
          <a:extLst>
            <a:ext uri="{FF2B5EF4-FFF2-40B4-BE49-F238E27FC236}">
              <a16:creationId xmlns:a16="http://schemas.microsoft.com/office/drawing/2014/main" id="{00000000-0008-0000-0D00-00005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59" name="Picture 35">
          <a:extLst>
            <a:ext uri="{FF2B5EF4-FFF2-40B4-BE49-F238E27FC236}">
              <a16:creationId xmlns:a16="http://schemas.microsoft.com/office/drawing/2014/main" id="{00000000-0008-0000-0D00-00005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0" name="Picture 35">
          <a:extLst>
            <a:ext uri="{FF2B5EF4-FFF2-40B4-BE49-F238E27FC236}">
              <a16:creationId xmlns:a16="http://schemas.microsoft.com/office/drawing/2014/main" id="{00000000-0008-0000-0D00-00005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1" name="Picture 35">
          <a:extLst>
            <a:ext uri="{FF2B5EF4-FFF2-40B4-BE49-F238E27FC236}">
              <a16:creationId xmlns:a16="http://schemas.microsoft.com/office/drawing/2014/main" id="{00000000-0008-0000-0D00-00005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2" name="Picture 35">
          <a:extLst>
            <a:ext uri="{FF2B5EF4-FFF2-40B4-BE49-F238E27FC236}">
              <a16:creationId xmlns:a16="http://schemas.microsoft.com/office/drawing/2014/main" id="{00000000-0008-0000-0D00-00005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3" name="Picture 35">
          <a:extLst>
            <a:ext uri="{FF2B5EF4-FFF2-40B4-BE49-F238E27FC236}">
              <a16:creationId xmlns:a16="http://schemas.microsoft.com/office/drawing/2014/main" id="{00000000-0008-0000-0D00-00005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4" name="Picture 35">
          <a:extLst>
            <a:ext uri="{FF2B5EF4-FFF2-40B4-BE49-F238E27FC236}">
              <a16:creationId xmlns:a16="http://schemas.microsoft.com/office/drawing/2014/main" id="{00000000-0008-0000-0D00-00005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5" name="Picture 35">
          <a:extLst>
            <a:ext uri="{FF2B5EF4-FFF2-40B4-BE49-F238E27FC236}">
              <a16:creationId xmlns:a16="http://schemas.microsoft.com/office/drawing/2014/main" id="{00000000-0008-0000-0D00-00005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6" name="Picture 35">
          <a:extLst>
            <a:ext uri="{FF2B5EF4-FFF2-40B4-BE49-F238E27FC236}">
              <a16:creationId xmlns:a16="http://schemas.microsoft.com/office/drawing/2014/main" id="{00000000-0008-0000-0D00-00005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7" name="Picture 35">
          <a:extLst>
            <a:ext uri="{FF2B5EF4-FFF2-40B4-BE49-F238E27FC236}">
              <a16:creationId xmlns:a16="http://schemas.microsoft.com/office/drawing/2014/main" id="{00000000-0008-0000-0D00-00005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8" name="Picture 35">
          <a:extLst>
            <a:ext uri="{FF2B5EF4-FFF2-40B4-BE49-F238E27FC236}">
              <a16:creationId xmlns:a16="http://schemas.microsoft.com/office/drawing/2014/main" id="{00000000-0008-0000-0D00-00005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69" name="Picture 35">
          <a:extLst>
            <a:ext uri="{FF2B5EF4-FFF2-40B4-BE49-F238E27FC236}">
              <a16:creationId xmlns:a16="http://schemas.microsoft.com/office/drawing/2014/main" id="{00000000-0008-0000-0D00-00005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0" name="Picture 35">
          <a:extLst>
            <a:ext uri="{FF2B5EF4-FFF2-40B4-BE49-F238E27FC236}">
              <a16:creationId xmlns:a16="http://schemas.microsoft.com/office/drawing/2014/main" id="{00000000-0008-0000-0D00-00005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1" name="Picture 35">
          <a:extLst>
            <a:ext uri="{FF2B5EF4-FFF2-40B4-BE49-F238E27FC236}">
              <a16:creationId xmlns:a16="http://schemas.microsoft.com/office/drawing/2014/main" id="{00000000-0008-0000-0D00-00005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2" name="Picture 35">
          <a:extLst>
            <a:ext uri="{FF2B5EF4-FFF2-40B4-BE49-F238E27FC236}">
              <a16:creationId xmlns:a16="http://schemas.microsoft.com/office/drawing/2014/main" id="{00000000-0008-0000-0D00-00006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3" name="Picture 35">
          <a:extLst>
            <a:ext uri="{FF2B5EF4-FFF2-40B4-BE49-F238E27FC236}">
              <a16:creationId xmlns:a16="http://schemas.microsoft.com/office/drawing/2014/main" id="{00000000-0008-0000-0D00-00006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4" name="Picture 35">
          <a:extLst>
            <a:ext uri="{FF2B5EF4-FFF2-40B4-BE49-F238E27FC236}">
              <a16:creationId xmlns:a16="http://schemas.microsoft.com/office/drawing/2014/main" id="{00000000-0008-0000-0D00-00006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5" name="Picture 35">
          <a:extLst>
            <a:ext uri="{FF2B5EF4-FFF2-40B4-BE49-F238E27FC236}">
              <a16:creationId xmlns:a16="http://schemas.microsoft.com/office/drawing/2014/main" id="{00000000-0008-0000-0D00-00006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6" name="Picture 35">
          <a:extLst>
            <a:ext uri="{FF2B5EF4-FFF2-40B4-BE49-F238E27FC236}">
              <a16:creationId xmlns:a16="http://schemas.microsoft.com/office/drawing/2014/main" id="{00000000-0008-0000-0D00-00006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7" name="Picture 35">
          <a:extLst>
            <a:ext uri="{FF2B5EF4-FFF2-40B4-BE49-F238E27FC236}">
              <a16:creationId xmlns:a16="http://schemas.microsoft.com/office/drawing/2014/main" id="{00000000-0008-0000-0D00-00006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8" name="Picture 35">
          <a:extLst>
            <a:ext uri="{FF2B5EF4-FFF2-40B4-BE49-F238E27FC236}">
              <a16:creationId xmlns:a16="http://schemas.microsoft.com/office/drawing/2014/main" id="{00000000-0008-0000-0D00-00006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79" name="Picture 35">
          <a:extLst>
            <a:ext uri="{FF2B5EF4-FFF2-40B4-BE49-F238E27FC236}">
              <a16:creationId xmlns:a16="http://schemas.microsoft.com/office/drawing/2014/main" id="{00000000-0008-0000-0D00-00006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0" name="Picture 35">
          <a:extLst>
            <a:ext uri="{FF2B5EF4-FFF2-40B4-BE49-F238E27FC236}">
              <a16:creationId xmlns:a16="http://schemas.microsoft.com/office/drawing/2014/main" id="{00000000-0008-0000-0D00-00006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1" name="Picture 35">
          <a:extLst>
            <a:ext uri="{FF2B5EF4-FFF2-40B4-BE49-F238E27FC236}">
              <a16:creationId xmlns:a16="http://schemas.microsoft.com/office/drawing/2014/main" id="{00000000-0008-0000-0D00-00006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2" name="Picture 35">
          <a:extLst>
            <a:ext uri="{FF2B5EF4-FFF2-40B4-BE49-F238E27FC236}">
              <a16:creationId xmlns:a16="http://schemas.microsoft.com/office/drawing/2014/main" id="{00000000-0008-0000-0D00-00006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3" name="Picture 35">
          <a:extLst>
            <a:ext uri="{FF2B5EF4-FFF2-40B4-BE49-F238E27FC236}">
              <a16:creationId xmlns:a16="http://schemas.microsoft.com/office/drawing/2014/main" id="{00000000-0008-0000-0D00-00006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4" name="Picture 35">
          <a:extLst>
            <a:ext uri="{FF2B5EF4-FFF2-40B4-BE49-F238E27FC236}">
              <a16:creationId xmlns:a16="http://schemas.microsoft.com/office/drawing/2014/main" id="{00000000-0008-0000-0D00-00006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5" name="Picture 35">
          <a:extLst>
            <a:ext uri="{FF2B5EF4-FFF2-40B4-BE49-F238E27FC236}">
              <a16:creationId xmlns:a16="http://schemas.microsoft.com/office/drawing/2014/main" id="{00000000-0008-0000-0D00-00006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6" name="Picture 35">
          <a:extLst>
            <a:ext uri="{FF2B5EF4-FFF2-40B4-BE49-F238E27FC236}">
              <a16:creationId xmlns:a16="http://schemas.microsoft.com/office/drawing/2014/main" id="{00000000-0008-0000-0D00-00006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7" name="Picture 35">
          <a:extLst>
            <a:ext uri="{FF2B5EF4-FFF2-40B4-BE49-F238E27FC236}">
              <a16:creationId xmlns:a16="http://schemas.microsoft.com/office/drawing/2014/main" id="{00000000-0008-0000-0D00-00006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8" name="Picture 35">
          <a:extLst>
            <a:ext uri="{FF2B5EF4-FFF2-40B4-BE49-F238E27FC236}">
              <a16:creationId xmlns:a16="http://schemas.microsoft.com/office/drawing/2014/main" id="{00000000-0008-0000-0D00-00007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89" name="Picture 35">
          <a:extLst>
            <a:ext uri="{FF2B5EF4-FFF2-40B4-BE49-F238E27FC236}">
              <a16:creationId xmlns:a16="http://schemas.microsoft.com/office/drawing/2014/main" id="{00000000-0008-0000-0D00-00007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0" name="Picture 35">
          <a:extLst>
            <a:ext uri="{FF2B5EF4-FFF2-40B4-BE49-F238E27FC236}">
              <a16:creationId xmlns:a16="http://schemas.microsoft.com/office/drawing/2014/main" id="{00000000-0008-0000-0D00-00007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1" name="Picture 35">
          <a:extLst>
            <a:ext uri="{FF2B5EF4-FFF2-40B4-BE49-F238E27FC236}">
              <a16:creationId xmlns:a16="http://schemas.microsoft.com/office/drawing/2014/main" id="{00000000-0008-0000-0D00-00007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2" name="Picture 35">
          <a:extLst>
            <a:ext uri="{FF2B5EF4-FFF2-40B4-BE49-F238E27FC236}">
              <a16:creationId xmlns:a16="http://schemas.microsoft.com/office/drawing/2014/main" id="{00000000-0008-0000-0D00-00007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3" name="Picture 35">
          <a:extLst>
            <a:ext uri="{FF2B5EF4-FFF2-40B4-BE49-F238E27FC236}">
              <a16:creationId xmlns:a16="http://schemas.microsoft.com/office/drawing/2014/main" id="{00000000-0008-0000-0D00-00007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4" name="Picture 35">
          <a:extLst>
            <a:ext uri="{FF2B5EF4-FFF2-40B4-BE49-F238E27FC236}">
              <a16:creationId xmlns:a16="http://schemas.microsoft.com/office/drawing/2014/main" id="{00000000-0008-0000-0D00-00007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5" name="Picture 35">
          <a:extLst>
            <a:ext uri="{FF2B5EF4-FFF2-40B4-BE49-F238E27FC236}">
              <a16:creationId xmlns:a16="http://schemas.microsoft.com/office/drawing/2014/main" id="{00000000-0008-0000-0D00-00007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6" name="Picture 35">
          <a:extLst>
            <a:ext uri="{FF2B5EF4-FFF2-40B4-BE49-F238E27FC236}">
              <a16:creationId xmlns:a16="http://schemas.microsoft.com/office/drawing/2014/main" id="{00000000-0008-0000-0D00-00007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7" name="Picture 35">
          <a:extLst>
            <a:ext uri="{FF2B5EF4-FFF2-40B4-BE49-F238E27FC236}">
              <a16:creationId xmlns:a16="http://schemas.microsoft.com/office/drawing/2014/main" id="{00000000-0008-0000-0D00-00007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8" name="Picture 35">
          <a:extLst>
            <a:ext uri="{FF2B5EF4-FFF2-40B4-BE49-F238E27FC236}">
              <a16:creationId xmlns:a16="http://schemas.microsoft.com/office/drawing/2014/main" id="{00000000-0008-0000-0D00-00007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899" name="Picture 35">
          <a:extLst>
            <a:ext uri="{FF2B5EF4-FFF2-40B4-BE49-F238E27FC236}">
              <a16:creationId xmlns:a16="http://schemas.microsoft.com/office/drawing/2014/main" id="{00000000-0008-0000-0D00-00007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0" name="Picture 35">
          <a:extLst>
            <a:ext uri="{FF2B5EF4-FFF2-40B4-BE49-F238E27FC236}">
              <a16:creationId xmlns:a16="http://schemas.microsoft.com/office/drawing/2014/main" id="{00000000-0008-0000-0D00-00007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1" name="Picture 35">
          <a:extLst>
            <a:ext uri="{FF2B5EF4-FFF2-40B4-BE49-F238E27FC236}">
              <a16:creationId xmlns:a16="http://schemas.microsoft.com/office/drawing/2014/main" id="{00000000-0008-0000-0D00-00007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2" name="Picture 35">
          <a:extLst>
            <a:ext uri="{FF2B5EF4-FFF2-40B4-BE49-F238E27FC236}">
              <a16:creationId xmlns:a16="http://schemas.microsoft.com/office/drawing/2014/main" id="{00000000-0008-0000-0D00-00007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3" name="Picture 35">
          <a:extLst>
            <a:ext uri="{FF2B5EF4-FFF2-40B4-BE49-F238E27FC236}">
              <a16:creationId xmlns:a16="http://schemas.microsoft.com/office/drawing/2014/main" id="{00000000-0008-0000-0D00-00007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4" name="Picture 35">
          <a:extLst>
            <a:ext uri="{FF2B5EF4-FFF2-40B4-BE49-F238E27FC236}">
              <a16:creationId xmlns:a16="http://schemas.microsoft.com/office/drawing/2014/main" id="{00000000-0008-0000-0D00-00008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5" name="Picture 35">
          <a:extLst>
            <a:ext uri="{FF2B5EF4-FFF2-40B4-BE49-F238E27FC236}">
              <a16:creationId xmlns:a16="http://schemas.microsoft.com/office/drawing/2014/main" id="{00000000-0008-0000-0D00-00008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6" name="Picture 35">
          <a:extLst>
            <a:ext uri="{FF2B5EF4-FFF2-40B4-BE49-F238E27FC236}">
              <a16:creationId xmlns:a16="http://schemas.microsoft.com/office/drawing/2014/main" id="{00000000-0008-0000-0D00-00008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7" name="Picture 35">
          <a:extLst>
            <a:ext uri="{FF2B5EF4-FFF2-40B4-BE49-F238E27FC236}">
              <a16:creationId xmlns:a16="http://schemas.microsoft.com/office/drawing/2014/main" id="{00000000-0008-0000-0D00-00008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8" name="Picture 35">
          <a:extLst>
            <a:ext uri="{FF2B5EF4-FFF2-40B4-BE49-F238E27FC236}">
              <a16:creationId xmlns:a16="http://schemas.microsoft.com/office/drawing/2014/main" id="{00000000-0008-0000-0D00-00008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09" name="Picture 35">
          <a:extLst>
            <a:ext uri="{FF2B5EF4-FFF2-40B4-BE49-F238E27FC236}">
              <a16:creationId xmlns:a16="http://schemas.microsoft.com/office/drawing/2014/main" id="{00000000-0008-0000-0D00-00008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0" name="Picture 35">
          <a:extLst>
            <a:ext uri="{FF2B5EF4-FFF2-40B4-BE49-F238E27FC236}">
              <a16:creationId xmlns:a16="http://schemas.microsoft.com/office/drawing/2014/main" id="{00000000-0008-0000-0D00-00008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1" name="Picture 35">
          <a:extLst>
            <a:ext uri="{FF2B5EF4-FFF2-40B4-BE49-F238E27FC236}">
              <a16:creationId xmlns:a16="http://schemas.microsoft.com/office/drawing/2014/main" id="{00000000-0008-0000-0D00-00008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2" name="Picture 35">
          <a:extLst>
            <a:ext uri="{FF2B5EF4-FFF2-40B4-BE49-F238E27FC236}">
              <a16:creationId xmlns:a16="http://schemas.microsoft.com/office/drawing/2014/main" id="{00000000-0008-0000-0D00-00008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3" name="Picture 35">
          <a:extLst>
            <a:ext uri="{FF2B5EF4-FFF2-40B4-BE49-F238E27FC236}">
              <a16:creationId xmlns:a16="http://schemas.microsoft.com/office/drawing/2014/main" id="{00000000-0008-0000-0D00-00008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4" name="Picture 35">
          <a:extLst>
            <a:ext uri="{FF2B5EF4-FFF2-40B4-BE49-F238E27FC236}">
              <a16:creationId xmlns:a16="http://schemas.microsoft.com/office/drawing/2014/main" id="{00000000-0008-0000-0D00-00008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5" name="Picture 35">
          <a:extLst>
            <a:ext uri="{FF2B5EF4-FFF2-40B4-BE49-F238E27FC236}">
              <a16:creationId xmlns:a16="http://schemas.microsoft.com/office/drawing/2014/main" id="{00000000-0008-0000-0D00-00008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6" name="Picture 35">
          <a:extLst>
            <a:ext uri="{FF2B5EF4-FFF2-40B4-BE49-F238E27FC236}">
              <a16:creationId xmlns:a16="http://schemas.microsoft.com/office/drawing/2014/main" id="{00000000-0008-0000-0D00-00008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7" name="Picture 35">
          <a:extLst>
            <a:ext uri="{FF2B5EF4-FFF2-40B4-BE49-F238E27FC236}">
              <a16:creationId xmlns:a16="http://schemas.microsoft.com/office/drawing/2014/main" id="{00000000-0008-0000-0D00-00008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8" name="Picture 35">
          <a:extLst>
            <a:ext uri="{FF2B5EF4-FFF2-40B4-BE49-F238E27FC236}">
              <a16:creationId xmlns:a16="http://schemas.microsoft.com/office/drawing/2014/main" id="{00000000-0008-0000-0D00-00008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19" name="Picture 35">
          <a:extLst>
            <a:ext uri="{FF2B5EF4-FFF2-40B4-BE49-F238E27FC236}">
              <a16:creationId xmlns:a16="http://schemas.microsoft.com/office/drawing/2014/main" id="{00000000-0008-0000-0D00-00008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0" name="Picture 35">
          <a:extLst>
            <a:ext uri="{FF2B5EF4-FFF2-40B4-BE49-F238E27FC236}">
              <a16:creationId xmlns:a16="http://schemas.microsoft.com/office/drawing/2014/main" id="{00000000-0008-0000-0D00-00009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1" name="Picture 35">
          <a:extLst>
            <a:ext uri="{FF2B5EF4-FFF2-40B4-BE49-F238E27FC236}">
              <a16:creationId xmlns:a16="http://schemas.microsoft.com/office/drawing/2014/main" id="{00000000-0008-0000-0D00-00009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2" name="Picture 35">
          <a:extLst>
            <a:ext uri="{FF2B5EF4-FFF2-40B4-BE49-F238E27FC236}">
              <a16:creationId xmlns:a16="http://schemas.microsoft.com/office/drawing/2014/main" id="{00000000-0008-0000-0D00-00009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3" name="Picture 35">
          <a:extLst>
            <a:ext uri="{FF2B5EF4-FFF2-40B4-BE49-F238E27FC236}">
              <a16:creationId xmlns:a16="http://schemas.microsoft.com/office/drawing/2014/main" id="{00000000-0008-0000-0D00-00009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4" name="Picture 35">
          <a:extLst>
            <a:ext uri="{FF2B5EF4-FFF2-40B4-BE49-F238E27FC236}">
              <a16:creationId xmlns:a16="http://schemas.microsoft.com/office/drawing/2014/main" id="{00000000-0008-0000-0D00-00009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5" name="Picture 35">
          <a:extLst>
            <a:ext uri="{FF2B5EF4-FFF2-40B4-BE49-F238E27FC236}">
              <a16:creationId xmlns:a16="http://schemas.microsoft.com/office/drawing/2014/main" id="{00000000-0008-0000-0D00-00009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6" name="Picture 35">
          <a:extLst>
            <a:ext uri="{FF2B5EF4-FFF2-40B4-BE49-F238E27FC236}">
              <a16:creationId xmlns:a16="http://schemas.microsoft.com/office/drawing/2014/main" id="{00000000-0008-0000-0D00-00009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7" name="Picture 35">
          <a:extLst>
            <a:ext uri="{FF2B5EF4-FFF2-40B4-BE49-F238E27FC236}">
              <a16:creationId xmlns:a16="http://schemas.microsoft.com/office/drawing/2014/main" id="{00000000-0008-0000-0D00-00009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8" name="Picture 35">
          <a:extLst>
            <a:ext uri="{FF2B5EF4-FFF2-40B4-BE49-F238E27FC236}">
              <a16:creationId xmlns:a16="http://schemas.microsoft.com/office/drawing/2014/main" id="{00000000-0008-0000-0D00-00009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29" name="Picture 35">
          <a:extLst>
            <a:ext uri="{FF2B5EF4-FFF2-40B4-BE49-F238E27FC236}">
              <a16:creationId xmlns:a16="http://schemas.microsoft.com/office/drawing/2014/main" id="{00000000-0008-0000-0D00-00009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0" name="Picture 35">
          <a:extLst>
            <a:ext uri="{FF2B5EF4-FFF2-40B4-BE49-F238E27FC236}">
              <a16:creationId xmlns:a16="http://schemas.microsoft.com/office/drawing/2014/main" id="{00000000-0008-0000-0D00-00009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1" name="Picture 35">
          <a:extLst>
            <a:ext uri="{FF2B5EF4-FFF2-40B4-BE49-F238E27FC236}">
              <a16:creationId xmlns:a16="http://schemas.microsoft.com/office/drawing/2014/main" id="{00000000-0008-0000-0D00-00009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2" name="Picture 35">
          <a:extLst>
            <a:ext uri="{FF2B5EF4-FFF2-40B4-BE49-F238E27FC236}">
              <a16:creationId xmlns:a16="http://schemas.microsoft.com/office/drawing/2014/main" id="{00000000-0008-0000-0D00-00009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3" name="Picture 35">
          <a:extLst>
            <a:ext uri="{FF2B5EF4-FFF2-40B4-BE49-F238E27FC236}">
              <a16:creationId xmlns:a16="http://schemas.microsoft.com/office/drawing/2014/main" id="{00000000-0008-0000-0D00-00009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4" name="Picture 35">
          <a:extLst>
            <a:ext uri="{FF2B5EF4-FFF2-40B4-BE49-F238E27FC236}">
              <a16:creationId xmlns:a16="http://schemas.microsoft.com/office/drawing/2014/main" id="{00000000-0008-0000-0D00-00009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5" name="Picture 35">
          <a:extLst>
            <a:ext uri="{FF2B5EF4-FFF2-40B4-BE49-F238E27FC236}">
              <a16:creationId xmlns:a16="http://schemas.microsoft.com/office/drawing/2014/main" id="{00000000-0008-0000-0D00-00009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6" name="Picture 35">
          <a:extLst>
            <a:ext uri="{FF2B5EF4-FFF2-40B4-BE49-F238E27FC236}">
              <a16:creationId xmlns:a16="http://schemas.microsoft.com/office/drawing/2014/main" id="{00000000-0008-0000-0D00-0000A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7" name="Picture 35">
          <a:extLst>
            <a:ext uri="{FF2B5EF4-FFF2-40B4-BE49-F238E27FC236}">
              <a16:creationId xmlns:a16="http://schemas.microsoft.com/office/drawing/2014/main" id="{00000000-0008-0000-0D00-0000A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8" name="Picture 35">
          <a:extLst>
            <a:ext uri="{FF2B5EF4-FFF2-40B4-BE49-F238E27FC236}">
              <a16:creationId xmlns:a16="http://schemas.microsoft.com/office/drawing/2014/main" id="{00000000-0008-0000-0D00-0000A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39" name="Picture 35">
          <a:extLst>
            <a:ext uri="{FF2B5EF4-FFF2-40B4-BE49-F238E27FC236}">
              <a16:creationId xmlns:a16="http://schemas.microsoft.com/office/drawing/2014/main" id="{00000000-0008-0000-0D00-0000A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0" name="Picture 35">
          <a:extLst>
            <a:ext uri="{FF2B5EF4-FFF2-40B4-BE49-F238E27FC236}">
              <a16:creationId xmlns:a16="http://schemas.microsoft.com/office/drawing/2014/main" id="{00000000-0008-0000-0D00-0000A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1" name="Picture 35">
          <a:extLst>
            <a:ext uri="{FF2B5EF4-FFF2-40B4-BE49-F238E27FC236}">
              <a16:creationId xmlns:a16="http://schemas.microsoft.com/office/drawing/2014/main" id="{00000000-0008-0000-0D00-0000A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2" name="Picture 35">
          <a:extLst>
            <a:ext uri="{FF2B5EF4-FFF2-40B4-BE49-F238E27FC236}">
              <a16:creationId xmlns:a16="http://schemas.microsoft.com/office/drawing/2014/main" id="{00000000-0008-0000-0D00-0000A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3" name="Picture 35">
          <a:extLst>
            <a:ext uri="{FF2B5EF4-FFF2-40B4-BE49-F238E27FC236}">
              <a16:creationId xmlns:a16="http://schemas.microsoft.com/office/drawing/2014/main" id="{00000000-0008-0000-0D00-0000A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4" name="Picture 35">
          <a:extLst>
            <a:ext uri="{FF2B5EF4-FFF2-40B4-BE49-F238E27FC236}">
              <a16:creationId xmlns:a16="http://schemas.microsoft.com/office/drawing/2014/main" id="{00000000-0008-0000-0D00-0000A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5" name="Picture 35">
          <a:extLst>
            <a:ext uri="{FF2B5EF4-FFF2-40B4-BE49-F238E27FC236}">
              <a16:creationId xmlns:a16="http://schemas.microsoft.com/office/drawing/2014/main" id="{00000000-0008-0000-0D00-0000A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6" name="Picture 35">
          <a:extLst>
            <a:ext uri="{FF2B5EF4-FFF2-40B4-BE49-F238E27FC236}">
              <a16:creationId xmlns:a16="http://schemas.microsoft.com/office/drawing/2014/main" id="{00000000-0008-0000-0D00-0000A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7" name="Picture 35">
          <a:extLst>
            <a:ext uri="{FF2B5EF4-FFF2-40B4-BE49-F238E27FC236}">
              <a16:creationId xmlns:a16="http://schemas.microsoft.com/office/drawing/2014/main" id="{00000000-0008-0000-0D00-0000A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8" name="Picture 35">
          <a:extLst>
            <a:ext uri="{FF2B5EF4-FFF2-40B4-BE49-F238E27FC236}">
              <a16:creationId xmlns:a16="http://schemas.microsoft.com/office/drawing/2014/main" id="{00000000-0008-0000-0D00-0000A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49" name="Picture 35">
          <a:extLst>
            <a:ext uri="{FF2B5EF4-FFF2-40B4-BE49-F238E27FC236}">
              <a16:creationId xmlns:a16="http://schemas.microsoft.com/office/drawing/2014/main" id="{00000000-0008-0000-0D00-0000A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0" name="Picture 35">
          <a:extLst>
            <a:ext uri="{FF2B5EF4-FFF2-40B4-BE49-F238E27FC236}">
              <a16:creationId xmlns:a16="http://schemas.microsoft.com/office/drawing/2014/main" id="{00000000-0008-0000-0D00-0000A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1" name="Picture 35">
          <a:extLst>
            <a:ext uri="{FF2B5EF4-FFF2-40B4-BE49-F238E27FC236}">
              <a16:creationId xmlns:a16="http://schemas.microsoft.com/office/drawing/2014/main" id="{00000000-0008-0000-0D00-0000A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2" name="Picture 35">
          <a:extLst>
            <a:ext uri="{FF2B5EF4-FFF2-40B4-BE49-F238E27FC236}">
              <a16:creationId xmlns:a16="http://schemas.microsoft.com/office/drawing/2014/main" id="{00000000-0008-0000-0D00-0000B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3" name="Picture 35">
          <a:extLst>
            <a:ext uri="{FF2B5EF4-FFF2-40B4-BE49-F238E27FC236}">
              <a16:creationId xmlns:a16="http://schemas.microsoft.com/office/drawing/2014/main" id="{00000000-0008-0000-0D00-0000B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4" name="Picture 35">
          <a:extLst>
            <a:ext uri="{FF2B5EF4-FFF2-40B4-BE49-F238E27FC236}">
              <a16:creationId xmlns:a16="http://schemas.microsoft.com/office/drawing/2014/main" id="{00000000-0008-0000-0D00-0000B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5" name="Picture 35">
          <a:extLst>
            <a:ext uri="{FF2B5EF4-FFF2-40B4-BE49-F238E27FC236}">
              <a16:creationId xmlns:a16="http://schemas.microsoft.com/office/drawing/2014/main" id="{00000000-0008-0000-0D00-0000B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6" name="Picture 35">
          <a:extLst>
            <a:ext uri="{FF2B5EF4-FFF2-40B4-BE49-F238E27FC236}">
              <a16:creationId xmlns:a16="http://schemas.microsoft.com/office/drawing/2014/main" id="{00000000-0008-0000-0D00-0000B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7" name="Picture 35">
          <a:extLst>
            <a:ext uri="{FF2B5EF4-FFF2-40B4-BE49-F238E27FC236}">
              <a16:creationId xmlns:a16="http://schemas.microsoft.com/office/drawing/2014/main" id="{00000000-0008-0000-0D00-0000B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8" name="Picture 35">
          <a:extLst>
            <a:ext uri="{FF2B5EF4-FFF2-40B4-BE49-F238E27FC236}">
              <a16:creationId xmlns:a16="http://schemas.microsoft.com/office/drawing/2014/main" id="{00000000-0008-0000-0D00-0000B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59" name="Picture 35">
          <a:extLst>
            <a:ext uri="{FF2B5EF4-FFF2-40B4-BE49-F238E27FC236}">
              <a16:creationId xmlns:a16="http://schemas.microsoft.com/office/drawing/2014/main" id="{00000000-0008-0000-0D00-0000B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0" name="Picture 35">
          <a:extLst>
            <a:ext uri="{FF2B5EF4-FFF2-40B4-BE49-F238E27FC236}">
              <a16:creationId xmlns:a16="http://schemas.microsoft.com/office/drawing/2014/main" id="{00000000-0008-0000-0D00-0000B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1" name="Picture 35">
          <a:extLst>
            <a:ext uri="{FF2B5EF4-FFF2-40B4-BE49-F238E27FC236}">
              <a16:creationId xmlns:a16="http://schemas.microsoft.com/office/drawing/2014/main" id="{00000000-0008-0000-0D00-0000B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2" name="Picture 35">
          <a:extLst>
            <a:ext uri="{FF2B5EF4-FFF2-40B4-BE49-F238E27FC236}">
              <a16:creationId xmlns:a16="http://schemas.microsoft.com/office/drawing/2014/main" id="{00000000-0008-0000-0D00-0000B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3" name="Picture 35">
          <a:extLst>
            <a:ext uri="{FF2B5EF4-FFF2-40B4-BE49-F238E27FC236}">
              <a16:creationId xmlns:a16="http://schemas.microsoft.com/office/drawing/2014/main" id="{00000000-0008-0000-0D00-0000B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4" name="Picture 35">
          <a:extLst>
            <a:ext uri="{FF2B5EF4-FFF2-40B4-BE49-F238E27FC236}">
              <a16:creationId xmlns:a16="http://schemas.microsoft.com/office/drawing/2014/main" id="{00000000-0008-0000-0D00-0000B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5" name="Picture 35">
          <a:extLst>
            <a:ext uri="{FF2B5EF4-FFF2-40B4-BE49-F238E27FC236}">
              <a16:creationId xmlns:a16="http://schemas.microsoft.com/office/drawing/2014/main" id="{00000000-0008-0000-0D00-0000B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6" name="Picture 35">
          <a:extLst>
            <a:ext uri="{FF2B5EF4-FFF2-40B4-BE49-F238E27FC236}">
              <a16:creationId xmlns:a16="http://schemas.microsoft.com/office/drawing/2014/main" id="{00000000-0008-0000-0D00-0000B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7" name="Picture 35">
          <a:extLst>
            <a:ext uri="{FF2B5EF4-FFF2-40B4-BE49-F238E27FC236}">
              <a16:creationId xmlns:a16="http://schemas.microsoft.com/office/drawing/2014/main" id="{00000000-0008-0000-0D00-0000B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8" name="Picture 35">
          <a:extLst>
            <a:ext uri="{FF2B5EF4-FFF2-40B4-BE49-F238E27FC236}">
              <a16:creationId xmlns:a16="http://schemas.microsoft.com/office/drawing/2014/main" id="{00000000-0008-0000-0D00-0000C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69" name="Picture 35">
          <a:extLst>
            <a:ext uri="{FF2B5EF4-FFF2-40B4-BE49-F238E27FC236}">
              <a16:creationId xmlns:a16="http://schemas.microsoft.com/office/drawing/2014/main" id="{00000000-0008-0000-0D00-0000C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0" name="Picture 35">
          <a:extLst>
            <a:ext uri="{FF2B5EF4-FFF2-40B4-BE49-F238E27FC236}">
              <a16:creationId xmlns:a16="http://schemas.microsoft.com/office/drawing/2014/main" id="{00000000-0008-0000-0D00-0000C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1" name="Picture 35">
          <a:extLst>
            <a:ext uri="{FF2B5EF4-FFF2-40B4-BE49-F238E27FC236}">
              <a16:creationId xmlns:a16="http://schemas.microsoft.com/office/drawing/2014/main" id="{00000000-0008-0000-0D00-0000C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2" name="Picture 35">
          <a:extLst>
            <a:ext uri="{FF2B5EF4-FFF2-40B4-BE49-F238E27FC236}">
              <a16:creationId xmlns:a16="http://schemas.microsoft.com/office/drawing/2014/main" id="{00000000-0008-0000-0D00-0000C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3" name="Picture 35">
          <a:extLst>
            <a:ext uri="{FF2B5EF4-FFF2-40B4-BE49-F238E27FC236}">
              <a16:creationId xmlns:a16="http://schemas.microsoft.com/office/drawing/2014/main" id="{00000000-0008-0000-0D00-0000C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4" name="Picture 35">
          <a:extLst>
            <a:ext uri="{FF2B5EF4-FFF2-40B4-BE49-F238E27FC236}">
              <a16:creationId xmlns:a16="http://schemas.microsoft.com/office/drawing/2014/main" id="{00000000-0008-0000-0D00-0000C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5" name="Picture 35">
          <a:extLst>
            <a:ext uri="{FF2B5EF4-FFF2-40B4-BE49-F238E27FC236}">
              <a16:creationId xmlns:a16="http://schemas.microsoft.com/office/drawing/2014/main" id="{00000000-0008-0000-0D00-0000C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6" name="Picture 35">
          <a:extLst>
            <a:ext uri="{FF2B5EF4-FFF2-40B4-BE49-F238E27FC236}">
              <a16:creationId xmlns:a16="http://schemas.microsoft.com/office/drawing/2014/main" id="{00000000-0008-0000-0D00-0000C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7" name="Picture 35">
          <a:extLst>
            <a:ext uri="{FF2B5EF4-FFF2-40B4-BE49-F238E27FC236}">
              <a16:creationId xmlns:a16="http://schemas.microsoft.com/office/drawing/2014/main" id="{00000000-0008-0000-0D00-0000C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8" name="Picture 35">
          <a:extLst>
            <a:ext uri="{FF2B5EF4-FFF2-40B4-BE49-F238E27FC236}">
              <a16:creationId xmlns:a16="http://schemas.microsoft.com/office/drawing/2014/main" id="{00000000-0008-0000-0D00-0000C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79" name="Picture 35">
          <a:extLst>
            <a:ext uri="{FF2B5EF4-FFF2-40B4-BE49-F238E27FC236}">
              <a16:creationId xmlns:a16="http://schemas.microsoft.com/office/drawing/2014/main" id="{00000000-0008-0000-0D00-0000C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80" name="Picture 35">
          <a:extLst>
            <a:ext uri="{FF2B5EF4-FFF2-40B4-BE49-F238E27FC236}">
              <a16:creationId xmlns:a16="http://schemas.microsoft.com/office/drawing/2014/main" id="{00000000-0008-0000-0D00-0000C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81" name="Picture 35">
          <a:extLst>
            <a:ext uri="{FF2B5EF4-FFF2-40B4-BE49-F238E27FC236}">
              <a16:creationId xmlns:a16="http://schemas.microsoft.com/office/drawing/2014/main" id="{00000000-0008-0000-0D00-0000C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82" name="Picture 35">
          <a:extLst>
            <a:ext uri="{FF2B5EF4-FFF2-40B4-BE49-F238E27FC236}">
              <a16:creationId xmlns:a16="http://schemas.microsoft.com/office/drawing/2014/main" id="{00000000-0008-0000-0D00-0000C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83" name="Picture 35">
          <a:extLst>
            <a:ext uri="{FF2B5EF4-FFF2-40B4-BE49-F238E27FC236}">
              <a16:creationId xmlns:a16="http://schemas.microsoft.com/office/drawing/2014/main" id="{00000000-0008-0000-0D00-0000C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84" name="Picture 35">
          <a:extLst>
            <a:ext uri="{FF2B5EF4-FFF2-40B4-BE49-F238E27FC236}">
              <a16:creationId xmlns:a16="http://schemas.microsoft.com/office/drawing/2014/main" id="{00000000-0008-0000-0D00-0000D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85" name="Picture 35">
          <a:extLst>
            <a:ext uri="{FF2B5EF4-FFF2-40B4-BE49-F238E27FC236}">
              <a16:creationId xmlns:a16="http://schemas.microsoft.com/office/drawing/2014/main" id="{00000000-0008-0000-0D00-0000D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628650</xdr:colOff>
      <xdr:row>0</xdr:row>
      <xdr:rowOff>0</xdr:rowOff>
    </xdr:to>
    <xdr:pic>
      <xdr:nvPicPr>
        <xdr:cNvPr id="2795986" name="Picture 35">
          <a:extLst>
            <a:ext uri="{FF2B5EF4-FFF2-40B4-BE49-F238E27FC236}">
              <a16:creationId xmlns:a16="http://schemas.microsoft.com/office/drawing/2014/main" id="{00000000-0008-0000-0D00-0000D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987" name="Picture 48">
          <a:extLst>
            <a:ext uri="{FF2B5EF4-FFF2-40B4-BE49-F238E27FC236}">
              <a16:creationId xmlns:a16="http://schemas.microsoft.com/office/drawing/2014/main" id="{00000000-0008-0000-0D00-0000D3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988" name="Picture 50">
          <a:extLst>
            <a:ext uri="{FF2B5EF4-FFF2-40B4-BE49-F238E27FC236}">
              <a16:creationId xmlns:a16="http://schemas.microsoft.com/office/drawing/2014/main" id="{00000000-0008-0000-0D00-0000D4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989" name="Picture 48">
          <a:extLst>
            <a:ext uri="{FF2B5EF4-FFF2-40B4-BE49-F238E27FC236}">
              <a16:creationId xmlns:a16="http://schemas.microsoft.com/office/drawing/2014/main" id="{00000000-0008-0000-0D00-0000D5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5990" name="Picture 49">
          <a:extLst>
            <a:ext uri="{FF2B5EF4-FFF2-40B4-BE49-F238E27FC236}">
              <a16:creationId xmlns:a16="http://schemas.microsoft.com/office/drawing/2014/main" id="{00000000-0008-0000-0D00-0000D6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991" name="Picture 50">
          <a:extLst>
            <a:ext uri="{FF2B5EF4-FFF2-40B4-BE49-F238E27FC236}">
              <a16:creationId xmlns:a16="http://schemas.microsoft.com/office/drawing/2014/main" id="{00000000-0008-0000-0D00-0000D7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992" name="Picture 48">
          <a:extLst>
            <a:ext uri="{FF2B5EF4-FFF2-40B4-BE49-F238E27FC236}">
              <a16:creationId xmlns:a16="http://schemas.microsoft.com/office/drawing/2014/main" id="{00000000-0008-0000-0D00-0000D8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5993" name="Picture 49">
          <a:extLst>
            <a:ext uri="{FF2B5EF4-FFF2-40B4-BE49-F238E27FC236}">
              <a16:creationId xmlns:a16="http://schemas.microsoft.com/office/drawing/2014/main" id="{00000000-0008-0000-0D00-0000D9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994" name="Picture 50">
          <a:extLst>
            <a:ext uri="{FF2B5EF4-FFF2-40B4-BE49-F238E27FC236}">
              <a16:creationId xmlns:a16="http://schemas.microsoft.com/office/drawing/2014/main" id="{00000000-0008-0000-0D00-0000DA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0</xdr:row>
      <xdr:rowOff>0</xdr:rowOff>
    </xdr:from>
    <xdr:to>
      <xdr:col>8</xdr:col>
      <xdr:colOff>476250</xdr:colOff>
      <xdr:row>0</xdr:row>
      <xdr:rowOff>0</xdr:rowOff>
    </xdr:to>
    <xdr:pic>
      <xdr:nvPicPr>
        <xdr:cNvPr id="2795995" name="Picture 51">
          <a:extLst>
            <a:ext uri="{FF2B5EF4-FFF2-40B4-BE49-F238E27FC236}">
              <a16:creationId xmlns:a16="http://schemas.microsoft.com/office/drawing/2014/main" id="{00000000-0008-0000-0D00-0000DBA9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0"/>
          <a:ext cx="2110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5996" name="Picture 48">
          <a:extLst>
            <a:ext uri="{FF2B5EF4-FFF2-40B4-BE49-F238E27FC236}">
              <a16:creationId xmlns:a16="http://schemas.microsoft.com/office/drawing/2014/main" id="{00000000-0008-0000-0D00-0000DC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5997" name="Picture 49">
          <a:extLst>
            <a:ext uri="{FF2B5EF4-FFF2-40B4-BE49-F238E27FC236}">
              <a16:creationId xmlns:a16="http://schemas.microsoft.com/office/drawing/2014/main" id="{00000000-0008-0000-0D00-0000DD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998" name="Picture 50">
          <a:extLst>
            <a:ext uri="{FF2B5EF4-FFF2-40B4-BE49-F238E27FC236}">
              <a16:creationId xmlns:a16="http://schemas.microsoft.com/office/drawing/2014/main" id="{00000000-0008-0000-0D00-0000DE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5999" name="Picture 49">
          <a:extLst>
            <a:ext uri="{FF2B5EF4-FFF2-40B4-BE49-F238E27FC236}">
              <a16:creationId xmlns:a16="http://schemas.microsoft.com/office/drawing/2014/main" id="{00000000-0008-0000-0D00-0000DF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6000" name="Picture 2">
          <a:extLst>
            <a:ext uri="{FF2B5EF4-FFF2-40B4-BE49-F238E27FC236}">
              <a16:creationId xmlns:a16="http://schemas.microsoft.com/office/drawing/2014/main" id="{00000000-0008-0000-0D00-0000E0A9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552450</xdr:colOff>
      <xdr:row>0</xdr:row>
      <xdr:rowOff>0</xdr:rowOff>
    </xdr:to>
    <xdr:pic>
      <xdr:nvPicPr>
        <xdr:cNvPr id="2796001" name="Picture 66">
          <a:extLst>
            <a:ext uri="{FF2B5EF4-FFF2-40B4-BE49-F238E27FC236}">
              <a16:creationId xmlns:a16="http://schemas.microsoft.com/office/drawing/2014/main" id="{00000000-0008-0000-0D00-0000E1A9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438150</xdr:colOff>
      <xdr:row>0</xdr:row>
      <xdr:rowOff>0</xdr:rowOff>
    </xdr:to>
    <xdr:pic>
      <xdr:nvPicPr>
        <xdr:cNvPr id="2796002" name="Picture 72">
          <a:extLst>
            <a:ext uri="{FF2B5EF4-FFF2-40B4-BE49-F238E27FC236}">
              <a16:creationId xmlns:a16="http://schemas.microsoft.com/office/drawing/2014/main" id="{00000000-0008-0000-0D00-0000E2A9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6003" name="그림 9">
          <a:extLst>
            <a:ext uri="{FF2B5EF4-FFF2-40B4-BE49-F238E27FC236}">
              <a16:creationId xmlns:a16="http://schemas.microsoft.com/office/drawing/2014/main" id="{00000000-0008-0000-0D00-0000E3A92A00}"/>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6004" name="Picture 74">
          <a:extLst>
            <a:ext uri="{FF2B5EF4-FFF2-40B4-BE49-F238E27FC236}">
              <a16:creationId xmlns:a16="http://schemas.microsoft.com/office/drawing/2014/main" id="{00000000-0008-0000-0D00-0000E4A9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320040</xdr:colOff>
      <xdr:row>0</xdr:row>
      <xdr:rowOff>0</xdr:rowOff>
    </xdr:to>
    <xdr:pic>
      <xdr:nvPicPr>
        <xdr:cNvPr id="2796005" name="그림 10">
          <a:extLst>
            <a:ext uri="{FF2B5EF4-FFF2-40B4-BE49-F238E27FC236}">
              <a16:creationId xmlns:a16="http://schemas.microsoft.com/office/drawing/2014/main" id="{00000000-0008-0000-0D00-0000E5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0</xdr:rowOff>
    </xdr:to>
    <xdr:pic>
      <xdr:nvPicPr>
        <xdr:cNvPr id="2796006" name="그림 10">
          <a:extLst>
            <a:ext uri="{FF2B5EF4-FFF2-40B4-BE49-F238E27FC236}">
              <a16:creationId xmlns:a16="http://schemas.microsoft.com/office/drawing/2014/main" id="{00000000-0008-0000-0D00-0000E6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320040</xdr:colOff>
      <xdr:row>0</xdr:row>
      <xdr:rowOff>0</xdr:rowOff>
    </xdr:to>
    <xdr:pic>
      <xdr:nvPicPr>
        <xdr:cNvPr id="2796007" name="그림 10">
          <a:extLst>
            <a:ext uri="{FF2B5EF4-FFF2-40B4-BE49-F238E27FC236}">
              <a16:creationId xmlns:a16="http://schemas.microsoft.com/office/drawing/2014/main" id="{00000000-0008-0000-0D00-0000E7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6008" name="그림 10">
          <a:extLst>
            <a:ext uri="{FF2B5EF4-FFF2-40B4-BE49-F238E27FC236}">
              <a16:creationId xmlns:a16="http://schemas.microsoft.com/office/drawing/2014/main" id="{00000000-0008-0000-0D00-0000E8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6009" name="Picture 84">
          <a:extLst>
            <a:ext uri="{FF2B5EF4-FFF2-40B4-BE49-F238E27FC236}">
              <a16:creationId xmlns:a16="http://schemas.microsoft.com/office/drawing/2014/main" id="{00000000-0008-0000-0D00-0000E9A9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215265</xdr:colOff>
      <xdr:row>0</xdr:row>
      <xdr:rowOff>0</xdr:rowOff>
    </xdr:to>
    <xdr:pic>
      <xdr:nvPicPr>
        <xdr:cNvPr id="2796010" name="Picture 85">
          <a:extLst>
            <a:ext uri="{FF2B5EF4-FFF2-40B4-BE49-F238E27FC236}">
              <a16:creationId xmlns:a16="http://schemas.microsoft.com/office/drawing/2014/main" id="{00000000-0008-0000-0D00-0000EAA9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6011" name="그림 10">
          <a:extLst>
            <a:ext uri="{FF2B5EF4-FFF2-40B4-BE49-F238E27FC236}">
              <a16:creationId xmlns:a16="http://schemas.microsoft.com/office/drawing/2014/main" id="{00000000-0008-0000-0D00-0000EB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6012" name="그림 10">
          <a:extLst>
            <a:ext uri="{FF2B5EF4-FFF2-40B4-BE49-F238E27FC236}">
              <a16:creationId xmlns:a16="http://schemas.microsoft.com/office/drawing/2014/main" id="{00000000-0008-0000-0D00-0000EC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419100</xdr:colOff>
      <xdr:row>0</xdr:row>
      <xdr:rowOff>0</xdr:rowOff>
    </xdr:to>
    <xdr:pic>
      <xdr:nvPicPr>
        <xdr:cNvPr id="2796013" name="Picture 92">
          <a:extLst>
            <a:ext uri="{FF2B5EF4-FFF2-40B4-BE49-F238E27FC236}">
              <a16:creationId xmlns:a16="http://schemas.microsoft.com/office/drawing/2014/main" id="{00000000-0008-0000-0D00-0000EDA9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320040</xdr:colOff>
      <xdr:row>0</xdr:row>
      <xdr:rowOff>0</xdr:rowOff>
    </xdr:to>
    <xdr:pic>
      <xdr:nvPicPr>
        <xdr:cNvPr id="2796014" name="Picture 93">
          <a:extLst>
            <a:ext uri="{FF2B5EF4-FFF2-40B4-BE49-F238E27FC236}">
              <a16:creationId xmlns:a16="http://schemas.microsoft.com/office/drawing/2014/main" id="{00000000-0008-0000-0D00-0000EEA9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590550</xdr:colOff>
      <xdr:row>0</xdr:row>
      <xdr:rowOff>0</xdr:rowOff>
    </xdr:to>
    <xdr:pic>
      <xdr:nvPicPr>
        <xdr:cNvPr id="2796015" name="Picture 94">
          <a:extLst>
            <a:ext uri="{FF2B5EF4-FFF2-40B4-BE49-F238E27FC236}">
              <a16:creationId xmlns:a16="http://schemas.microsoft.com/office/drawing/2014/main" id="{00000000-0008-0000-0D00-0000EFA9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6016" name="Picture 48">
          <a:extLst>
            <a:ext uri="{FF2B5EF4-FFF2-40B4-BE49-F238E27FC236}">
              <a16:creationId xmlns:a16="http://schemas.microsoft.com/office/drawing/2014/main" id="{00000000-0008-0000-0D00-0000F0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6017" name="Picture 49">
          <a:extLst>
            <a:ext uri="{FF2B5EF4-FFF2-40B4-BE49-F238E27FC236}">
              <a16:creationId xmlns:a16="http://schemas.microsoft.com/office/drawing/2014/main" id="{00000000-0008-0000-0D00-0000F1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6018" name="Picture 50">
          <a:extLst>
            <a:ext uri="{FF2B5EF4-FFF2-40B4-BE49-F238E27FC236}">
              <a16:creationId xmlns:a16="http://schemas.microsoft.com/office/drawing/2014/main" id="{00000000-0008-0000-0D00-0000F2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6019" name="Picture 48">
          <a:extLst>
            <a:ext uri="{FF2B5EF4-FFF2-40B4-BE49-F238E27FC236}">
              <a16:creationId xmlns:a16="http://schemas.microsoft.com/office/drawing/2014/main" id="{00000000-0008-0000-0D00-0000F3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6020" name="Picture 49">
          <a:extLst>
            <a:ext uri="{FF2B5EF4-FFF2-40B4-BE49-F238E27FC236}">
              <a16:creationId xmlns:a16="http://schemas.microsoft.com/office/drawing/2014/main" id="{00000000-0008-0000-0D00-0000F4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6021" name="Picture 50">
          <a:extLst>
            <a:ext uri="{FF2B5EF4-FFF2-40B4-BE49-F238E27FC236}">
              <a16:creationId xmlns:a16="http://schemas.microsoft.com/office/drawing/2014/main" id="{00000000-0008-0000-0D00-0000F5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6022" name="Picture 2">
          <a:extLst>
            <a:ext uri="{FF2B5EF4-FFF2-40B4-BE49-F238E27FC236}">
              <a16:creationId xmlns:a16="http://schemas.microsoft.com/office/drawing/2014/main" id="{00000000-0008-0000-0D00-0000F6A9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552450</xdr:colOff>
      <xdr:row>0</xdr:row>
      <xdr:rowOff>0</xdr:rowOff>
    </xdr:to>
    <xdr:pic>
      <xdr:nvPicPr>
        <xdr:cNvPr id="2796023" name="Picture 66">
          <a:extLst>
            <a:ext uri="{FF2B5EF4-FFF2-40B4-BE49-F238E27FC236}">
              <a16:creationId xmlns:a16="http://schemas.microsoft.com/office/drawing/2014/main" id="{00000000-0008-0000-0D00-0000F7A9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438150</xdr:colOff>
      <xdr:row>0</xdr:row>
      <xdr:rowOff>0</xdr:rowOff>
    </xdr:to>
    <xdr:pic>
      <xdr:nvPicPr>
        <xdr:cNvPr id="2796024" name="Picture 72">
          <a:extLst>
            <a:ext uri="{FF2B5EF4-FFF2-40B4-BE49-F238E27FC236}">
              <a16:creationId xmlns:a16="http://schemas.microsoft.com/office/drawing/2014/main" id="{00000000-0008-0000-0D00-0000F8A9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320040</xdr:colOff>
      <xdr:row>0</xdr:row>
      <xdr:rowOff>0</xdr:rowOff>
    </xdr:to>
    <xdr:pic>
      <xdr:nvPicPr>
        <xdr:cNvPr id="2796025" name="그림 10">
          <a:extLst>
            <a:ext uri="{FF2B5EF4-FFF2-40B4-BE49-F238E27FC236}">
              <a16:creationId xmlns:a16="http://schemas.microsoft.com/office/drawing/2014/main" id="{00000000-0008-0000-0D00-0000F9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320040</xdr:colOff>
      <xdr:row>0</xdr:row>
      <xdr:rowOff>0</xdr:rowOff>
    </xdr:to>
    <xdr:pic>
      <xdr:nvPicPr>
        <xdr:cNvPr id="2796026" name="그림 10">
          <a:extLst>
            <a:ext uri="{FF2B5EF4-FFF2-40B4-BE49-F238E27FC236}">
              <a16:creationId xmlns:a16="http://schemas.microsoft.com/office/drawing/2014/main" id="{00000000-0008-0000-0D00-0000FA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6027" name="그림 10">
          <a:extLst>
            <a:ext uri="{FF2B5EF4-FFF2-40B4-BE49-F238E27FC236}">
              <a16:creationId xmlns:a16="http://schemas.microsoft.com/office/drawing/2014/main" id="{00000000-0008-0000-0D00-0000FB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361950</xdr:colOff>
      <xdr:row>0</xdr:row>
      <xdr:rowOff>0</xdr:rowOff>
    </xdr:to>
    <xdr:pic>
      <xdr:nvPicPr>
        <xdr:cNvPr id="2796028" name="Picture 83">
          <a:extLst>
            <a:ext uri="{FF2B5EF4-FFF2-40B4-BE49-F238E27FC236}">
              <a16:creationId xmlns:a16="http://schemas.microsoft.com/office/drawing/2014/main" id="{00000000-0008-0000-0D00-0000FCA9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6029" name="Picture 84">
          <a:extLst>
            <a:ext uri="{FF2B5EF4-FFF2-40B4-BE49-F238E27FC236}">
              <a16:creationId xmlns:a16="http://schemas.microsoft.com/office/drawing/2014/main" id="{00000000-0008-0000-0D00-0000FDA9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215265</xdr:colOff>
      <xdr:row>0</xdr:row>
      <xdr:rowOff>0</xdr:rowOff>
    </xdr:to>
    <xdr:pic>
      <xdr:nvPicPr>
        <xdr:cNvPr id="2796030" name="Picture 85">
          <a:extLst>
            <a:ext uri="{FF2B5EF4-FFF2-40B4-BE49-F238E27FC236}">
              <a16:creationId xmlns:a16="http://schemas.microsoft.com/office/drawing/2014/main" id="{00000000-0008-0000-0D00-0000FEA9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6031" name="그림 10">
          <a:extLst>
            <a:ext uri="{FF2B5EF4-FFF2-40B4-BE49-F238E27FC236}">
              <a16:creationId xmlns:a16="http://schemas.microsoft.com/office/drawing/2014/main" id="{00000000-0008-0000-0D00-0000FF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6032" name="그림 10">
          <a:extLst>
            <a:ext uri="{FF2B5EF4-FFF2-40B4-BE49-F238E27FC236}">
              <a16:creationId xmlns:a16="http://schemas.microsoft.com/office/drawing/2014/main" id="{00000000-0008-0000-0D00-000000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419100</xdr:colOff>
      <xdr:row>0</xdr:row>
      <xdr:rowOff>0</xdr:rowOff>
    </xdr:to>
    <xdr:pic>
      <xdr:nvPicPr>
        <xdr:cNvPr id="2796033" name="Picture 92">
          <a:extLst>
            <a:ext uri="{FF2B5EF4-FFF2-40B4-BE49-F238E27FC236}">
              <a16:creationId xmlns:a16="http://schemas.microsoft.com/office/drawing/2014/main" id="{00000000-0008-0000-0D00-000001AA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590550</xdr:colOff>
      <xdr:row>0</xdr:row>
      <xdr:rowOff>0</xdr:rowOff>
    </xdr:to>
    <xdr:pic>
      <xdr:nvPicPr>
        <xdr:cNvPr id="2796034" name="Picture 94">
          <a:extLst>
            <a:ext uri="{FF2B5EF4-FFF2-40B4-BE49-F238E27FC236}">
              <a16:creationId xmlns:a16="http://schemas.microsoft.com/office/drawing/2014/main" id="{00000000-0008-0000-0D00-000002AA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590550</xdr:colOff>
      <xdr:row>0</xdr:row>
      <xdr:rowOff>0</xdr:rowOff>
    </xdr:to>
    <xdr:pic>
      <xdr:nvPicPr>
        <xdr:cNvPr id="2796035" name="Picture 2">
          <a:extLst>
            <a:ext uri="{FF2B5EF4-FFF2-40B4-BE49-F238E27FC236}">
              <a16:creationId xmlns:a16="http://schemas.microsoft.com/office/drawing/2014/main" id="{00000000-0008-0000-0D00-000003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036" name="Picture 48">
          <a:extLst>
            <a:ext uri="{FF2B5EF4-FFF2-40B4-BE49-F238E27FC236}">
              <a16:creationId xmlns:a16="http://schemas.microsoft.com/office/drawing/2014/main" id="{00000000-0008-0000-0D00-00000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037" name="Picture 42">
          <a:extLst>
            <a:ext uri="{FF2B5EF4-FFF2-40B4-BE49-F238E27FC236}">
              <a16:creationId xmlns:a16="http://schemas.microsoft.com/office/drawing/2014/main" id="{00000000-0008-0000-0D00-000005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038" name="Picture 48">
          <a:extLst>
            <a:ext uri="{FF2B5EF4-FFF2-40B4-BE49-F238E27FC236}">
              <a16:creationId xmlns:a16="http://schemas.microsoft.com/office/drawing/2014/main" id="{00000000-0008-0000-0D00-00000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039" name="Picture 44">
          <a:extLst>
            <a:ext uri="{FF2B5EF4-FFF2-40B4-BE49-F238E27FC236}">
              <a16:creationId xmlns:a16="http://schemas.microsoft.com/office/drawing/2014/main" id="{00000000-0008-0000-0D00-000007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040" name="Picture 45">
          <a:extLst>
            <a:ext uri="{FF2B5EF4-FFF2-40B4-BE49-F238E27FC236}">
              <a16:creationId xmlns:a16="http://schemas.microsoft.com/office/drawing/2014/main" id="{00000000-0008-0000-0D00-000008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1" name="Picture 48">
          <a:extLst>
            <a:ext uri="{FF2B5EF4-FFF2-40B4-BE49-F238E27FC236}">
              <a16:creationId xmlns:a16="http://schemas.microsoft.com/office/drawing/2014/main" id="{00000000-0008-0000-0D00-00000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6042" name="Picture 50">
          <a:extLst>
            <a:ext uri="{FF2B5EF4-FFF2-40B4-BE49-F238E27FC236}">
              <a16:creationId xmlns:a16="http://schemas.microsoft.com/office/drawing/2014/main" id="{00000000-0008-0000-0D00-00000A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3" name="Picture 48">
          <a:extLst>
            <a:ext uri="{FF2B5EF4-FFF2-40B4-BE49-F238E27FC236}">
              <a16:creationId xmlns:a16="http://schemas.microsoft.com/office/drawing/2014/main" id="{00000000-0008-0000-0D00-00000B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6044" name="Picture 49">
          <a:extLst>
            <a:ext uri="{FF2B5EF4-FFF2-40B4-BE49-F238E27FC236}">
              <a16:creationId xmlns:a16="http://schemas.microsoft.com/office/drawing/2014/main" id="{00000000-0008-0000-0D00-00000C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6045" name="Picture 50">
          <a:extLst>
            <a:ext uri="{FF2B5EF4-FFF2-40B4-BE49-F238E27FC236}">
              <a16:creationId xmlns:a16="http://schemas.microsoft.com/office/drawing/2014/main" id="{00000000-0008-0000-0D00-00000D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6" name="Picture 48">
          <a:extLst>
            <a:ext uri="{FF2B5EF4-FFF2-40B4-BE49-F238E27FC236}">
              <a16:creationId xmlns:a16="http://schemas.microsoft.com/office/drawing/2014/main" id="{00000000-0008-0000-0D00-00000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6047" name="Picture 49">
          <a:extLst>
            <a:ext uri="{FF2B5EF4-FFF2-40B4-BE49-F238E27FC236}">
              <a16:creationId xmlns:a16="http://schemas.microsoft.com/office/drawing/2014/main" id="{00000000-0008-0000-0D00-00000F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6048" name="Picture 50">
          <a:extLst>
            <a:ext uri="{FF2B5EF4-FFF2-40B4-BE49-F238E27FC236}">
              <a16:creationId xmlns:a16="http://schemas.microsoft.com/office/drawing/2014/main" id="{00000000-0008-0000-0D00-000010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9" name="Picture 48">
          <a:extLst>
            <a:ext uri="{FF2B5EF4-FFF2-40B4-BE49-F238E27FC236}">
              <a16:creationId xmlns:a16="http://schemas.microsoft.com/office/drawing/2014/main" id="{00000000-0008-0000-0D00-00001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6050" name="Picture 49">
          <a:extLst>
            <a:ext uri="{FF2B5EF4-FFF2-40B4-BE49-F238E27FC236}">
              <a16:creationId xmlns:a16="http://schemas.microsoft.com/office/drawing/2014/main" id="{00000000-0008-0000-0D00-000012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6051" name="Picture 50">
          <a:extLst>
            <a:ext uri="{FF2B5EF4-FFF2-40B4-BE49-F238E27FC236}">
              <a16:creationId xmlns:a16="http://schemas.microsoft.com/office/drawing/2014/main" id="{00000000-0008-0000-0D00-000013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323850</xdr:colOff>
      <xdr:row>0</xdr:row>
      <xdr:rowOff>0</xdr:rowOff>
    </xdr:to>
    <xdr:pic>
      <xdr:nvPicPr>
        <xdr:cNvPr id="2796052" name="Picture 49">
          <a:extLst>
            <a:ext uri="{FF2B5EF4-FFF2-40B4-BE49-F238E27FC236}">
              <a16:creationId xmlns:a16="http://schemas.microsoft.com/office/drawing/2014/main" id="{00000000-0008-0000-0D00-000014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53" name="Picture 2">
          <a:extLst>
            <a:ext uri="{FF2B5EF4-FFF2-40B4-BE49-F238E27FC236}">
              <a16:creationId xmlns:a16="http://schemas.microsoft.com/office/drawing/2014/main" id="{00000000-0008-0000-0D00-000015AA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552450</xdr:colOff>
      <xdr:row>0</xdr:row>
      <xdr:rowOff>0</xdr:rowOff>
    </xdr:to>
    <xdr:pic>
      <xdr:nvPicPr>
        <xdr:cNvPr id="2796054" name="Picture 66">
          <a:extLst>
            <a:ext uri="{FF2B5EF4-FFF2-40B4-BE49-F238E27FC236}">
              <a16:creationId xmlns:a16="http://schemas.microsoft.com/office/drawing/2014/main" id="{00000000-0008-0000-0D00-000016AA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55" name="Picture 72">
          <a:extLst>
            <a:ext uri="{FF2B5EF4-FFF2-40B4-BE49-F238E27FC236}">
              <a16:creationId xmlns:a16="http://schemas.microsoft.com/office/drawing/2014/main" id="{00000000-0008-0000-0D00-000017AA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405765</xdr:colOff>
      <xdr:row>0</xdr:row>
      <xdr:rowOff>0</xdr:rowOff>
    </xdr:to>
    <xdr:pic>
      <xdr:nvPicPr>
        <xdr:cNvPr id="2796056" name="그림 9">
          <a:extLst>
            <a:ext uri="{FF2B5EF4-FFF2-40B4-BE49-F238E27FC236}">
              <a16:creationId xmlns:a16="http://schemas.microsoft.com/office/drawing/2014/main" id="{00000000-0008-0000-0D00-000018AA2A00}"/>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6057" name="Picture 74">
          <a:extLst>
            <a:ext uri="{FF2B5EF4-FFF2-40B4-BE49-F238E27FC236}">
              <a16:creationId xmlns:a16="http://schemas.microsoft.com/office/drawing/2014/main" id="{00000000-0008-0000-0D00-000019AA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58" name="그림 10">
          <a:extLst>
            <a:ext uri="{FF2B5EF4-FFF2-40B4-BE49-F238E27FC236}">
              <a16:creationId xmlns:a16="http://schemas.microsoft.com/office/drawing/2014/main" id="{00000000-0008-0000-0D00-00001A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285750</xdr:colOff>
      <xdr:row>0</xdr:row>
      <xdr:rowOff>0</xdr:rowOff>
    </xdr:to>
    <xdr:pic>
      <xdr:nvPicPr>
        <xdr:cNvPr id="2796059" name="그림 10">
          <a:extLst>
            <a:ext uri="{FF2B5EF4-FFF2-40B4-BE49-F238E27FC236}">
              <a16:creationId xmlns:a16="http://schemas.microsoft.com/office/drawing/2014/main" id="{00000000-0008-0000-0D00-00001B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60" name="그림 10">
          <a:extLst>
            <a:ext uri="{FF2B5EF4-FFF2-40B4-BE49-F238E27FC236}">
              <a16:creationId xmlns:a16="http://schemas.microsoft.com/office/drawing/2014/main" id="{00000000-0008-0000-0D00-00001C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323850</xdr:colOff>
      <xdr:row>0</xdr:row>
      <xdr:rowOff>0</xdr:rowOff>
    </xdr:to>
    <xdr:pic>
      <xdr:nvPicPr>
        <xdr:cNvPr id="2796061" name="그림 10">
          <a:extLst>
            <a:ext uri="{FF2B5EF4-FFF2-40B4-BE49-F238E27FC236}">
              <a16:creationId xmlns:a16="http://schemas.microsoft.com/office/drawing/2014/main" id="{00000000-0008-0000-0D00-00001D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405765</xdr:colOff>
      <xdr:row>0</xdr:row>
      <xdr:rowOff>0</xdr:rowOff>
    </xdr:to>
    <xdr:pic>
      <xdr:nvPicPr>
        <xdr:cNvPr id="2796062" name="Picture 84">
          <a:extLst>
            <a:ext uri="{FF2B5EF4-FFF2-40B4-BE49-F238E27FC236}">
              <a16:creationId xmlns:a16="http://schemas.microsoft.com/office/drawing/2014/main" id="{00000000-0008-0000-0D00-00001EAA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215265</xdr:colOff>
      <xdr:row>0</xdr:row>
      <xdr:rowOff>0</xdr:rowOff>
    </xdr:to>
    <xdr:pic>
      <xdr:nvPicPr>
        <xdr:cNvPr id="2796063" name="Picture 85">
          <a:extLst>
            <a:ext uri="{FF2B5EF4-FFF2-40B4-BE49-F238E27FC236}">
              <a16:creationId xmlns:a16="http://schemas.microsoft.com/office/drawing/2014/main" id="{00000000-0008-0000-0D00-00001FAA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6064" name="그림 10">
          <a:extLst>
            <a:ext uri="{FF2B5EF4-FFF2-40B4-BE49-F238E27FC236}">
              <a16:creationId xmlns:a16="http://schemas.microsoft.com/office/drawing/2014/main" id="{00000000-0008-0000-0D00-000020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405765</xdr:colOff>
      <xdr:row>0</xdr:row>
      <xdr:rowOff>0</xdr:rowOff>
    </xdr:to>
    <xdr:pic>
      <xdr:nvPicPr>
        <xdr:cNvPr id="2796065" name="그림 10">
          <a:extLst>
            <a:ext uri="{FF2B5EF4-FFF2-40B4-BE49-F238E27FC236}">
              <a16:creationId xmlns:a16="http://schemas.microsoft.com/office/drawing/2014/main" id="{00000000-0008-0000-0D00-000021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66" name="Picture 92">
          <a:extLst>
            <a:ext uri="{FF2B5EF4-FFF2-40B4-BE49-F238E27FC236}">
              <a16:creationId xmlns:a16="http://schemas.microsoft.com/office/drawing/2014/main" id="{00000000-0008-0000-0D00-000022AA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67" name="Picture 93">
          <a:extLst>
            <a:ext uri="{FF2B5EF4-FFF2-40B4-BE49-F238E27FC236}">
              <a16:creationId xmlns:a16="http://schemas.microsoft.com/office/drawing/2014/main" id="{00000000-0008-0000-0D00-000023AA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596265</xdr:colOff>
      <xdr:row>0</xdr:row>
      <xdr:rowOff>0</xdr:rowOff>
    </xdr:to>
    <xdr:pic>
      <xdr:nvPicPr>
        <xdr:cNvPr id="2796068" name="Picture 94">
          <a:extLst>
            <a:ext uri="{FF2B5EF4-FFF2-40B4-BE49-F238E27FC236}">
              <a16:creationId xmlns:a16="http://schemas.microsoft.com/office/drawing/2014/main" id="{00000000-0008-0000-0D00-000024AA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69" name="Picture 48">
          <a:extLst>
            <a:ext uri="{FF2B5EF4-FFF2-40B4-BE49-F238E27FC236}">
              <a16:creationId xmlns:a16="http://schemas.microsoft.com/office/drawing/2014/main" id="{00000000-0008-0000-0D00-00002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6070" name="Picture 49">
          <a:extLst>
            <a:ext uri="{FF2B5EF4-FFF2-40B4-BE49-F238E27FC236}">
              <a16:creationId xmlns:a16="http://schemas.microsoft.com/office/drawing/2014/main" id="{00000000-0008-0000-0D00-000026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329565</xdr:colOff>
      <xdr:row>0</xdr:row>
      <xdr:rowOff>0</xdr:rowOff>
    </xdr:to>
    <xdr:pic>
      <xdr:nvPicPr>
        <xdr:cNvPr id="2796071" name="Picture 50">
          <a:extLst>
            <a:ext uri="{FF2B5EF4-FFF2-40B4-BE49-F238E27FC236}">
              <a16:creationId xmlns:a16="http://schemas.microsoft.com/office/drawing/2014/main" id="{00000000-0008-0000-0D00-000027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72" name="Picture 48">
          <a:extLst>
            <a:ext uri="{FF2B5EF4-FFF2-40B4-BE49-F238E27FC236}">
              <a16:creationId xmlns:a16="http://schemas.microsoft.com/office/drawing/2014/main" id="{00000000-0008-0000-0D00-00002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323850</xdr:colOff>
      <xdr:row>0</xdr:row>
      <xdr:rowOff>0</xdr:rowOff>
    </xdr:to>
    <xdr:pic>
      <xdr:nvPicPr>
        <xdr:cNvPr id="2796073" name="Picture 49">
          <a:extLst>
            <a:ext uri="{FF2B5EF4-FFF2-40B4-BE49-F238E27FC236}">
              <a16:creationId xmlns:a16="http://schemas.microsoft.com/office/drawing/2014/main" id="{00000000-0008-0000-0D00-000029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6074" name="Picture 50">
          <a:extLst>
            <a:ext uri="{FF2B5EF4-FFF2-40B4-BE49-F238E27FC236}">
              <a16:creationId xmlns:a16="http://schemas.microsoft.com/office/drawing/2014/main" id="{00000000-0008-0000-0D00-00002A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75" name="Picture 2">
          <a:extLst>
            <a:ext uri="{FF2B5EF4-FFF2-40B4-BE49-F238E27FC236}">
              <a16:creationId xmlns:a16="http://schemas.microsoft.com/office/drawing/2014/main" id="{00000000-0008-0000-0D00-00002BAA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552450</xdr:colOff>
      <xdr:row>0</xdr:row>
      <xdr:rowOff>0</xdr:rowOff>
    </xdr:to>
    <xdr:pic>
      <xdr:nvPicPr>
        <xdr:cNvPr id="2796076" name="Picture 66">
          <a:extLst>
            <a:ext uri="{FF2B5EF4-FFF2-40B4-BE49-F238E27FC236}">
              <a16:creationId xmlns:a16="http://schemas.microsoft.com/office/drawing/2014/main" id="{00000000-0008-0000-0D00-00002CAA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77" name="Picture 72">
          <a:extLst>
            <a:ext uri="{FF2B5EF4-FFF2-40B4-BE49-F238E27FC236}">
              <a16:creationId xmlns:a16="http://schemas.microsoft.com/office/drawing/2014/main" id="{00000000-0008-0000-0D00-00002DAA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78" name="그림 10">
          <a:extLst>
            <a:ext uri="{FF2B5EF4-FFF2-40B4-BE49-F238E27FC236}">
              <a16:creationId xmlns:a16="http://schemas.microsoft.com/office/drawing/2014/main" id="{00000000-0008-0000-0D00-00002E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79" name="그림 10">
          <a:extLst>
            <a:ext uri="{FF2B5EF4-FFF2-40B4-BE49-F238E27FC236}">
              <a16:creationId xmlns:a16="http://schemas.microsoft.com/office/drawing/2014/main" id="{00000000-0008-0000-0D00-00002F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323850</xdr:colOff>
      <xdr:row>0</xdr:row>
      <xdr:rowOff>0</xdr:rowOff>
    </xdr:to>
    <xdr:pic>
      <xdr:nvPicPr>
        <xdr:cNvPr id="2796080" name="그림 10">
          <a:extLst>
            <a:ext uri="{FF2B5EF4-FFF2-40B4-BE49-F238E27FC236}">
              <a16:creationId xmlns:a16="http://schemas.microsoft.com/office/drawing/2014/main" id="{00000000-0008-0000-0D00-000030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361950</xdr:colOff>
      <xdr:row>0</xdr:row>
      <xdr:rowOff>0</xdr:rowOff>
    </xdr:to>
    <xdr:pic>
      <xdr:nvPicPr>
        <xdr:cNvPr id="2796081" name="Picture 83">
          <a:extLst>
            <a:ext uri="{FF2B5EF4-FFF2-40B4-BE49-F238E27FC236}">
              <a16:creationId xmlns:a16="http://schemas.microsoft.com/office/drawing/2014/main" id="{00000000-0008-0000-0D00-000031AA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405765</xdr:colOff>
      <xdr:row>0</xdr:row>
      <xdr:rowOff>0</xdr:rowOff>
    </xdr:to>
    <xdr:pic>
      <xdr:nvPicPr>
        <xdr:cNvPr id="2796082" name="Picture 84">
          <a:extLst>
            <a:ext uri="{FF2B5EF4-FFF2-40B4-BE49-F238E27FC236}">
              <a16:creationId xmlns:a16="http://schemas.microsoft.com/office/drawing/2014/main" id="{00000000-0008-0000-0D00-000032AA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215265</xdr:colOff>
      <xdr:row>0</xdr:row>
      <xdr:rowOff>0</xdr:rowOff>
    </xdr:to>
    <xdr:pic>
      <xdr:nvPicPr>
        <xdr:cNvPr id="2796083" name="Picture 85">
          <a:extLst>
            <a:ext uri="{FF2B5EF4-FFF2-40B4-BE49-F238E27FC236}">
              <a16:creationId xmlns:a16="http://schemas.microsoft.com/office/drawing/2014/main" id="{00000000-0008-0000-0D00-000033AA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6084" name="그림 10">
          <a:extLst>
            <a:ext uri="{FF2B5EF4-FFF2-40B4-BE49-F238E27FC236}">
              <a16:creationId xmlns:a16="http://schemas.microsoft.com/office/drawing/2014/main" id="{00000000-0008-0000-0D00-000034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405765</xdr:colOff>
      <xdr:row>0</xdr:row>
      <xdr:rowOff>0</xdr:rowOff>
    </xdr:to>
    <xdr:pic>
      <xdr:nvPicPr>
        <xdr:cNvPr id="2796085" name="그림 10">
          <a:extLst>
            <a:ext uri="{FF2B5EF4-FFF2-40B4-BE49-F238E27FC236}">
              <a16:creationId xmlns:a16="http://schemas.microsoft.com/office/drawing/2014/main" id="{00000000-0008-0000-0D00-000035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86" name="Picture 92">
          <a:extLst>
            <a:ext uri="{FF2B5EF4-FFF2-40B4-BE49-F238E27FC236}">
              <a16:creationId xmlns:a16="http://schemas.microsoft.com/office/drawing/2014/main" id="{00000000-0008-0000-0D00-000036AA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596265</xdr:colOff>
      <xdr:row>0</xdr:row>
      <xdr:rowOff>0</xdr:rowOff>
    </xdr:to>
    <xdr:pic>
      <xdr:nvPicPr>
        <xdr:cNvPr id="2796087" name="Picture 94">
          <a:extLst>
            <a:ext uri="{FF2B5EF4-FFF2-40B4-BE49-F238E27FC236}">
              <a16:creationId xmlns:a16="http://schemas.microsoft.com/office/drawing/2014/main" id="{00000000-0008-0000-0D00-000037AA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596265</xdr:colOff>
      <xdr:row>0</xdr:row>
      <xdr:rowOff>0</xdr:rowOff>
    </xdr:to>
    <xdr:pic>
      <xdr:nvPicPr>
        <xdr:cNvPr id="2796088" name="Picture 2">
          <a:extLst>
            <a:ext uri="{FF2B5EF4-FFF2-40B4-BE49-F238E27FC236}">
              <a16:creationId xmlns:a16="http://schemas.microsoft.com/office/drawing/2014/main" id="{00000000-0008-0000-0D00-000038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510540</xdr:colOff>
      <xdr:row>0</xdr:row>
      <xdr:rowOff>0</xdr:rowOff>
    </xdr:to>
    <xdr:pic>
      <xdr:nvPicPr>
        <xdr:cNvPr id="2796089" name="Picture 61">
          <a:extLst>
            <a:ext uri="{FF2B5EF4-FFF2-40B4-BE49-F238E27FC236}">
              <a16:creationId xmlns:a16="http://schemas.microsoft.com/office/drawing/2014/main" id="{00000000-0008-0000-0D00-000039AA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29740" y="0"/>
          <a:ext cx="502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0" name="Picture 48">
          <a:extLst>
            <a:ext uri="{FF2B5EF4-FFF2-40B4-BE49-F238E27FC236}">
              <a16:creationId xmlns:a16="http://schemas.microsoft.com/office/drawing/2014/main" id="{00000000-0008-0000-0D00-00003A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1" name="Picture 42">
          <a:extLst>
            <a:ext uri="{FF2B5EF4-FFF2-40B4-BE49-F238E27FC236}">
              <a16:creationId xmlns:a16="http://schemas.microsoft.com/office/drawing/2014/main" id="{00000000-0008-0000-0D00-00003B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2" name="Picture 48">
          <a:extLst>
            <a:ext uri="{FF2B5EF4-FFF2-40B4-BE49-F238E27FC236}">
              <a16:creationId xmlns:a16="http://schemas.microsoft.com/office/drawing/2014/main" id="{00000000-0008-0000-0D00-00003C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3" name="Picture 44">
          <a:extLst>
            <a:ext uri="{FF2B5EF4-FFF2-40B4-BE49-F238E27FC236}">
              <a16:creationId xmlns:a16="http://schemas.microsoft.com/office/drawing/2014/main" id="{00000000-0008-0000-0D00-00003D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4" name="Picture 45">
          <a:extLst>
            <a:ext uri="{FF2B5EF4-FFF2-40B4-BE49-F238E27FC236}">
              <a16:creationId xmlns:a16="http://schemas.microsoft.com/office/drawing/2014/main" id="{00000000-0008-0000-0D00-00003E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5" name="Picture 48">
          <a:extLst>
            <a:ext uri="{FF2B5EF4-FFF2-40B4-BE49-F238E27FC236}">
              <a16:creationId xmlns:a16="http://schemas.microsoft.com/office/drawing/2014/main" id="{00000000-0008-0000-0D00-00003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6" name="Picture 42">
          <a:extLst>
            <a:ext uri="{FF2B5EF4-FFF2-40B4-BE49-F238E27FC236}">
              <a16:creationId xmlns:a16="http://schemas.microsoft.com/office/drawing/2014/main" id="{00000000-0008-0000-0D00-000040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7" name="Picture 48">
          <a:extLst>
            <a:ext uri="{FF2B5EF4-FFF2-40B4-BE49-F238E27FC236}">
              <a16:creationId xmlns:a16="http://schemas.microsoft.com/office/drawing/2014/main" id="{00000000-0008-0000-0D00-00004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8" name="Picture 44">
          <a:extLst>
            <a:ext uri="{FF2B5EF4-FFF2-40B4-BE49-F238E27FC236}">
              <a16:creationId xmlns:a16="http://schemas.microsoft.com/office/drawing/2014/main" id="{00000000-0008-0000-0D00-000042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9" name="Picture 45">
          <a:extLst>
            <a:ext uri="{FF2B5EF4-FFF2-40B4-BE49-F238E27FC236}">
              <a16:creationId xmlns:a16="http://schemas.microsoft.com/office/drawing/2014/main" id="{00000000-0008-0000-0D00-000043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0" name="Picture 48">
          <a:extLst>
            <a:ext uri="{FF2B5EF4-FFF2-40B4-BE49-F238E27FC236}">
              <a16:creationId xmlns:a16="http://schemas.microsoft.com/office/drawing/2014/main" id="{00000000-0008-0000-0D00-00004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1" name="Picture 42">
          <a:extLst>
            <a:ext uri="{FF2B5EF4-FFF2-40B4-BE49-F238E27FC236}">
              <a16:creationId xmlns:a16="http://schemas.microsoft.com/office/drawing/2014/main" id="{00000000-0008-0000-0D00-000045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2" name="Picture 48">
          <a:extLst>
            <a:ext uri="{FF2B5EF4-FFF2-40B4-BE49-F238E27FC236}">
              <a16:creationId xmlns:a16="http://schemas.microsoft.com/office/drawing/2014/main" id="{00000000-0008-0000-0D00-00004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3" name="Picture 44">
          <a:extLst>
            <a:ext uri="{FF2B5EF4-FFF2-40B4-BE49-F238E27FC236}">
              <a16:creationId xmlns:a16="http://schemas.microsoft.com/office/drawing/2014/main" id="{00000000-0008-0000-0D00-000047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4" name="Picture 45">
          <a:extLst>
            <a:ext uri="{FF2B5EF4-FFF2-40B4-BE49-F238E27FC236}">
              <a16:creationId xmlns:a16="http://schemas.microsoft.com/office/drawing/2014/main" id="{00000000-0008-0000-0D00-000048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0</xdr:row>
      <xdr:rowOff>0</xdr:rowOff>
    </xdr:from>
    <xdr:to>
      <xdr:col>9</xdr:col>
      <xdr:colOff>281940</xdr:colOff>
      <xdr:row>0</xdr:row>
      <xdr:rowOff>0</xdr:rowOff>
    </xdr:to>
    <xdr:pic>
      <xdr:nvPicPr>
        <xdr:cNvPr id="2796105" name="Picture 51">
          <a:extLst>
            <a:ext uri="{FF2B5EF4-FFF2-40B4-BE49-F238E27FC236}">
              <a16:creationId xmlns:a16="http://schemas.microsoft.com/office/drawing/2014/main" id="{00000000-0008-0000-0D00-000049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0"/>
          <a:ext cx="2232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0</xdr:row>
      <xdr:rowOff>0</xdr:rowOff>
    </xdr:from>
    <xdr:to>
      <xdr:col>8</xdr:col>
      <xdr:colOff>247650</xdr:colOff>
      <xdr:row>0</xdr:row>
      <xdr:rowOff>0</xdr:rowOff>
    </xdr:to>
    <xdr:pic>
      <xdr:nvPicPr>
        <xdr:cNvPr id="2796106" name="Picture 51">
          <a:extLst>
            <a:ext uri="{FF2B5EF4-FFF2-40B4-BE49-F238E27FC236}">
              <a16:creationId xmlns:a16="http://schemas.microsoft.com/office/drawing/2014/main" id="{00000000-0008-0000-0D00-00004A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0"/>
          <a:ext cx="1577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361950</xdr:colOff>
      <xdr:row>0</xdr:row>
      <xdr:rowOff>0</xdr:rowOff>
    </xdr:to>
    <xdr:pic>
      <xdr:nvPicPr>
        <xdr:cNvPr id="2796107" name="Picture 49">
          <a:extLst>
            <a:ext uri="{FF2B5EF4-FFF2-40B4-BE49-F238E27FC236}">
              <a16:creationId xmlns:a16="http://schemas.microsoft.com/office/drawing/2014/main" id="{00000000-0008-0000-0D00-00004B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323850</xdr:colOff>
      <xdr:row>0</xdr:row>
      <xdr:rowOff>0</xdr:rowOff>
    </xdr:to>
    <xdr:pic>
      <xdr:nvPicPr>
        <xdr:cNvPr id="2796108" name="Picture 50">
          <a:extLst>
            <a:ext uri="{FF2B5EF4-FFF2-40B4-BE49-F238E27FC236}">
              <a16:creationId xmlns:a16="http://schemas.microsoft.com/office/drawing/2014/main" id="{00000000-0008-0000-0D00-00004C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400050</xdr:colOff>
      <xdr:row>0</xdr:row>
      <xdr:rowOff>0</xdr:rowOff>
    </xdr:to>
    <xdr:pic>
      <xdr:nvPicPr>
        <xdr:cNvPr id="2796109" name="Picture 48">
          <a:extLst>
            <a:ext uri="{FF2B5EF4-FFF2-40B4-BE49-F238E27FC236}">
              <a16:creationId xmlns:a16="http://schemas.microsoft.com/office/drawing/2014/main" id="{00000000-0008-0000-0D00-00004D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266700</xdr:colOff>
      <xdr:row>0</xdr:row>
      <xdr:rowOff>0</xdr:rowOff>
    </xdr:to>
    <xdr:pic>
      <xdr:nvPicPr>
        <xdr:cNvPr id="2796110" name="Picture 50">
          <a:extLst>
            <a:ext uri="{FF2B5EF4-FFF2-40B4-BE49-F238E27FC236}">
              <a16:creationId xmlns:a16="http://schemas.microsoft.com/office/drawing/2014/main" id="{00000000-0008-0000-0D00-00004E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1" name="Picture 48">
          <a:extLst>
            <a:ext uri="{FF2B5EF4-FFF2-40B4-BE49-F238E27FC236}">
              <a16:creationId xmlns:a16="http://schemas.microsoft.com/office/drawing/2014/main" id="{00000000-0008-0000-0D00-00004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552450</xdr:colOff>
      <xdr:row>0</xdr:row>
      <xdr:rowOff>0</xdr:rowOff>
    </xdr:to>
    <xdr:pic>
      <xdr:nvPicPr>
        <xdr:cNvPr id="2796112" name="Picture 51">
          <a:extLst>
            <a:ext uri="{FF2B5EF4-FFF2-40B4-BE49-F238E27FC236}">
              <a16:creationId xmlns:a16="http://schemas.microsoft.com/office/drawing/2014/main" id="{00000000-0008-0000-0D00-000050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43800" y="0"/>
          <a:ext cx="5562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291465</xdr:colOff>
      <xdr:row>0</xdr:row>
      <xdr:rowOff>0</xdr:rowOff>
    </xdr:to>
    <xdr:pic>
      <xdr:nvPicPr>
        <xdr:cNvPr id="2796113" name="그림 10">
          <a:extLst>
            <a:ext uri="{FF2B5EF4-FFF2-40B4-BE49-F238E27FC236}">
              <a16:creationId xmlns:a16="http://schemas.microsoft.com/office/drawing/2014/main" id="{00000000-0008-0000-0D00-000051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4380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590550</xdr:colOff>
      <xdr:row>0</xdr:row>
      <xdr:rowOff>0</xdr:rowOff>
    </xdr:to>
    <xdr:pic>
      <xdr:nvPicPr>
        <xdr:cNvPr id="2796114" name="Picture 2">
          <a:extLst>
            <a:ext uri="{FF2B5EF4-FFF2-40B4-BE49-F238E27FC236}">
              <a16:creationId xmlns:a16="http://schemas.microsoft.com/office/drawing/2014/main" id="{00000000-0008-0000-0D00-000052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590550</xdr:colOff>
      <xdr:row>0</xdr:row>
      <xdr:rowOff>0</xdr:rowOff>
    </xdr:to>
    <xdr:pic>
      <xdr:nvPicPr>
        <xdr:cNvPr id="2796115" name="그림 23">
          <a:extLst>
            <a:ext uri="{FF2B5EF4-FFF2-40B4-BE49-F238E27FC236}">
              <a16:creationId xmlns:a16="http://schemas.microsoft.com/office/drawing/2014/main" id="{00000000-0008-0000-0D00-000053AA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4380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457200</xdr:colOff>
      <xdr:row>0</xdr:row>
      <xdr:rowOff>0</xdr:rowOff>
    </xdr:to>
    <xdr:pic>
      <xdr:nvPicPr>
        <xdr:cNvPr id="2796116" name="Picture 41">
          <a:extLst>
            <a:ext uri="{FF2B5EF4-FFF2-40B4-BE49-F238E27FC236}">
              <a16:creationId xmlns:a16="http://schemas.microsoft.com/office/drawing/2014/main" id="{00000000-0008-0000-0D00-000054AA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54380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7" name="Picture 48">
          <a:extLst>
            <a:ext uri="{FF2B5EF4-FFF2-40B4-BE49-F238E27FC236}">
              <a16:creationId xmlns:a16="http://schemas.microsoft.com/office/drawing/2014/main" id="{00000000-0008-0000-0D00-00005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8" name="Picture 48">
          <a:extLst>
            <a:ext uri="{FF2B5EF4-FFF2-40B4-BE49-F238E27FC236}">
              <a16:creationId xmlns:a16="http://schemas.microsoft.com/office/drawing/2014/main" id="{00000000-0008-0000-0D00-00005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9" name="Picture 48">
          <a:extLst>
            <a:ext uri="{FF2B5EF4-FFF2-40B4-BE49-F238E27FC236}">
              <a16:creationId xmlns:a16="http://schemas.microsoft.com/office/drawing/2014/main" id="{00000000-0008-0000-0D00-00005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20" name="Picture 48">
          <a:extLst>
            <a:ext uri="{FF2B5EF4-FFF2-40B4-BE49-F238E27FC236}">
              <a16:creationId xmlns:a16="http://schemas.microsoft.com/office/drawing/2014/main" id="{00000000-0008-0000-0D00-00005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476250</xdr:colOff>
      <xdr:row>0</xdr:row>
      <xdr:rowOff>0</xdr:rowOff>
    </xdr:to>
    <xdr:pic>
      <xdr:nvPicPr>
        <xdr:cNvPr id="2796121" name="Picture 36">
          <a:extLst>
            <a:ext uri="{FF2B5EF4-FFF2-40B4-BE49-F238E27FC236}">
              <a16:creationId xmlns:a16="http://schemas.microsoft.com/office/drawing/2014/main" id="{00000000-0008-0000-0D00-000059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476250</xdr:colOff>
      <xdr:row>0</xdr:row>
      <xdr:rowOff>0</xdr:rowOff>
    </xdr:to>
    <xdr:pic>
      <xdr:nvPicPr>
        <xdr:cNvPr id="2796122" name="Picture 37">
          <a:extLst>
            <a:ext uri="{FF2B5EF4-FFF2-40B4-BE49-F238E27FC236}">
              <a16:creationId xmlns:a16="http://schemas.microsoft.com/office/drawing/2014/main" id="{00000000-0008-0000-0D00-00005A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476250</xdr:colOff>
      <xdr:row>0</xdr:row>
      <xdr:rowOff>0</xdr:rowOff>
    </xdr:to>
    <xdr:pic>
      <xdr:nvPicPr>
        <xdr:cNvPr id="2796123" name="Picture 34">
          <a:extLst>
            <a:ext uri="{FF2B5EF4-FFF2-40B4-BE49-F238E27FC236}">
              <a16:creationId xmlns:a16="http://schemas.microsoft.com/office/drawing/2014/main" id="{00000000-0008-0000-0D00-00005BAA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476250</xdr:colOff>
      <xdr:row>0</xdr:row>
      <xdr:rowOff>0</xdr:rowOff>
    </xdr:to>
    <xdr:pic>
      <xdr:nvPicPr>
        <xdr:cNvPr id="2796124" name="Picture 35">
          <a:extLst>
            <a:ext uri="{FF2B5EF4-FFF2-40B4-BE49-F238E27FC236}">
              <a16:creationId xmlns:a16="http://schemas.microsoft.com/office/drawing/2014/main" id="{00000000-0008-0000-0D00-00005C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361950</xdr:colOff>
      <xdr:row>0</xdr:row>
      <xdr:rowOff>0</xdr:rowOff>
    </xdr:to>
    <xdr:pic>
      <xdr:nvPicPr>
        <xdr:cNvPr id="2796125" name="Picture 49">
          <a:extLst>
            <a:ext uri="{FF2B5EF4-FFF2-40B4-BE49-F238E27FC236}">
              <a16:creationId xmlns:a16="http://schemas.microsoft.com/office/drawing/2014/main" id="{00000000-0008-0000-0D00-00005D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323850</xdr:colOff>
      <xdr:row>0</xdr:row>
      <xdr:rowOff>0</xdr:rowOff>
    </xdr:to>
    <xdr:pic>
      <xdr:nvPicPr>
        <xdr:cNvPr id="2796126" name="Picture 50">
          <a:extLst>
            <a:ext uri="{FF2B5EF4-FFF2-40B4-BE49-F238E27FC236}">
              <a16:creationId xmlns:a16="http://schemas.microsoft.com/office/drawing/2014/main" id="{00000000-0008-0000-0D00-00005E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400050</xdr:colOff>
      <xdr:row>0</xdr:row>
      <xdr:rowOff>0</xdr:rowOff>
    </xdr:to>
    <xdr:pic>
      <xdr:nvPicPr>
        <xdr:cNvPr id="2796127" name="Picture 48">
          <a:extLst>
            <a:ext uri="{FF2B5EF4-FFF2-40B4-BE49-F238E27FC236}">
              <a16:creationId xmlns:a16="http://schemas.microsoft.com/office/drawing/2014/main" id="{00000000-0008-0000-0D00-00005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266700</xdr:colOff>
      <xdr:row>0</xdr:row>
      <xdr:rowOff>0</xdr:rowOff>
    </xdr:to>
    <xdr:pic>
      <xdr:nvPicPr>
        <xdr:cNvPr id="2796128" name="Picture 50">
          <a:extLst>
            <a:ext uri="{FF2B5EF4-FFF2-40B4-BE49-F238E27FC236}">
              <a16:creationId xmlns:a16="http://schemas.microsoft.com/office/drawing/2014/main" id="{00000000-0008-0000-0D00-000060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552450</xdr:colOff>
      <xdr:row>0</xdr:row>
      <xdr:rowOff>0</xdr:rowOff>
    </xdr:to>
    <xdr:pic>
      <xdr:nvPicPr>
        <xdr:cNvPr id="2796129" name="Picture 51">
          <a:extLst>
            <a:ext uri="{FF2B5EF4-FFF2-40B4-BE49-F238E27FC236}">
              <a16:creationId xmlns:a16="http://schemas.microsoft.com/office/drawing/2014/main" id="{00000000-0008-0000-0D00-000061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43800" y="0"/>
          <a:ext cx="5562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291465</xdr:colOff>
      <xdr:row>0</xdr:row>
      <xdr:rowOff>0</xdr:rowOff>
    </xdr:to>
    <xdr:pic>
      <xdr:nvPicPr>
        <xdr:cNvPr id="2796130" name="그림 10">
          <a:extLst>
            <a:ext uri="{FF2B5EF4-FFF2-40B4-BE49-F238E27FC236}">
              <a16:creationId xmlns:a16="http://schemas.microsoft.com/office/drawing/2014/main" id="{00000000-0008-0000-0D00-000062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4380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38100</xdr:colOff>
      <xdr:row>0</xdr:row>
      <xdr:rowOff>0</xdr:rowOff>
    </xdr:to>
    <xdr:pic>
      <xdr:nvPicPr>
        <xdr:cNvPr id="2796131" name="Picture 2">
          <a:extLst>
            <a:ext uri="{FF2B5EF4-FFF2-40B4-BE49-F238E27FC236}">
              <a16:creationId xmlns:a16="http://schemas.microsoft.com/office/drawing/2014/main" id="{00000000-0008-0000-0D00-000063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662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24765</xdr:colOff>
      <xdr:row>0</xdr:row>
      <xdr:rowOff>0</xdr:rowOff>
    </xdr:to>
    <xdr:pic>
      <xdr:nvPicPr>
        <xdr:cNvPr id="2796132" name="그림 23">
          <a:extLst>
            <a:ext uri="{FF2B5EF4-FFF2-40B4-BE49-F238E27FC236}">
              <a16:creationId xmlns:a16="http://schemas.microsoft.com/office/drawing/2014/main" id="{00000000-0008-0000-0D00-000064AA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43800" y="0"/>
          <a:ext cx="655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457200</xdr:colOff>
      <xdr:row>0</xdr:row>
      <xdr:rowOff>0</xdr:rowOff>
    </xdr:to>
    <xdr:pic>
      <xdr:nvPicPr>
        <xdr:cNvPr id="2796133" name="Picture 41">
          <a:extLst>
            <a:ext uri="{FF2B5EF4-FFF2-40B4-BE49-F238E27FC236}">
              <a16:creationId xmlns:a16="http://schemas.microsoft.com/office/drawing/2014/main" id="{00000000-0008-0000-0D00-000065AA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54380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4" name="Picture 48">
          <a:extLst>
            <a:ext uri="{FF2B5EF4-FFF2-40B4-BE49-F238E27FC236}">
              <a16:creationId xmlns:a16="http://schemas.microsoft.com/office/drawing/2014/main" id="{00000000-0008-0000-0D00-00006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5" name="Picture 48">
          <a:extLst>
            <a:ext uri="{FF2B5EF4-FFF2-40B4-BE49-F238E27FC236}">
              <a16:creationId xmlns:a16="http://schemas.microsoft.com/office/drawing/2014/main" id="{00000000-0008-0000-0D00-00006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6" name="Picture 48">
          <a:extLst>
            <a:ext uri="{FF2B5EF4-FFF2-40B4-BE49-F238E27FC236}">
              <a16:creationId xmlns:a16="http://schemas.microsoft.com/office/drawing/2014/main" id="{00000000-0008-0000-0D00-00006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7" name="Picture 48">
          <a:extLst>
            <a:ext uri="{FF2B5EF4-FFF2-40B4-BE49-F238E27FC236}">
              <a16:creationId xmlns:a16="http://schemas.microsoft.com/office/drawing/2014/main" id="{00000000-0008-0000-0D00-00006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476250</xdr:colOff>
      <xdr:row>0</xdr:row>
      <xdr:rowOff>0</xdr:rowOff>
    </xdr:to>
    <xdr:pic>
      <xdr:nvPicPr>
        <xdr:cNvPr id="2796138" name="Picture 36">
          <a:extLst>
            <a:ext uri="{FF2B5EF4-FFF2-40B4-BE49-F238E27FC236}">
              <a16:creationId xmlns:a16="http://schemas.microsoft.com/office/drawing/2014/main" id="{00000000-0008-0000-0D00-00006A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476250</xdr:colOff>
      <xdr:row>0</xdr:row>
      <xdr:rowOff>0</xdr:rowOff>
    </xdr:to>
    <xdr:pic>
      <xdr:nvPicPr>
        <xdr:cNvPr id="2796139" name="Picture 37">
          <a:extLst>
            <a:ext uri="{FF2B5EF4-FFF2-40B4-BE49-F238E27FC236}">
              <a16:creationId xmlns:a16="http://schemas.microsoft.com/office/drawing/2014/main" id="{00000000-0008-0000-0D00-00006B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476250</xdr:colOff>
      <xdr:row>0</xdr:row>
      <xdr:rowOff>0</xdr:rowOff>
    </xdr:to>
    <xdr:pic>
      <xdr:nvPicPr>
        <xdr:cNvPr id="2796140" name="Picture 34">
          <a:extLst>
            <a:ext uri="{FF2B5EF4-FFF2-40B4-BE49-F238E27FC236}">
              <a16:creationId xmlns:a16="http://schemas.microsoft.com/office/drawing/2014/main" id="{00000000-0008-0000-0D00-00006CAA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476250</xdr:colOff>
      <xdr:row>0</xdr:row>
      <xdr:rowOff>0</xdr:rowOff>
    </xdr:to>
    <xdr:pic>
      <xdr:nvPicPr>
        <xdr:cNvPr id="2796141" name="Picture 35">
          <a:extLst>
            <a:ext uri="{FF2B5EF4-FFF2-40B4-BE49-F238E27FC236}">
              <a16:creationId xmlns:a16="http://schemas.microsoft.com/office/drawing/2014/main" id="{00000000-0008-0000-0D00-00006D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2" name="Picture 48">
          <a:extLst>
            <a:ext uri="{FF2B5EF4-FFF2-40B4-BE49-F238E27FC236}">
              <a16:creationId xmlns:a16="http://schemas.microsoft.com/office/drawing/2014/main" id="{00000000-0008-0000-0D00-00006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3" name="Picture 48">
          <a:extLst>
            <a:ext uri="{FF2B5EF4-FFF2-40B4-BE49-F238E27FC236}">
              <a16:creationId xmlns:a16="http://schemas.microsoft.com/office/drawing/2014/main" id="{00000000-0008-0000-0D00-00006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4" name="Picture 48">
          <a:extLst>
            <a:ext uri="{FF2B5EF4-FFF2-40B4-BE49-F238E27FC236}">
              <a16:creationId xmlns:a16="http://schemas.microsoft.com/office/drawing/2014/main" id="{00000000-0008-0000-0D00-000070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5" name="Picture 48">
          <a:extLst>
            <a:ext uri="{FF2B5EF4-FFF2-40B4-BE49-F238E27FC236}">
              <a16:creationId xmlns:a16="http://schemas.microsoft.com/office/drawing/2014/main" id="{00000000-0008-0000-0D00-00007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6" name="Picture 48">
          <a:extLst>
            <a:ext uri="{FF2B5EF4-FFF2-40B4-BE49-F238E27FC236}">
              <a16:creationId xmlns:a16="http://schemas.microsoft.com/office/drawing/2014/main" id="{00000000-0008-0000-0D00-000072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7" name="Picture 48">
          <a:extLst>
            <a:ext uri="{FF2B5EF4-FFF2-40B4-BE49-F238E27FC236}">
              <a16:creationId xmlns:a16="http://schemas.microsoft.com/office/drawing/2014/main" id="{00000000-0008-0000-0D00-000073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8" name="Picture 48">
          <a:extLst>
            <a:ext uri="{FF2B5EF4-FFF2-40B4-BE49-F238E27FC236}">
              <a16:creationId xmlns:a16="http://schemas.microsoft.com/office/drawing/2014/main" id="{00000000-0008-0000-0D00-00007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9" name="Picture 48">
          <a:extLst>
            <a:ext uri="{FF2B5EF4-FFF2-40B4-BE49-F238E27FC236}">
              <a16:creationId xmlns:a16="http://schemas.microsoft.com/office/drawing/2014/main" id="{00000000-0008-0000-0D00-00007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0" name="Picture 48">
          <a:extLst>
            <a:ext uri="{FF2B5EF4-FFF2-40B4-BE49-F238E27FC236}">
              <a16:creationId xmlns:a16="http://schemas.microsoft.com/office/drawing/2014/main" id="{00000000-0008-0000-0D00-00007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1" name="Picture 48">
          <a:extLst>
            <a:ext uri="{FF2B5EF4-FFF2-40B4-BE49-F238E27FC236}">
              <a16:creationId xmlns:a16="http://schemas.microsoft.com/office/drawing/2014/main" id="{00000000-0008-0000-0D00-00007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2" name="Picture 48">
          <a:extLst>
            <a:ext uri="{FF2B5EF4-FFF2-40B4-BE49-F238E27FC236}">
              <a16:creationId xmlns:a16="http://schemas.microsoft.com/office/drawing/2014/main" id="{00000000-0008-0000-0D00-00007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3" name="Picture 48">
          <a:extLst>
            <a:ext uri="{FF2B5EF4-FFF2-40B4-BE49-F238E27FC236}">
              <a16:creationId xmlns:a16="http://schemas.microsoft.com/office/drawing/2014/main" id="{00000000-0008-0000-0D00-00007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4" name="Picture 48">
          <a:extLst>
            <a:ext uri="{FF2B5EF4-FFF2-40B4-BE49-F238E27FC236}">
              <a16:creationId xmlns:a16="http://schemas.microsoft.com/office/drawing/2014/main" id="{00000000-0008-0000-0D00-00007A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5" name="Picture 48">
          <a:extLst>
            <a:ext uri="{FF2B5EF4-FFF2-40B4-BE49-F238E27FC236}">
              <a16:creationId xmlns:a16="http://schemas.microsoft.com/office/drawing/2014/main" id="{00000000-0008-0000-0D00-00007B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6" name="Picture 48">
          <a:extLst>
            <a:ext uri="{FF2B5EF4-FFF2-40B4-BE49-F238E27FC236}">
              <a16:creationId xmlns:a16="http://schemas.microsoft.com/office/drawing/2014/main" id="{00000000-0008-0000-0D00-00007C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7" name="Picture 48">
          <a:extLst>
            <a:ext uri="{FF2B5EF4-FFF2-40B4-BE49-F238E27FC236}">
              <a16:creationId xmlns:a16="http://schemas.microsoft.com/office/drawing/2014/main" id="{00000000-0008-0000-0D00-00007D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8" name="Picture 48">
          <a:extLst>
            <a:ext uri="{FF2B5EF4-FFF2-40B4-BE49-F238E27FC236}">
              <a16:creationId xmlns:a16="http://schemas.microsoft.com/office/drawing/2014/main" id="{00000000-0008-0000-0D00-00007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9" name="Picture 48">
          <a:extLst>
            <a:ext uri="{FF2B5EF4-FFF2-40B4-BE49-F238E27FC236}">
              <a16:creationId xmlns:a16="http://schemas.microsoft.com/office/drawing/2014/main" id="{00000000-0008-0000-0D00-00007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0" name="Picture 48">
          <a:extLst>
            <a:ext uri="{FF2B5EF4-FFF2-40B4-BE49-F238E27FC236}">
              <a16:creationId xmlns:a16="http://schemas.microsoft.com/office/drawing/2014/main" id="{00000000-0008-0000-0D00-000080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1" name="Picture 48">
          <a:extLst>
            <a:ext uri="{FF2B5EF4-FFF2-40B4-BE49-F238E27FC236}">
              <a16:creationId xmlns:a16="http://schemas.microsoft.com/office/drawing/2014/main" id="{00000000-0008-0000-0D00-00008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2" name="Picture 48">
          <a:extLst>
            <a:ext uri="{FF2B5EF4-FFF2-40B4-BE49-F238E27FC236}">
              <a16:creationId xmlns:a16="http://schemas.microsoft.com/office/drawing/2014/main" id="{00000000-0008-0000-0D00-000082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3" name="Picture 48">
          <a:extLst>
            <a:ext uri="{FF2B5EF4-FFF2-40B4-BE49-F238E27FC236}">
              <a16:creationId xmlns:a16="http://schemas.microsoft.com/office/drawing/2014/main" id="{00000000-0008-0000-0D00-000083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4" name="Picture 48">
          <a:extLst>
            <a:ext uri="{FF2B5EF4-FFF2-40B4-BE49-F238E27FC236}">
              <a16:creationId xmlns:a16="http://schemas.microsoft.com/office/drawing/2014/main" id="{00000000-0008-0000-0D00-00008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5" name="Picture 48">
          <a:extLst>
            <a:ext uri="{FF2B5EF4-FFF2-40B4-BE49-F238E27FC236}">
              <a16:creationId xmlns:a16="http://schemas.microsoft.com/office/drawing/2014/main" id="{00000000-0008-0000-0D00-00008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6" name="Picture 48">
          <a:extLst>
            <a:ext uri="{FF2B5EF4-FFF2-40B4-BE49-F238E27FC236}">
              <a16:creationId xmlns:a16="http://schemas.microsoft.com/office/drawing/2014/main" id="{00000000-0008-0000-0D00-00008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7" name="Picture 48">
          <a:extLst>
            <a:ext uri="{FF2B5EF4-FFF2-40B4-BE49-F238E27FC236}">
              <a16:creationId xmlns:a16="http://schemas.microsoft.com/office/drawing/2014/main" id="{00000000-0008-0000-0D00-00008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8" name="Picture 48">
          <a:extLst>
            <a:ext uri="{FF2B5EF4-FFF2-40B4-BE49-F238E27FC236}">
              <a16:creationId xmlns:a16="http://schemas.microsoft.com/office/drawing/2014/main" id="{00000000-0008-0000-0D00-00008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9" name="Picture 48">
          <a:extLst>
            <a:ext uri="{FF2B5EF4-FFF2-40B4-BE49-F238E27FC236}">
              <a16:creationId xmlns:a16="http://schemas.microsoft.com/office/drawing/2014/main" id="{00000000-0008-0000-0D00-00008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0" name="Picture 48">
          <a:extLst>
            <a:ext uri="{FF2B5EF4-FFF2-40B4-BE49-F238E27FC236}">
              <a16:creationId xmlns:a16="http://schemas.microsoft.com/office/drawing/2014/main" id="{00000000-0008-0000-0D00-00008A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1" name="Picture 48">
          <a:extLst>
            <a:ext uri="{FF2B5EF4-FFF2-40B4-BE49-F238E27FC236}">
              <a16:creationId xmlns:a16="http://schemas.microsoft.com/office/drawing/2014/main" id="{00000000-0008-0000-0D00-00008B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2" name="Picture 48">
          <a:extLst>
            <a:ext uri="{FF2B5EF4-FFF2-40B4-BE49-F238E27FC236}">
              <a16:creationId xmlns:a16="http://schemas.microsoft.com/office/drawing/2014/main" id="{00000000-0008-0000-0D00-00008C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3" name="Picture 48">
          <a:extLst>
            <a:ext uri="{FF2B5EF4-FFF2-40B4-BE49-F238E27FC236}">
              <a16:creationId xmlns:a16="http://schemas.microsoft.com/office/drawing/2014/main" id="{00000000-0008-0000-0D00-00008D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4" name="Picture 48">
          <a:extLst>
            <a:ext uri="{FF2B5EF4-FFF2-40B4-BE49-F238E27FC236}">
              <a16:creationId xmlns:a16="http://schemas.microsoft.com/office/drawing/2014/main" id="{00000000-0008-0000-0D00-00008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5" name="Picture 48">
          <a:extLst>
            <a:ext uri="{FF2B5EF4-FFF2-40B4-BE49-F238E27FC236}">
              <a16:creationId xmlns:a16="http://schemas.microsoft.com/office/drawing/2014/main" id="{00000000-0008-0000-0D00-00008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6" name="Picture 35">
          <a:extLst>
            <a:ext uri="{FF2B5EF4-FFF2-40B4-BE49-F238E27FC236}">
              <a16:creationId xmlns:a16="http://schemas.microsoft.com/office/drawing/2014/main" id="{00000000-0008-0000-0D00-00009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7" name="Picture 35">
          <a:extLst>
            <a:ext uri="{FF2B5EF4-FFF2-40B4-BE49-F238E27FC236}">
              <a16:creationId xmlns:a16="http://schemas.microsoft.com/office/drawing/2014/main" id="{00000000-0008-0000-0D00-00009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8" name="Picture 35">
          <a:extLst>
            <a:ext uri="{FF2B5EF4-FFF2-40B4-BE49-F238E27FC236}">
              <a16:creationId xmlns:a16="http://schemas.microsoft.com/office/drawing/2014/main" id="{00000000-0008-0000-0D00-00009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9" name="Picture 35">
          <a:extLst>
            <a:ext uri="{FF2B5EF4-FFF2-40B4-BE49-F238E27FC236}">
              <a16:creationId xmlns:a16="http://schemas.microsoft.com/office/drawing/2014/main" id="{00000000-0008-0000-0D00-00009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0" name="Picture 35">
          <a:extLst>
            <a:ext uri="{FF2B5EF4-FFF2-40B4-BE49-F238E27FC236}">
              <a16:creationId xmlns:a16="http://schemas.microsoft.com/office/drawing/2014/main" id="{00000000-0008-0000-0D00-00009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1" name="Picture 35">
          <a:extLst>
            <a:ext uri="{FF2B5EF4-FFF2-40B4-BE49-F238E27FC236}">
              <a16:creationId xmlns:a16="http://schemas.microsoft.com/office/drawing/2014/main" id="{00000000-0008-0000-0D00-00009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2" name="Picture 35">
          <a:extLst>
            <a:ext uri="{FF2B5EF4-FFF2-40B4-BE49-F238E27FC236}">
              <a16:creationId xmlns:a16="http://schemas.microsoft.com/office/drawing/2014/main" id="{00000000-0008-0000-0D00-00009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3" name="Picture 35">
          <a:extLst>
            <a:ext uri="{FF2B5EF4-FFF2-40B4-BE49-F238E27FC236}">
              <a16:creationId xmlns:a16="http://schemas.microsoft.com/office/drawing/2014/main" id="{00000000-0008-0000-0D00-00009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4" name="Picture 35">
          <a:extLst>
            <a:ext uri="{FF2B5EF4-FFF2-40B4-BE49-F238E27FC236}">
              <a16:creationId xmlns:a16="http://schemas.microsoft.com/office/drawing/2014/main" id="{00000000-0008-0000-0D00-00009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5" name="Picture 35">
          <a:extLst>
            <a:ext uri="{FF2B5EF4-FFF2-40B4-BE49-F238E27FC236}">
              <a16:creationId xmlns:a16="http://schemas.microsoft.com/office/drawing/2014/main" id="{00000000-0008-0000-0D00-00009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6" name="Picture 35">
          <a:extLst>
            <a:ext uri="{FF2B5EF4-FFF2-40B4-BE49-F238E27FC236}">
              <a16:creationId xmlns:a16="http://schemas.microsoft.com/office/drawing/2014/main" id="{00000000-0008-0000-0D00-00009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7" name="Picture 35">
          <a:extLst>
            <a:ext uri="{FF2B5EF4-FFF2-40B4-BE49-F238E27FC236}">
              <a16:creationId xmlns:a16="http://schemas.microsoft.com/office/drawing/2014/main" id="{00000000-0008-0000-0D00-00009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8" name="Picture 35">
          <a:extLst>
            <a:ext uri="{FF2B5EF4-FFF2-40B4-BE49-F238E27FC236}">
              <a16:creationId xmlns:a16="http://schemas.microsoft.com/office/drawing/2014/main" id="{00000000-0008-0000-0D00-00009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9" name="Picture 35">
          <a:extLst>
            <a:ext uri="{FF2B5EF4-FFF2-40B4-BE49-F238E27FC236}">
              <a16:creationId xmlns:a16="http://schemas.microsoft.com/office/drawing/2014/main" id="{00000000-0008-0000-0D00-00009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0" name="Picture 35">
          <a:extLst>
            <a:ext uri="{FF2B5EF4-FFF2-40B4-BE49-F238E27FC236}">
              <a16:creationId xmlns:a16="http://schemas.microsoft.com/office/drawing/2014/main" id="{00000000-0008-0000-0D00-00009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1" name="Picture 35">
          <a:extLst>
            <a:ext uri="{FF2B5EF4-FFF2-40B4-BE49-F238E27FC236}">
              <a16:creationId xmlns:a16="http://schemas.microsoft.com/office/drawing/2014/main" id="{00000000-0008-0000-0D00-00009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2" name="Picture 35">
          <a:extLst>
            <a:ext uri="{FF2B5EF4-FFF2-40B4-BE49-F238E27FC236}">
              <a16:creationId xmlns:a16="http://schemas.microsoft.com/office/drawing/2014/main" id="{00000000-0008-0000-0D00-0000A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3" name="Picture 35">
          <a:extLst>
            <a:ext uri="{FF2B5EF4-FFF2-40B4-BE49-F238E27FC236}">
              <a16:creationId xmlns:a16="http://schemas.microsoft.com/office/drawing/2014/main" id="{00000000-0008-0000-0D00-0000A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4" name="Picture 35">
          <a:extLst>
            <a:ext uri="{FF2B5EF4-FFF2-40B4-BE49-F238E27FC236}">
              <a16:creationId xmlns:a16="http://schemas.microsoft.com/office/drawing/2014/main" id="{00000000-0008-0000-0D00-0000A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5" name="Picture 35">
          <a:extLst>
            <a:ext uri="{FF2B5EF4-FFF2-40B4-BE49-F238E27FC236}">
              <a16:creationId xmlns:a16="http://schemas.microsoft.com/office/drawing/2014/main" id="{00000000-0008-0000-0D00-0000A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6" name="Picture 35">
          <a:extLst>
            <a:ext uri="{FF2B5EF4-FFF2-40B4-BE49-F238E27FC236}">
              <a16:creationId xmlns:a16="http://schemas.microsoft.com/office/drawing/2014/main" id="{00000000-0008-0000-0D00-0000A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7" name="Picture 35">
          <a:extLst>
            <a:ext uri="{FF2B5EF4-FFF2-40B4-BE49-F238E27FC236}">
              <a16:creationId xmlns:a16="http://schemas.microsoft.com/office/drawing/2014/main" id="{00000000-0008-0000-0D00-0000A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8" name="Picture 35">
          <a:extLst>
            <a:ext uri="{FF2B5EF4-FFF2-40B4-BE49-F238E27FC236}">
              <a16:creationId xmlns:a16="http://schemas.microsoft.com/office/drawing/2014/main" id="{00000000-0008-0000-0D00-0000A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9" name="Picture 35">
          <a:extLst>
            <a:ext uri="{FF2B5EF4-FFF2-40B4-BE49-F238E27FC236}">
              <a16:creationId xmlns:a16="http://schemas.microsoft.com/office/drawing/2014/main" id="{00000000-0008-0000-0D00-0000A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0" name="Picture 35">
          <a:extLst>
            <a:ext uri="{FF2B5EF4-FFF2-40B4-BE49-F238E27FC236}">
              <a16:creationId xmlns:a16="http://schemas.microsoft.com/office/drawing/2014/main" id="{00000000-0008-0000-0D00-0000A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1" name="Picture 35">
          <a:extLst>
            <a:ext uri="{FF2B5EF4-FFF2-40B4-BE49-F238E27FC236}">
              <a16:creationId xmlns:a16="http://schemas.microsoft.com/office/drawing/2014/main" id="{00000000-0008-0000-0D00-0000A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2" name="Picture 35">
          <a:extLst>
            <a:ext uri="{FF2B5EF4-FFF2-40B4-BE49-F238E27FC236}">
              <a16:creationId xmlns:a16="http://schemas.microsoft.com/office/drawing/2014/main" id="{00000000-0008-0000-0D00-0000A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3" name="Picture 35">
          <a:extLst>
            <a:ext uri="{FF2B5EF4-FFF2-40B4-BE49-F238E27FC236}">
              <a16:creationId xmlns:a16="http://schemas.microsoft.com/office/drawing/2014/main" id="{00000000-0008-0000-0D00-0000A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4" name="Picture 35">
          <a:extLst>
            <a:ext uri="{FF2B5EF4-FFF2-40B4-BE49-F238E27FC236}">
              <a16:creationId xmlns:a16="http://schemas.microsoft.com/office/drawing/2014/main" id="{00000000-0008-0000-0D00-0000A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5" name="Picture 35">
          <a:extLst>
            <a:ext uri="{FF2B5EF4-FFF2-40B4-BE49-F238E27FC236}">
              <a16:creationId xmlns:a16="http://schemas.microsoft.com/office/drawing/2014/main" id="{00000000-0008-0000-0D00-0000A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6" name="Picture 35">
          <a:extLst>
            <a:ext uri="{FF2B5EF4-FFF2-40B4-BE49-F238E27FC236}">
              <a16:creationId xmlns:a16="http://schemas.microsoft.com/office/drawing/2014/main" id="{00000000-0008-0000-0D00-0000A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7" name="Picture 35">
          <a:extLst>
            <a:ext uri="{FF2B5EF4-FFF2-40B4-BE49-F238E27FC236}">
              <a16:creationId xmlns:a16="http://schemas.microsoft.com/office/drawing/2014/main" id="{00000000-0008-0000-0D00-0000A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8" name="Picture 35">
          <a:extLst>
            <a:ext uri="{FF2B5EF4-FFF2-40B4-BE49-F238E27FC236}">
              <a16:creationId xmlns:a16="http://schemas.microsoft.com/office/drawing/2014/main" id="{00000000-0008-0000-0D00-0000B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9" name="Picture 35">
          <a:extLst>
            <a:ext uri="{FF2B5EF4-FFF2-40B4-BE49-F238E27FC236}">
              <a16:creationId xmlns:a16="http://schemas.microsoft.com/office/drawing/2014/main" id="{00000000-0008-0000-0D00-0000B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0" name="Picture 35">
          <a:extLst>
            <a:ext uri="{FF2B5EF4-FFF2-40B4-BE49-F238E27FC236}">
              <a16:creationId xmlns:a16="http://schemas.microsoft.com/office/drawing/2014/main" id="{00000000-0008-0000-0D00-0000B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1" name="Picture 35">
          <a:extLst>
            <a:ext uri="{FF2B5EF4-FFF2-40B4-BE49-F238E27FC236}">
              <a16:creationId xmlns:a16="http://schemas.microsoft.com/office/drawing/2014/main" id="{00000000-0008-0000-0D00-0000B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2" name="Picture 35">
          <a:extLst>
            <a:ext uri="{FF2B5EF4-FFF2-40B4-BE49-F238E27FC236}">
              <a16:creationId xmlns:a16="http://schemas.microsoft.com/office/drawing/2014/main" id="{00000000-0008-0000-0D00-0000B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3" name="Picture 35">
          <a:extLst>
            <a:ext uri="{FF2B5EF4-FFF2-40B4-BE49-F238E27FC236}">
              <a16:creationId xmlns:a16="http://schemas.microsoft.com/office/drawing/2014/main" id="{00000000-0008-0000-0D00-0000B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4" name="Picture 35">
          <a:extLst>
            <a:ext uri="{FF2B5EF4-FFF2-40B4-BE49-F238E27FC236}">
              <a16:creationId xmlns:a16="http://schemas.microsoft.com/office/drawing/2014/main" id="{00000000-0008-0000-0D00-0000B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5" name="Picture 35">
          <a:extLst>
            <a:ext uri="{FF2B5EF4-FFF2-40B4-BE49-F238E27FC236}">
              <a16:creationId xmlns:a16="http://schemas.microsoft.com/office/drawing/2014/main" id="{00000000-0008-0000-0D00-0000B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6" name="Picture 35">
          <a:extLst>
            <a:ext uri="{FF2B5EF4-FFF2-40B4-BE49-F238E27FC236}">
              <a16:creationId xmlns:a16="http://schemas.microsoft.com/office/drawing/2014/main" id="{00000000-0008-0000-0D00-0000B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7" name="Picture 35">
          <a:extLst>
            <a:ext uri="{FF2B5EF4-FFF2-40B4-BE49-F238E27FC236}">
              <a16:creationId xmlns:a16="http://schemas.microsoft.com/office/drawing/2014/main" id="{00000000-0008-0000-0D00-0000B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8" name="Picture 35">
          <a:extLst>
            <a:ext uri="{FF2B5EF4-FFF2-40B4-BE49-F238E27FC236}">
              <a16:creationId xmlns:a16="http://schemas.microsoft.com/office/drawing/2014/main" id="{00000000-0008-0000-0D00-0000B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9" name="Picture 35">
          <a:extLst>
            <a:ext uri="{FF2B5EF4-FFF2-40B4-BE49-F238E27FC236}">
              <a16:creationId xmlns:a16="http://schemas.microsoft.com/office/drawing/2014/main" id="{00000000-0008-0000-0D00-0000B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0" name="Picture 35">
          <a:extLst>
            <a:ext uri="{FF2B5EF4-FFF2-40B4-BE49-F238E27FC236}">
              <a16:creationId xmlns:a16="http://schemas.microsoft.com/office/drawing/2014/main" id="{00000000-0008-0000-0D00-0000B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1" name="Picture 35">
          <a:extLst>
            <a:ext uri="{FF2B5EF4-FFF2-40B4-BE49-F238E27FC236}">
              <a16:creationId xmlns:a16="http://schemas.microsoft.com/office/drawing/2014/main" id="{00000000-0008-0000-0D00-0000B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2" name="Picture 35">
          <a:extLst>
            <a:ext uri="{FF2B5EF4-FFF2-40B4-BE49-F238E27FC236}">
              <a16:creationId xmlns:a16="http://schemas.microsoft.com/office/drawing/2014/main" id="{00000000-0008-0000-0D00-0000B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3" name="Picture 35">
          <a:extLst>
            <a:ext uri="{FF2B5EF4-FFF2-40B4-BE49-F238E27FC236}">
              <a16:creationId xmlns:a16="http://schemas.microsoft.com/office/drawing/2014/main" id="{00000000-0008-0000-0D00-0000B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4" name="Picture 35">
          <a:extLst>
            <a:ext uri="{FF2B5EF4-FFF2-40B4-BE49-F238E27FC236}">
              <a16:creationId xmlns:a16="http://schemas.microsoft.com/office/drawing/2014/main" id="{00000000-0008-0000-0D00-0000C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5" name="Picture 35">
          <a:extLst>
            <a:ext uri="{FF2B5EF4-FFF2-40B4-BE49-F238E27FC236}">
              <a16:creationId xmlns:a16="http://schemas.microsoft.com/office/drawing/2014/main" id="{00000000-0008-0000-0D00-0000C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6" name="Picture 35">
          <a:extLst>
            <a:ext uri="{FF2B5EF4-FFF2-40B4-BE49-F238E27FC236}">
              <a16:creationId xmlns:a16="http://schemas.microsoft.com/office/drawing/2014/main" id="{00000000-0008-0000-0D00-0000C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7" name="Picture 35">
          <a:extLst>
            <a:ext uri="{FF2B5EF4-FFF2-40B4-BE49-F238E27FC236}">
              <a16:creationId xmlns:a16="http://schemas.microsoft.com/office/drawing/2014/main" id="{00000000-0008-0000-0D00-0000C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8" name="Picture 35">
          <a:extLst>
            <a:ext uri="{FF2B5EF4-FFF2-40B4-BE49-F238E27FC236}">
              <a16:creationId xmlns:a16="http://schemas.microsoft.com/office/drawing/2014/main" id="{00000000-0008-0000-0D00-0000C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9" name="Picture 35">
          <a:extLst>
            <a:ext uri="{FF2B5EF4-FFF2-40B4-BE49-F238E27FC236}">
              <a16:creationId xmlns:a16="http://schemas.microsoft.com/office/drawing/2014/main" id="{00000000-0008-0000-0D00-0000C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0" name="Picture 35">
          <a:extLst>
            <a:ext uri="{FF2B5EF4-FFF2-40B4-BE49-F238E27FC236}">
              <a16:creationId xmlns:a16="http://schemas.microsoft.com/office/drawing/2014/main" id="{00000000-0008-0000-0D00-0000C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1" name="Picture 35">
          <a:extLst>
            <a:ext uri="{FF2B5EF4-FFF2-40B4-BE49-F238E27FC236}">
              <a16:creationId xmlns:a16="http://schemas.microsoft.com/office/drawing/2014/main" id="{00000000-0008-0000-0D00-0000C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2" name="Picture 35">
          <a:extLst>
            <a:ext uri="{FF2B5EF4-FFF2-40B4-BE49-F238E27FC236}">
              <a16:creationId xmlns:a16="http://schemas.microsoft.com/office/drawing/2014/main" id="{00000000-0008-0000-0D00-0000C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3" name="Picture 35">
          <a:extLst>
            <a:ext uri="{FF2B5EF4-FFF2-40B4-BE49-F238E27FC236}">
              <a16:creationId xmlns:a16="http://schemas.microsoft.com/office/drawing/2014/main" id="{00000000-0008-0000-0D00-0000C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4" name="Picture 35">
          <a:extLst>
            <a:ext uri="{FF2B5EF4-FFF2-40B4-BE49-F238E27FC236}">
              <a16:creationId xmlns:a16="http://schemas.microsoft.com/office/drawing/2014/main" id="{00000000-0008-0000-0D00-0000C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5" name="Picture 35">
          <a:extLst>
            <a:ext uri="{FF2B5EF4-FFF2-40B4-BE49-F238E27FC236}">
              <a16:creationId xmlns:a16="http://schemas.microsoft.com/office/drawing/2014/main" id="{00000000-0008-0000-0D00-0000C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6" name="Picture 35">
          <a:extLst>
            <a:ext uri="{FF2B5EF4-FFF2-40B4-BE49-F238E27FC236}">
              <a16:creationId xmlns:a16="http://schemas.microsoft.com/office/drawing/2014/main" id="{00000000-0008-0000-0D00-0000C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7" name="Picture 35">
          <a:extLst>
            <a:ext uri="{FF2B5EF4-FFF2-40B4-BE49-F238E27FC236}">
              <a16:creationId xmlns:a16="http://schemas.microsoft.com/office/drawing/2014/main" id="{00000000-0008-0000-0D00-0000C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8" name="Picture 35">
          <a:extLst>
            <a:ext uri="{FF2B5EF4-FFF2-40B4-BE49-F238E27FC236}">
              <a16:creationId xmlns:a16="http://schemas.microsoft.com/office/drawing/2014/main" id="{00000000-0008-0000-0D00-0000C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9" name="Picture 35">
          <a:extLst>
            <a:ext uri="{FF2B5EF4-FFF2-40B4-BE49-F238E27FC236}">
              <a16:creationId xmlns:a16="http://schemas.microsoft.com/office/drawing/2014/main" id="{00000000-0008-0000-0D00-0000C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0" name="Picture 35">
          <a:extLst>
            <a:ext uri="{FF2B5EF4-FFF2-40B4-BE49-F238E27FC236}">
              <a16:creationId xmlns:a16="http://schemas.microsoft.com/office/drawing/2014/main" id="{00000000-0008-0000-0D00-0000D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1" name="Picture 35">
          <a:extLst>
            <a:ext uri="{FF2B5EF4-FFF2-40B4-BE49-F238E27FC236}">
              <a16:creationId xmlns:a16="http://schemas.microsoft.com/office/drawing/2014/main" id="{00000000-0008-0000-0D00-0000D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2" name="Picture 35">
          <a:extLst>
            <a:ext uri="{FF2B5EF4-FFF2-40B4-BE49-F238E27FC236}">
              <a16:creationId xmlns:a16="http://schemas.microsoft.com/office/drawing/2014/main" id="{00000000-0008-0000-0D00-0000D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3" name="Picture 35">
          <a:extLst>
            <a:ext uri="{FF2B5EF4-FFF2-40B4-BE49-F238E27FC236}">
              <a16:creationId xmlns:a16="http://schemas.microsoft.com/office/drawing/2014/main" id="{00000000-0008-0000-0D00-0000D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4" name="Picture 35">
          <a:extLst>
            <a:ext uri="{FF2B5EF4-FFF2-40B4-BE49-F238E27FC236}">
              <a16:creationId xmlns:a16="http://schemas.microsoft.com/office/drawing/2014/main" id="{00000000-0008-0000-0D00-0000D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5" name="Picture 35">
          <a:extLst>
            <a:ext uri="{FF2B5EF4-FFF2-40B4-BE49-F238E27FC236}">
              <a16:creationId xmlns:a16="http://schemas.microsoft.com/office/drawing/2014/main" id="{00000000-0008-0000-0D00-0000D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6" name="Picture 35">
          <a:extLst>
            <a:ext uri="{FF2B5EF4-FFF2-40B4-BE49-F238E27FC236}">
              <a16:creationId xmlns:a16="http://schemas.microsoft.com/office/drawing/2014/main" id="{00000000-0008-0000-0D00-0000D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7" name="Picture 35">
          <a:extLst>
            <a:ext uri="{FF2B5EF4-FFF2-40B4-BE49-F238E27FC236}">
              <a16:creationId xmlns:a16="http://schemas.microsoft.com/office/drawing/2014/main" id="{00000000-0008-0000-0D00-0000D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8" name="Picture 35">
          <a:extLst>
            <a:ext uri="{FF2B5EF4-FFF2-40B4-BE49-F238E27FC236}">
              <a16:creationId xmlns:a16="http://schemas.microsoft.com/office/drawing/2014/main" id="{00000000-0008-0000-0D00-0000D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9" name="Picture 35">
          <a:extLst>
            <a:ext uri="{FF2B5EF4-FFF2-40B4-BE49-F238E27FC236}">
              <a16:creationId xmlns:a16="http://schemas.microsoft.com/office/drawing/2014/main" id="{00000000-0008-0000-0D00-0000D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0" name="Picture 35">
          <a:extLst>
            <a:ext uri="{FF2B5EF4-FFF2-40B4-BE49-F238E27FC236}">
              <a16:creationId xmlns:a16="http://schemas.microsoft.com/office/drawing/2014/main" id="{00000000-0008-0000-0D00-0000D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1" name="Picture 35">
          <a:extLst>
            <a:ext uri="{FF2B5EF4-FFF2-40B4-BE49-F238E27FC236}">
              <a16:creationId xmlns:a16="http://schemas.microsoft.com/office/drawing/2014/main" id="{00000000-0008-0000-0D00-0000D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2" name="Picture 35">
          <a:extLst>
            <a:ext uri="{FF2B5EF4-FFF2-40B4-BE49-F238E27FC236}">
              <a16:creationId xmlns:a16="http://schemas.microsoft.com/office/drawing/2014/main" id="{00000000-0008-0000-0D00-0000D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3" name="Picture 35">
          <a:extLst>
            <a:ext uri="{FF2B5EF4-FFF2-40B4-BE49-F238E27FC236}">
              <a16:creationId xmlns:a16="http://schemas.microsoft.com/office/drawing/2014/main" id="{00000000-0008-0000-0D00-0000D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4" name="Picture 35">
          <a:extLst>
            <a:ext uri="{FF2B5EF4-FFF2-40B4-BE49-F238E27FC236}">
              <a16:creationId xmlns:a16="http://schemas.microsoft.com/office/drawing/2014/main" id="{00000000-0008-0000-0D00-0000D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5" name="Picture 35">
          <a:extLst>
            <a:ext uri="{FF2B5EF4-FFF2-40B4-BE49-F238E27FC236}">
              <a16:creationId xmlns:a16="http://schemas.microsoft.com/office/drawing/2014/main" id="{00000000-0008-0000-0D00-0000D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6" name="Picture 35">
          <a:extLst>
            <a:ext uri="{FF2B5EF4-FFF2-40B4-BE49-F238E27FC236}">
              <a16:creationId xmlns:a16="http://schemas.microsoft.com/office/drawing/2014/main" id="{00000000-0008-0000-0D00-0000E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7" name="Picture 35">
          <a:extLst>
            <a:ext uri="{FF2B5EF4-FFF2-40B4-BE49-F238E27FC236}">
              <a16:creationId xmlns:a16="http://schemas.microsoft.com/office/drawing/2014/main" id="{00000000-0008-0000-0D00-0000E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8" name="Picture 35">
          <a:extLst>
            <a:ext uri="{FF2B5EF4-FFF2-40B4-BE49-F238E27FC236}">
              <a16:creationId xmlns:a16="http://schemas.microsoft.com/office/drawing/2014/main" id="{00000000-0008-0000-0D00-0000E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9" name="Picture 35">
          <a:extLst>
            <a:ext uri="{FF2B5EF4-FFF2-40B4-BE49-F238E27FC236}">
              <a16:creationId xmlns:a16="http://schemas.microsoft.com/office/drawing/2014/main" id="{00000000-0008-0000-0D00-0000E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0" name="Picture 35">
          <a:extLst>
            <a:ext uri="{FF2B5EF4-FFF2-40B4-BE49-F238E27FC236}">
              <a16:creationId xmlns:a16="http://schemas.microsoft.com/office/drawing/2014/main" id="{00000000-0008-0000-0D00-0000E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1" name="Picture 35">
          <a:extLst>
            <a:ext uri="{FF2B5EF4-FFF2-40B4-BE49-F238E27FC236}">
              <a16:creationId xmlns:a16="http://schemas.microsoft.com/office/drawing/2014/main" id="{00000000-0008-0000-0D00-0000E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2" name="Picture 35">
          <a:extLst>
            <a:ext uri="{FF2B5EF4-FFF2-40B4-BE49-F238E27FC236}">
              <a16:creationId xmlns:a16="http://schemas.microsoft.com/office/drawing/2014/main" id="{00000000-0008-0000-0D00-0000E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3" name="Picture 35">
          <a:extLst>
            <a:ext uri="{FF2B5EF4-FFF2-40B4-BE49-F238E27FC236}">
              <a16:creationId xmlns:a16="http://schemas.microsoft.com/office/drawing/2014/main" id="{00000000-0008-0000-0D00-0000E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4" name="Picture 35">
          <a:extLst>
            <a:ext uri="{FF2B5EF4-FFF2-40B4-BE49-F238E27FC236}">
              <a16:creationId xmlns:a16="http://schemas.microsoft.com/office/drawing/2014/main" id="{00000000-0008-0000-0D00-0000E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5" name="Picture 35">
          <a:extLst>
            <a:ext uri="{FF2B5EF4-FFF2-40B4-BE49-F238E27FC236}">
              <a16:creationId xmlns:a16="http://schemas.microsoft.com/office/drawing/2014/main" id="{00000000-0008-0000-0D00-0000E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6" name="Picture 35">
          <a:extLst>
            <a:ext uri="{FF2B5EF4-FFF2-40B4-BE49-F238E27FC236}">
              <a16:creationId xmlns:a16="http://schemas.microsoft.com/office/drawing/2014/main" id="{00000000-0008-0000-0D00-0000E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7" name="Picture 35">
          <a:extLst>
            <a:ext uri="{FF2B5EF4-FFF2-40B4-BE49-F238E27FC236}">
              <a16:creationId xmlns:a16="http://schemas.microsoft.com/office/drawing/2014/main" id="{00000000-0008-0000-0D00-0000E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8" name="Picture 35">
          <a:extLst>
            <a:ext uri="{FF2B5EF4-FFF2-40B4-BE49-F238E27FC236}">
              <a16:creationId xmlns:a16="http://schemas.microsoft.com/office/drawing/2014/main" id="{00000000-0008-0000-0D00-0000E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9" name="Picture 35">
          <a:extLst>
            <a:ext uri="{FF2B5EF4-FFF2-40B4-BE49-F238E27FC236}">
              <a16:creationId xmlns:a16="http://schemas.microsoft.com/office/drawing/2014/main" id="{00000000-0008-0000-0D00-0000E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0" name="Picture 35">
          <a:extLst>
            <a:ext uri="{FF2B5EF4-FFF2-40B4-BE49-F238E27FC236}">
              <a16:creationId xmlns:a16="http://schemas.microsoft.com/office/drawing/2014/main" id="{00000000-0008-0000-0D00-0000E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1" name="Picture 35">
          <a:extLst>
            <a:ext uri="{FF2B5EF4-FFF2-40B4-BE49-F238E27FC236}">
              <a16:creationId xmlns:a16="http://schemas.microsoft.com/office/drawing/2014/main" id="{00000000-0008-0000-0D00-0000E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2" name="Picture 35">
          <a:extLst>
            <a:ext uri="{FF2B5EF4-FFF2-40B4-BE49-F238E27FC236}">
              <a16:creationId xmlns:a16="http://schemas.microsoft.com/office/drawing/2014/main" id="{00000000-0008-0000-0D00-0000F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3" name="Picture 35">
          <a:extLst>
            <a:ext uri="{FF2B5EF4-FFF2-40B4-BE49-F238E27FC236}">
              <a16:creationId xmlns:a16="http://schemas.microsoft.com/office/drawing/2014/main" id="{00000000-0008-0000-0D00-0000F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4" name="Picture 35">
          <a:extLst>
            <a:ext uri="{FF2B5EF4-FFF2-40B4-BE49-F238E27FC236}">
              <a16:creationId xmlns:a16="http://schemas.microsoft.com/office/drawing/2014/main" id="{00000000-0008-0000-0D00-0000F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5" name="Picture 35">
          <a:extLst>
            <a:ext uri="{FF2B5EF4-FFF2-40B4-BE49-F238E27FC236}">
              <a16:creationId xmlns:a16="http://schemas.microsoft.com/office/drawing/2014/main" id="{00000000-0008-0000-0D00-0000F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6" name="Picture 35">
          <a:extLst>
            <a:ext uri="{FF2B5EF4-FFF2-40B4-BE49-F238E27FC236}">
              <a16:creationId xmlns:a16="http://schemas.microsoft.com/office/drawing/2014/main" id="{00000000-0008-0000-0D00-0000F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7" name="Picture 35">
          <a:extLst>
            <a:ext uri="{FF2B5EF4-FFF2-40B4-BE49-F238E27FC236}">
              <a16:creationId xmlns:a16="http://schemas.microsoft.com/office/drawing/2014/main" id="{00000000-0008-0000-0D00-0000F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8" name="Picture 35">
          <a:extLst>
            <a:ext uri="{FF2B5EF4-FFF2-40B4-BE49-F238E27FC236}">
              <a16:creationId xmlns:a16="http://schemas.microsoft.com/office/drawing/2014/main" id="{00000000-0008-0000-0D00-0000F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9" name="Picture 35">
          <a:extLst>
            <a:ext uri="{FF2B5EF4-FFF2-40B4-BE49-F238E27FC236}">
              <a16:creationId xmlns:a16="http://schemas.microsoft.com/office/drawing/2014/main" id="{00000000-0008-0000-0D00-0000F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0" name="Picture 35">
          <a:extLst>
            <a:ext uri="{FF2B5EF4-FFF2-40B4-BE49-F238E27FC236}">
              <a16:creationId xmlns:a16="http://schemas.microsoft.com/office/drawing/2014/main" id="{00000000-0008-0000-0D00-0000F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1" name="Picture 35">
          <a:extLst>
            <a:ext uri="{FF2B5EF4-FFF2-40B4-BE49-F238E27FC236}">
              <a16:creationId xmlns:a16="http://schemas.microsoft.com/office/drawing/2014/main" id="{00000000-0008-0000-0D00-0000F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2" name="Picture 35">
          <a:extLst>
            <a:ext uri="{FF2B5EF4-FFF2-40B4-BE49-F238E27FC236}">
              <a16:creationId xmlns:a16="http://schemas.microsoft.com/office/drawing/2014/main" id="{00000000-0008-0000-0D00-0000F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3" name="Picture 35">
          <a:extLst>
            <a:ext uri="{FF2B5EF4-FFF2-40B4-BE49-F238E27FC236}">
              <a16:creationId xmlns:a16="http://schemas.microsoft.com/office/drawing/2014/main" id="{00000000-0008-0000-0D00-0000F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4" name="Picture 35">
          <a:extLst>
            <a:ext uri="{FF2B5EF4-FFF2-40B4-BE49-F238E27FC236}">
              <a16:creationId xmlns:a16="http://schemas.microsoft.com/office/drawing/2014/main" id="{00000000-0008-0000-0D00-0000F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5" name="Picture 35">
          <a:extLst>
            <a:ext uri="{FF2B5EF4-FFF2-40B4-BE49-F238E27FC236}">
              <a16:creationId xmlns:a16="http://schemas.microsoft.com/office/drawing/2014/main" id="{00000000-0008-0000-0D00-0000F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6" name="Picture 35">
          <a:extLst>
            <a:ext uri="{FF2B5EF4-FFF2-40B4-BE49-F238E27FC236}">
              <a16:creationId xmlns:a16="http://schemas.microsoft.com/office/drawing/2014/main" id="{00000000-0008-0000-0D00-0000F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7" name="Picture 35">
          <a:extLst>
            <a:ext uri="{FF2B5EF4-FFF2-40B4-BE49-F238E27FC236}">
              <a16:creationId xmlns:a16="http://schemas.microsoft.com/office/drawing/2014/main" id="{00000000-0008-0000-0D00-0000F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8" name="Picture 35">
          <a:extLst>
            <a:ext uri="{FF2B5EF4-FFF2-40B4-BE49-F238E27FC236}">
              <a16:creationId xmlns:a16="http://schemas.microsoft.com/office/drawing/2014/main" id="{00000000-0008-0000-0D00-00000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9" name="Picture 35">
          <a:extLst>
            <a:ext uri="{FF2B5EF4-FFF2-40B4-BE49-F238E27FC236}">
              <a16:creationId xmlns:a16="http://schemas.microsoft.com/office/drawing/2014/main" id="{00000000-0008-0000-0D00-00000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0" name="Picture 35">
          <a:extLst>
            <a:ext uri="{FF2B5EF4-FFF2-40B4-BE49-F238E27FC236}">
              <a16:creationId xmlns:a16="http://schemas.microsoft.com/office/drawing/2014/main" id="{00000000-0008-0000-0D00-00000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1" name="Picture 35">
          <a:extLst>
            <a:ext uri="{FF2B5EF4-FFF2-40B4-BE49-F238E27FC236}">
              <a16:creationId xmlns:a16="http://schemas.microsoft.com/office/drawing/2014/main" id="{00000000-0008-0000-0D00-00000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2" name="Picture 35">
          <a:extLst>
            <a:ext uri="{FF2B5EF4-FFF2-40B4-BE49-F238E27FC236}">
              <a16:creationId xmlns:a16="http://schemas.microsoft.com/office/drawing/2014/main" id="{00000000-0008-0000-0D00-00000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3" name="Picture 35">
          <a:extLst>
            <a:ext uri="{FF2B5EF4-FFF2-40B4-BE49-F238E27FC236}">
              <a16:creationId xmlns:a16="http://schemas.microsoft.com/office/drawing/2014/main" id="{00000000-0008-0000-0D00-00000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4" name="Picture 35">
          <a:extLst>
            <a:ext uri="{FF2B5EF4-FFF2-40B4-BE49-F238E27FC236}">
              <a16:creationId xmlns:a16="http://schemas.microsoft.com/office/drawing/2014/main" id="{00000000-0008-0000-0D00-00000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5" name="Picture 35">
          <a:extLst>
            <a:ext uri="{FF2B5EF4-FFF2-40B4-BE49-F238E27FC236}">
              <a16:creationId xmlns:a16="http://schemas.microsoft.com/office/drawing/2014/main" id="{00000000-0008-0000-0D00-00000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6" name="Picture 35">
          <a:extLst>
            <a:ext uri="{FF2B5EF4-FFF2-40B4-BE49-F238E27FC236}">
              <a16:creationId xmlns:a16="http://schemas.microsoft.com/office/drawing/2014/main" id="{00000000-0008-0000-0D00-00000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7" name="Picture 35">
          <a:extLst>
            <a:ext uri="{FF2B5EF4-FFF2-40B4-BE49-F238E27FC236}">
              <a16:creationId xmlns:a16="http://schemas.microsoft.com/office/drawing/2014/main" id="{00000000-0008-0000-0D00-00000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8" name="Picture 35">
          <a:extLst>
            <a:ext uri="{FF2B5EF4-FFF2-40B4-BE49-F238E27FC236}">
              <a16:creationId xmlns:a16="http://schemas.microsoft.com/office/drawing/2014/main" id="{00000000-0008-0000-0D00-00000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9" name="Picture 35">
          <a:extLst>
            <a:ext uri="{FF2B5EF4-FFF2-40B4-BE49-F238E27FC236}">
              <a16:creationId xmlns:a16="http://schemas.microsoft.com/office/drawing/2014/main" id="{00000000-0008-0000-0D00-00000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0" name="Picture 35">
          <a:extLst>
            <a:ext uri="{FF2B5EF4-FFF2-40B4-BE49-F238E27FC236}">
              <a16:creationId xmlns:a16="http://schemas.microsoft.com/office/drawing/2014/main" id="{00000000-0008-0000-0D00-00000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1" name="Picture 35">
          <a:extLst>
            <a:ext uri="{FF2B5EF4-FFF2-40B4-BE49-F238E27FC236}">
              <a16:creationId xmlns:a16="http://schemas.microsoft.com/office/drawing/2014/main" id="{00000000-0008-0000-0D00-00000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2" name="Picture 35">
          <a:extLst>
            <a:ext uri="{FF2B5EF4-FFF2-40B4-BE49-F238E27FC236}">
              <a16:creationId xmlns:a16="http://schemas.microsoft.com/office/drawing/2014/main" id="{00000000-0008-0000-0D00-00000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3" name="Picture 35">
          <a:extLst>
            <a:ext uri="{FF2B5EF4-FFF2-40B4-BE49-F238E27FC236}">
              <a16:creationId xmlns:a16="http://schemas.microsoft.com/office/drawing/2014/main" id="{00000000-0008-0000-0D00-00000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4" name="Picture 35">
          <a:extLst>
            <a:ext uri="{FF2B5EF4-FFF2-40B4-BE49-F238E27FC236}">
              <a16:creationId xmlns:a16="http://schemas.microsoft.com/office/drawing/2014/main" id="{00000000-0008-0000-0D00-00001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5" name="Picture 35">
          <a:extLst>
            <a:ext uri="{FF2B5EF4-FFF2-40B4-BE49-F238E27FC236}">
              <a16:creationId xmlns:a16="http://schemas.microsoft.com/office/drawing/2014/main" id="{00000000-0008-0000-0D00-00001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6" name="Picture 35">
          <a:extLst>
            <a:ext uri="{FF2B5EF4-FFF2-40B4-BE49-F238E27FC236}">
              <a16:creationId xmlns:a16="http://schemas.microsoft.com/office/drawing/2014/main" id="{00000000-0008-0000-0D00-00001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7" name="Picture 35">
          <a:extLst>
            <a:ext uri="{FF2B5EF4-FFF2-40B4-BE49-F238E27FC236}">
              <a16:creationId xmlns:a16="http://schemas.microsoft.com/office/drawing/2014/main" id="{00000000-0008-0000-0D00-00001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8" name="Picture 35">
          <a:extLst>
            <a:ext uri="{FF2B5EF4-FFF2-40B4-BE49-F238E27FC236}">
              <a16:creationId xmlns:a16="http://schemas.microsoft.com/office/drawing/2014/main" id="{00000000-0008-0000-0D00-00001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9" name="Picture 35">
          <a:extLst>
            <a:ext uri="{FF2B5EF4-FFF2-40B4-BE49-F238E27FC236}">
              <a16:creationId xmlns:a16="http://schemas.microsoft.com/office/drawing/2014/main" id="{00000000-0008-0000-0D00-00001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0" name="Picture 35">
          <a:extLst>
            <a:ext uri="{FF2B5EF4-FFF2-40B4-BE49-F238E27FC236}">
              <a16:creationId xmlns:a16="http://schemas.microsoft.com/office/drawing/2014/main" id="{00000000-0008-0000-0D00-00001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1" name="Picture 35">
          <a:extLst>
            <a:ext uri="{FF2B5EF4-FFF2-40B4-BE49-F238E27FC236}">
              <a16:creationId xmlns:a16="http://schemas.microsoft.com/office/drawing/2014/main" id="{00000000-0008-0000-0D00-00001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2" name="Picture 35">
          <a:extLst>
            <a:ext uri="{FF2B5EF4-FFF2-40B4-BE49-F238E27FC236}">
              <a16:creationId xmlns:a16="http://schemas.microsoft.com/office/drawing/2014/main" id="{00000000-0008-0000-0D00-00001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3" name="Picture 35">
          <a:extLst>
            <a:ext uri="{FF2B5EF4-FFF2-40B4-BE49-F238E27FC236}">
              <a16:creationId xmlns:a16="http://schemas.microsoft.com/office/drawing/2014/main" id="{00000000-0008-0000-0D00-00001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4" name="Picture 35">
          <a:extLst>
            <a:ext uri="{FF2B5EF4-FFF2-40B4-BE49-F238E27FC236}">
              <a16:creationId xmlns:a16="http://schemas.microsoft.com/office/drawing/2014/main" id="{00000000-0008-0000-0D00-00001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5" name="Picture 35">
          <a:extLst>
            <a:ext uri="{FF2B5EF4-FFF2-40B4-BE49-F238E27FC236}">
              <a16:creationId xmlns:a16="http://schemas.microsoft.com/office/drawing/2014/main" id="{00000000-0008-0000-0D00-00001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6" name="Picture 35">
          <a:extLst>
            <a:ext uri="{FF2B5EF4-FFF2-40B4-BE49-F238E27FC236}">
              <a16:creationId xmlns:a16="http://schemas.microsoft.com/office/drawing/2014/main" id="{00000000-0008-0000-0D00-00001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7" name="Picture 35">
          <a:extLst>
            <a:ext uri="{FF2B5EF4-FFF2-40B4-BE49-F238E27FC236}">
              <a16:creationId xmlns:a16="http://schemas.microsoft.com/office/drawing/2014/main" id="{00000000-0008-0000-0D00-00001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8" name="Picture 35">
          <a:extLst>
            <a:ext uri="{FF2B5EF4-FFF2-40B4-BE49-F238E27FC236}">
              <a16:creationId xmlns:a16="http://schemas.microsoft.com/office/drawing/2014/main" id="{00000000-0008-0000-0D00-00001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9" name="Picture 35">
          <a:extLst>
            <a:ext uri="{FF2B5EF4-FFF2-40B4-BE49-F238E27FC236}">
              <a16:creationId xmlns:a16="http://schemas.microsoft.com/office/drawing/2014/main" id="{00000000-0008-0000-0D00-00001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0" name="Picture 35">
          <a:extLst>
            <a:ext uri="{FF2B5EF4-FFF2-40B4-BE49-F238E27FC236}">
              <a16:creationId xmlns:a16="http://schemas.microsoft.com/office/drawing/2014/main" id="{00000000-0008-0000-0D00-00002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1" name="Picture 35">
          <a:extLst>
            <a:ext uri="{FF2B5EF4-FFF2-40B4-BE49-F238E27FC236}">
              <a16:creationId xmlns:a16="http://schemas.microsoft.com/office/drawing/2014/main" id="{00000000-0008-0000-0D00-00002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2" name="Picture 35">
          <a:extLst>
            <a:ext uri="{FF2B5EF4-FFF2-40B4-BE49-F238E27FC236}">
              <a16:creationId xmlns:a16="http://schemas.microsoft.com/office/drawing/2014/main" id="{00000000-0008-0000-0D00-00002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3" name="Picture 35">
          <a:extLst>
            <a:ext uri="{FF2B5EF4-FFF2-40B4-BE49-F238E27FC236}">
              <a16:creationId xmlns:a16="http://schemas.microsoft.com/office/drawing/2014/main" id="{00000000-0008-0000-0D00-00002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4" name="Picture 35">
          <a:extLst>
            <a:ext uri="{FF2B5EF4-FFF2-40B4-BE49-F238E27FC236}">
              <a16:creationId xmlns:a16="http://schemas.microsoft.com/office/drawing/2014/main" id="{00000000-0008-0000-0D00-00002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5" name="Picture 35">
          <a:extLst>
            <a:ext uri="{FF2B5EF4-FFF2-40B4-BE49-F238E27FC236}">
              <a16:creationId xmlns:a16="http://schemas.microsoft.com/office/drawing/2014/main" id="{00000000-0008-0000-0D00-00002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6" name="Picture 35">
          <a:extLst>
            <a:ext uri="{FF2B5EF4-FFF2-40B4-BE49-F238E27FC236}">
              <a16:creationId xmlns:a16="http://schemas.microsoft.com/office/drawing/2014/main" id="{00000000-0008-0000-0D00-00002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7" name="Picture 35">
          <a:extLst>
            <a:ext uri="{FF2B5EF4-FFF2-40B4-BE49-F238E27FC236}">
              <a16:creationId xmlns:a16="http://schemas.microsoft.com/office/drawing/2014/main" id="{00000000-0008-0000-0D00-00002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8" name="Picture 35">
          <a:extLst>
            <a:ext uri="{FF2B5EF4-FFF2-40B4-BE49-F238E27FC236}">
              <a16:creationId xmlns:a16="http://schemas.microsoft.com/office/drawing/2014/main" id="{00000000-0008-0000-0D00-00002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9" name="Picture 35">
          <a:extLst>
            <a:ext uri="{FF2B5EF4-FFF2-40B4-BE49-F238E27FC236}">
              <a16:creationId xmlns:a16="http://schemas.microsoft.com/office/drawing/2014/main" id="{00000000-0008-0000-0D00-00002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0" name="Picture 35">
          <a:extLst>
            <a:ext uri="{FF2B5EF4-FFF2-40B4-BE49-F238E27FC236}">
              <a16:creationId xmlns:a16="http://schemas.microsoft.com/office/drawing/2014/main" id="{00000000-0008-0000-0D00-00002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1" name="Picture 35">
          <a:extLst>
            <a:ext uri="{FF2B5EF4-FFF2-40B4-BE49-F238E27FC236}">
              <a16:creationId xmlns:a16="http://schemas.microsoft.com/office/drawing/2014/main" id="{00000000-0008-0000-0D00-00002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2" name="Picture 35">
          <a:extLst>
            <a:ext uri="{FF2B5EF4-FFF2-40B4-BE49-F238E27FC236}">
              <a16:creationId xmlns:a16="http://schemas.microsoft.com/office/drawing/2014/main" id="{00000000-0008-0000-0D00-00002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3" name="Picture 35">
          <a:extLst>
            <a:ext uri="{FF2B5EF4-FFF2-40B4-BE49-F238E27FC236}">
              <a16:creationId xmlns:a16="http://schemas.microsoft.com/office/drawing/2014/main" id="{00000000-0008-0000-0D00-00002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4" name="Picture 35">
          <a:extLst>
            <a:ext uri="{FF2B5EF4-FFF2-40B4-BE49-F238E27FC236}">
              <a16:creationId xmlns:a16="http://schemas.microsoft.com/office/drawing/2014/main" id="{00000000-0008-0000-0D00-00002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5" name="Picture 35">
          <a:extLst>
            <a:ext uri="{FF2B5EF4-FFF2-40B4-BE49-F238E27FC236}">
              <a16:creationId xmlns:a16="http://schemas.microsoft.com/office/drawing/2014/main" id="{00000000-0008-0000-0D00-00002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6" name="Picture 35">
          <a:extLst>
            <a:ext uri="{FF2B5EF4-FFF2-40B4-BE49-F238E27FC236}">
              <a16:creationId xmlns:a16="http://schemas.microsoft.com/office/drawing/2014/main" id="{00000000-0008-0000-0D00-00003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7" name="Picture 35">
          <a:extLst>
            <a:ext uri="{FF2B5EF4-FFF2-40B4-BE49-F238E27FC236}">
              <a16:creationId xmlns:a16="http://schemas.microsoft.com/office/drawing/2014/main" id="{00000000-0008-0000-0D00-00003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8" name="Picture 35">
          <a:extLst>
            <a:ext uri="{FF2B5EF4-FFF2-40B4-BE49-F238E27FC236}">
              <a16:creationId xmlns:a16="http://schemas.microsoft.com/office/drawing/2014/main" id="{00000000-0008-0000-0D00-00003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9" name="Picture 35">
          <a:extLst>
            <a:ext uri="{FF2B5EF4-FFF2-40B4-BE49-F238E27FC236}">
              <a16:creationId xmlns:a16="http://schemas.microsoft.com/office/drawing/2014/main" id="{00000000-0008-0000-0D00-00003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0" name="Picture 35">
          <a:extLst>
            <a:ext uri="{FF2B5EF4-FFF2-40B4-BE49-F238E27FC236}">
              <a16:creationId xmlns:a16="http://schemas.microsoft.com/office/drawing/2014/main" id="{00000000-0008-0000-0D00-00003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1" name="Picture 35">
          <a:extLst>
            <a:ext uri="{FF2B5EF4-FFF2-40B4-BE49-F238E27FC236}">
              <a16:creationId xmlns:a16="http://schemas.microsoft.com/office/drawing/2014/main" id="{00000000-0008-0000-0D00-00003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2" name="Picture 35">
          <a:extLst>
            <a:ext uri="{FF2B5EF4-FFF2-40B4-BE49-F238E27FC236}">
              <a16:creationId xmlns:a16="http://schemas.microsoft.com/office/drawing/2014/main" id="{00000000-0008-0000-0D00-00003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3" name="Picture 35">
          <a:extLst>
            <a:ext uri="{FF2B5EF4-FFF2-40B4-BE49-F238E27FC236}">
              <a16:creationId xmlns:a16="http://schemas.microsoft.com/office/drawing/2014/main" id="{00000000-0008-0000-0D00-00003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4" name="Picture 35">
          <a:extLst>
            <a:ext uri="{FF2B5EF4-FFF2-40B4-BE49-F238E27FC236}">
              <a16:creationId xmlns:a16="http://schemas.microsoft.com/office/drawing/2014/main" id="{00000000-0008-0000-0D00-00003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5" name="Picture 35">
          <a:extLst>
            <a:ext uri="{FF2B5EF4-FFF2-40B4-BE49-F238E27FC236}">
              <a16:creationId xmlns:a16="http://schemas.microsoft.com/office/drawing/2014/main" id="{00000000-0008-0000-0D00-00003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6" name="Picture 35">
          <a:extLst>
            <a:ext uri="{FF2B5EF4-FFF2-40B4-BE49-F238E27FC236}">
              <a16:creationId xmlns:a16="http://schemas.microsoft.com/office/drawing/2014/main" id="{00000000-0008-0000-0D00-00003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7" name="Picture 35">
          <a:extLst>
            <a:ext uri="{FF2B5EF4-FFF2-40B4-BE49-F238E27FC236}">
              <a16:creationId xmlns:a16="http://schemas.microsoft.com/office/drawing/2014/main" id="{00000000-0008-0000-0D00-00003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8" name="Picture 35">
          <a:extLst>
            <a:ext uri="{FF2B5EF4-FFF2-40B4-BE49-F238E27FC236}">
              <a16:creationId xmlns:a16="http://schemas.microsoft.com/office/drawing/2014/main" id="{00000000-0008-0000-0D00-00003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9" name="Picture 35">
          <a:extLst>
            <a:ext uri="{FF2B5EF4-FFF2-40B4-BE49-F238E27FC236}">
              <a16:creationId xmlns:a16="http://schemas.microsoft.com/office/drawing/2014/main" id="{00000000-0008-0000-0D00-00003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0" name="Picture 35">
          <a:extLst>
            <a:ext uri="{FF2B5EF4-FFF2-40B4-BE49-F238E27FC236}">
              <a16:creationId xmlns:a16="http://schemas.microsoft.com/office/drawing/2014/main" id="{00000000-0008-0000-0D00-00003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1" name="Picture 35">
          <a:extLst>
            <a:ext uri="{FF2B5EF4-FFF2-40B4-BE49-F238E27FC236}">
              <a16:creationId xmlns:a16="http://schemas.microsoft.com/office/drawing/2014/main" id="{00000000-0008-0000-0D00-00003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2" name="Picture 35">
          <a:extLst>
            <a:ext uri="{FF2B5EF4-FFF2-40B4-BE49-F238E27FC236}">
              <a16:creationId xmlns:a16="http://schemas.microsoft.com/office/drawing/2014/main" id="{00000000-0008-0000-0D00-00004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3" name="Picture 35">
          <a:extLst>
            <a:ext uri="{FF2B5EF4-FFF2-40B4-BE49-F238E27FC236}">
              <a16:creationId xmlns:a16="http://schemas.microsoft.com/office/drawing/2014/main" id="{00000000-0008-0000-0D00-00004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4" name="Picture 35">
          <a:extLst>
            <a:ext uri="{FF2B5EF4-FFF2-40B4-BE49-F238E27FC236}">
              <a16:creationId xmlns:a16="http://schemas.microsoft.com/office/drawing/2014/main" id="{00000000-0008-0000-0D00-00004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5" name="Picture 35">
          <a:extLst>
            <a:ext uri="{FF2B5EF4-FFF2-40B4-BE49-F238E27FC236}">
              <a16:creationId xmlns:a16="http://schemas.microsoft.com/office/drawing/2014/main" id="{00000000-0008-0000-0D00-00004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6" name="Picture 35">
          <a:extLst>
            <a:ext uri="{FF2B5EF4-FFF2-40B4-BE49-F238E27FC236}">
              <a16:creationId xmlns:a16="http://schemas.microsoft.com/office/drawing/2014/main" id="{00000000-0008-0000-0D00-00004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7" name="Picture 35">
          <a:extLst>
            <a:ext uri="{FF2B5EF4-FFF2-40B4-BE49-F238E27FC236}">
              <a16:creationId xmlns:a16="http://schemas.microsoft.com/office/drawing/2014/main" id="{00000000-0008-0000-0D00-00004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8" name="Picture 35">
          <a:extLst>
            <a:ext uri="{FF2B5EF4-FFF2-40B4-BE49-F238E27FC236}">
              <a16:creationId xmlns:a16="http://schemas.microsoft.com/office/drawing/2014/main" id="{00000000-0008-0000-0D00-00004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9" name="Picture 35">
          <a:extLst>
            <a:ext uri="{FF2B5EF4-FFF2-40B4-BE49-F238E27FC236}">
              <a16:creationId xmlns:a16="http://schemas.microsoft.com/office/drawing/2014/main" id="{00000000-0008-0000-0D00-00004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0" name="Picture 35">
          <a:extLst>
            <a:ext uri="{FF2B5EF4-FFF2-40B4-BE49-F238E27FC236}">
              <a16:creationId xmlns:a16="http://schemas.microsoft.com/office/drawing/2014/main" id="{00000000-0008-0000-0D00-00004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1" name="Picture 35">
          <a:extLst>
            <a:ext uri="{FF2B5EF4-FFF2-40B4-BE49-F238E27FC236}">
              <a16:creationId xmlns:a16="http://schemas.microsoft.com/office/drawing/2014/main" id="{00000000-0008-0000-0D00-00004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2" name="Picture 35">
          <a:extLst>
            <a:ext uri="{FF2B5EF4-FFF2-40B4-BE49-F238E27FC236}">
              <a16:creationId xmlns:a16="http://schemas.microsoft.com/office/drawing/2014/main" id="{00000000-0008-0000-0D00-00004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3" name="Picture 35">
          <a:extLst>
            <a:ext uri="{FF2B5EF4-FFF2-40B4-BE49-F238E27FC236}">
              <a16:creationId xmlns:a16="http://schemas.microsoft.com/office/drawing/2014/main" id="{00000000-0008-0000-0D00-00004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4" name="Picture 35">
          <a:extLst>
            <a:ext uri="{FF2B5EF4-FFF2-40B4-BE49-F238E27FC236}">
              <a16:creationId xmlns:a16="http://schemas.microsoft.com/office/drawing/2014/main" id="{00000000-0008-0000-0D00-00004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5" name="Picture 35">
          <a:extLst>
            <a:ext uri="{FF2B5EF4-FFF2-40B4-BE49-F238E27FC236}">
              <a16:creationId xmlns:a16="http://schemas.microsoft.com/office/drawing/2014/main" id="{00000000-0008-0000-0D00-00004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6" name="Picture 35">
          <a:extLst>
            <a:ext uri="{FF2B5EF4-FFF2-40B4-BE49-F238E27FC236}">
              <a16:creationId xmlns:a16="http://schemas.microsoft.com/office/drawing/2014/main" id="{00000000-0008-0000-0D00-00004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7" name="Picture 35">
          <a:extLst>
            <a:ext uri="{FF2B5EF4-FFF2-40B4-BE49-F238E27FC236}">
              <a16:creationId xmlns:a16="http://schemas.microsoft.com/office/drawing/2014/main" id="{00000000-0008-0000-0D00-00004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8" name="Picture 35">
          <a:extLst>
            <a:ext uri="{FF2B5EF4-FFF2-40B4-BE49-F238E27FC236}">
              <a16:creationId xmlns:a16="http://schemas.microsoft.com/office/drawing/2014/main" id="{00000000-0008-0000-0D00-00005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9" name="Picture 35">
          <a:extLst>
            <a:ext uri="{FF2B5EF4-FFF2-40B4-BE49-F238E27FC236}">
              <a16:creationId xmlns:a16="http://schemas.microsoft.com/office/drawing/2014/main" id="{00000000-0008-0000-0D00-00005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0" name="Picture 35">
          <a:extLst>
            <a:ext uri="{FF2B5EF4-FFF2-40B4-BE49-F238E27FC236}">
              <a16:creationId xmlns:a16="http://schemas.microsoft.com/office/drawing/2014/main" id="{00000000-0008-0000-0D00-00005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1" name="Picture 35">
          <a:extLst>
            <a:ext uri="{FF2B5EF4-FFF2-40B4-BE49-F238E27FC236}">
              <a16:creationId xmlns:a16="http://schemas.microsoft.com/office/drawing/2014/main" id="{00000000-0008-0000-0D00-00005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2" name="Picture 35">
          <a:extLst>
            <a:ext uri="{FF2B5EF4-FFF2-40B4-BE49-F238E27FC236}">
              <a16:creationId xmlns:a16="http://schemas.microsoft.com/office/drawing/2014/main" id="{00000000-0008-0000-0D00-00005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3" name="Picture 35">
          <a:extLst>
            <a:ext uri="{FF2B5EF4-FFF2-40B4-BE49-F238E27FC236}">
              <a16:creationId xmlns:a16="http://schemas.microsoft.com/office/drawing/2014/main" id="{00000000-0008-0000-0D00-00005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4" name="Picture 35">
          <a:extLst>
            <a:ext uri="{FF2B5EF4-FFF2-40B4-BE49-F238E27FC236}">
              <a16:creationId xmlns:a16="http://schemas.microsoft.com/office/drawing/2014/main" id="{00000000-0008-0000-0D00-00005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5" name="Picture 35">
          <a:extLst>
            <a:ext uri="{FF2B5EF4-FFF2-40B4-BE49-F238E27FC236}">
              <a16:creationId xmlns:a16="http://schemas.microsoft.com/office/drawing/2014/main" id="{00000000-0008-0000-0D00-00005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6" name="Picture 35">
          <a:extLst>
            <a:ext uri="{FF2B5EF4-FFF2-40B4-BE49-F238E27FC236}">
              <a16:creationId xmlns:a16="http://schemas.microsoft.com/office/drawing/2014/main" id="{00000000-0008-0000-0D00-00005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7" name="Picture 35">
          <a:extLst>
            <a:ext uri="{FF2B5EF4-FFF2-40B4-BE49-F238E27FC236}">
              <a16:creationId xmlns:a16="http://schemas.microsoft.com/office/drawing/2014/main" id="{00000000-0008-0000-0D00-00005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8" name="Picture 35">
          <a:extLst>
            <a:ext uri="{FF2B5EF4-FFF2-40B4-BE49-F238E27FC236}">
              <a16:creationId xmlns:a16="http://schemas.microsoft.com/office/drawing/2014/main" id="{00000000-0008-0000-0D00-00005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9" name="Picture 35">
          <a:extLst>
            <a:ext uri="{FF2B5EF4-FFF2-40B4-BE49-F238E27FC236}">
              <a16:creationId xmlns:a16="http://schemas.microsoft.com/office/drawing/2014/main" id="{00000000-0008-0000-0D00-00005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0" name="Picture 35">
          <a:extLst>
            <a:ext uri="{FF2B5EF4-FFF2-40B4-BE49-F238E27FC236}">
              <a16:creationId xmlns:a16="http://schemas.microsoft.com/office/drawing/2014/main" id="{00000000-0008-0000-0D00-00005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1" name="Picture 35">
          <a:extLst>
            <a:ext uri="{FF2B5EF4-FFF2-40B4-BE49-F238E27FC236}">
              <a16:creationId xmlns:a16="http://schemas.microsoft.com/office/drawing/2014/main" id="{00000000-0008-0000-0D00-00005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2" name="Picture 35">
          <a:extLst>
            <a:ext uri="{FF2B5EF4-FFF2-40B4-BE49-F238E27FC236}">
              <a16:creationId xmlns:a16="http://schemas.microsoft.com/office/drawing/2014/main" id="{00000000-0008-0000-0D00-00005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3" name="Picture 35">
          <a:extLst>
            <a:ext uri="{FF2B5EF4-FFF2-40B4-BE49-F238E27FC236}">
              <a16:creationId xmlns:a16="http://schemas.microsoft.com/office/drawing/2014/main" id="{00000000-0008-0000-0D00-00005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4" name="Picture 35">
          <a:extLst>
            <a:ext uri="{FF2B5EF4-FFF2-40B4-BE49-F238E27FC236}">
              <a16:creationId xmlns:a16="http://schemas.microsoft.com/office/drawing/2014/main" id="{00000000-0008-0000-0D00-00006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5" name="Picture 35">
          <a:extLst>
            <a:ext uri="{FF2B5EF4-FFF2-40B4-BE49-F238E27FC236}">
              <a16:creationId xmlns:a16="http://schemas.microsoft.com/office/drawing/2014/main" id="{00000000-0008-0000-0D00-00006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6" name="Picture 35">
          <a:extLst>
            <a:ext uri="{FF2B5EF4-FFF2-40B4-BE49-F238E27FC236}">
              <a16:creationId xmlns:a16="http://schemas.microsoft.com/office/drawing/2014/main" id="{00000000-0008-0000-0D00-00006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7" name="Picture 35">
          <a:extLst>
            <a:ext uri="{FF2B5EF4-FFF2-40B4-BE49-F238E27FC236}">
              <a16:creationId xmlns:a16="http://schemas.microsoft.com/office/drawing/2014/main" id="{00000000-0008-0000-0D00-00006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8" name="Picture 35">
          <a:extLst>
            <a:ext uri="{FF2B5EF4-FFF2-40B4-BE49-F238E27FC236}">
              <a16:creationId xmlns:a16="http://schemas.microsoft.com/office/drawing/2014/main" id="{00000000-0008-0000-0D00-00006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9" name="Picture 35">
          <a:extLst>
            <a:ext uri="{FF2B5EF4-FFF2-40B4-BE49-F238E27FC236}">
              <a16:creationId xmlns:a16="http://schemas.microsoft.com/office/drawing/2014/main" id="{00000000-0008-0000-0D00-00006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0" name="Picture 35">
          <a:extLst>
            <a:ext uri="{FF2B5EF4-FFF2-40B4-BE49-F238E27FC236}">
              <a16:creationId xmlns:a16="http://schemas.microsoft.com/office/drawing/2014/main" id="{00000000-0008-0000-0D00-00006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1" name="Picture 35">
          <a:extLst>
            <a:ext uri="{FF2B5EF4-FFF2-40B4-BE49-F238E27FC236}">
              <a16:creationId xmlns:a16="http://schemas.microsoft.com/office/drawing/2014/main" id="{00000000-0008-0000-0D00-00006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2" name="Picture 35">
          <a:extLst>
            <a:ext uri="{FF2B5EF4-FFF2-40B4-BE49-F238E27FC236}">
              <a16:creationId xmlns:a16="http://schemas.microsoft.com/office/drawing/2014/main" id="{00000000-0008-0000-0D00-00006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3" name="Picture 35">
          <a:extLst>
            <a:ext uri="{FF2B5EF4-FFF2-40B4-BE49-F238E27FC236}">
              <a16:creationId xmlns:a16="http://schemas.microsoft.com/office/drawing/2014/main" id="{00000000-0008-0000-0D00-00006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4" name="Picture 35">
          <a:extLst>
            <a:ext uri="{FF2B5EF4-FFF2-40B4-BE49-F238E27FC236}">
              <a16:creationId xmlns:a16="http://schemas.microsoft.com/office/drawing/2014/main" id="{00000000-0008-0000-0D00-00006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5" name="Picture 35">
          <a:extLst>
            <a:ext uri="{FF2B5EF4-FFF2-40B4-BE49-F238E27FC236}">
              <a16:creationId xmlns:a16="http://schemas.microsoft.com/office/drawing/2014/main" id="{00000000-0008-0000-0D00-00006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6" name="Picture 35">
          <a:extLst>
            <a:ext uri="{FF2B5EF4-FFF2-40B4-BE49-F238E27FC236}">
              <a16:creationId xmlns:a16="http://schemas.microsoft.com/office/drawing/2014/main" id="{00000000-0008-0000-0D00-00006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7" name="Picture 35">
          <a:extLst>
            <a:ext uri="{FF2B5EF4-FFF2-40B4-BE49-F238E27FC236}">
              <a16:creationId xmlns:a16="http://schemas.microsoft.com/office/drawing/2014/main" id="{00000000-0008-0000-0D00-00006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8" name="Picture 35">
          <a:extLst>
            <a:ext uri="{FF2B5EF4-FFF2-40B4-BE49-F238E27FC236}">
              <a16:creationId xmlns:a16="http://schemas.microsoft.com/office/drawing/2014/main" id="{00000000-0008-0000-0D00-00006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9" name="Picture 35">
          <a:extLst>
            <a:ext uri="{FF2B5EF4-FFF2-40B4-BE49-F238E27FC236}">
              <a16:creationId xmlns:a16="http://schemas.microsoft.com/office/drawing/2014/main" id="{00000000-0008-0000-0D00-00006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0" name="Picture 35">
          <a:extLst>
            <a:ext uri="{FF2B5EF4-FFF2-40B4-BE49-F238E27FC236}">
              <a16:creationId xmlns:a16="http://schemas.microsoft.com/office/drawing/2014/main" id="{00000000-0008-0000-0D00-00007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1" name="Picture 35">
          <a:extLst>
            <a:ext uri="{FF2B5EF4-FFF2-40B4-BE49-F238E27FC236}">
              <a16:creationId xmlns:a16="http://schemas.microsoft.com/office/drawing/2014/main" id="{00000000-0008-0000-0D00-00007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2" name="Picture 35">
          <a:extLst>
            <a:ext uri="{FF2B5EF4-FFF2-40B4-BE49-F238E27FC236}">
              <a16:creationId xmlns:a16="http://schemas.microsoft.com/office/drawing/2014/main" id="{00000000-0008-0000-0D00-00007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3" name="Picture 35">
          <a:extLst>
            <a:ext uri="{FF2B5EF4-FFF2-40B4-BE49-F238E27FC236}">
              <a16:creationId xmlns:a16="http://schemas.microsoft.com/office/drawing/2014/main" id="{00000000-0008-0000-0D00-00007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4" name="Picture 35">
          <a:extLst>
            <a:ext uri="{FF2B5EF4-FFF2-40B4-BE49-F238E27FC236}">
              <a16:creationId xmlns:a16="http://schemas.microsoft.com/office/drawing/2014/main" id="{00000000-0008-0000-0D00-00007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5" name="Picture 35">
          <a:extLst>
            <a:ext uri="{FF2B5EF4-FFF2-40B4-BE49-F238E27FC236}">
              <a16:creationId xmlns:a16="http://schemas.microsoft.com/office/drawing/2014/main" id="{00000000-0008-0000-0D00-00007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6" name="Picture 35">
          <a:extLst>
            <a:ext uri="{FF2B5EF4-FFF2-40B4-BE49-F238E27FC236}">
              <a16:creationId xmlns:a16="http://schemas.microsoft.com/office/drawing/2014/main" id="{00000000-0008-0000-0D00-00007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7" name="Picture 35">
          <a:extLst>
            <a:ext uri="{FF2B5EF4-FFF2-40B4-BE49-F238E27FC236}">
              <a16:creationId xmlns:a16="http://schemas.microsoft.com/office/drawing/2014/main" id="{00000000-0008-0000-0D00-00007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8" name="Picture 35">
          <a:extLst>
            <a:ext uri="{FF2B5EF4-FFF2-40B4-BE49-F238E27FC236}">
              <a16:creationId xmlns:a16="http://schemas.microsoft.com/office/drawing/2014/main" id="{00000000-0008-0000-0D00-00007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9" name="Picture 35">
          <a:extLst>
            <a:ext uri="{FF2B5EF4-FFF2-40B4-BE49-F238E27FC236}">
              <a16:creationId xmlns:a16="http://schemas.microsoft.com/office/drawing/2014/main" id="{00000000-0008-0000-0D00-00007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0" name="Picture 35">
          <a:extLst>
            <a:ext uri="{FF2B5EF4-FFF2-40B4-BE49-F238E27FC236}">
              <a16:creationId xmlns:a16="http://schemas.microsoft.com/office/drawing/2014/main" id="{00000000-0008-0000-0D00-00007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1" name="Picture 35">
          <a:extLst>
            <a:ext uri="{FF2B5EF4-FFF2-40B4-BE49-F238E27FC236}">
              <a16:creationId xmlns:a16="http://schemas.microsoft.com/office/drawing/2014/main" id="{00000000-0008-0000-0D00-00007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2" name="Picture 35">
          <a:extLst>
            <a:ext uri="{FF2B5EF4-FFF2-40B4-BE49-F238E27FC236}">
              <a16:creationId xmlns:a16="http://schemas.microsoft.com/office/drawing/2014/main" id="{00000000-0008-0000-0D00-00007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3" name="Picture 35">
          <a:extLst>
            <a:ext uri="{FF2B5EF4-FFF2-40B4-BE49-F238E27FC236}">
              <a16:creationId xmlns:a16="http://schemas.microsoft.com/office/drawing/2014/main" id="{00000000-0008-0000-0D00-00007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4" name="Picture 35">
          <a:extLst>
            <a:ext uri="{FF2B5EF4-FFF2-40B4-BE49-F238E27FC236}">
              <a16:creationId xmlns:a16="http://schemas.microsoft.com/office/drawing/2014/main" id="{00000000-0008-0000-0D00-00007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5" name="Picture 35">
          <a:extLst>
            <a:ext uri="{FF2B5EF4-FFF2-40B4-BE49-F238E27FC236}">
              <a16:creationId xmlns:a16="http://schemas.microsoft.com/office/drawing/2014/main" id="{00000000-0008-0000-0D00-00007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6" name="Picture 35">
          <a:extLst>
            <a:ext uri="{FF2B5EF4-FFF2-40B4-BE49-F238E27FC236}">
              <a16:creationId xmlns:a16="http://schemas.microsoft.com/office/drawing/2014/main" id="{00000000-0008-0000-0D00-00008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7" name="Picture 35">
          <a:extLst>
            <a:ext uri="{FF2B5EF4-FFF2-40B4-BE49-F238E27FC236}">
              <a16:creationId xmlns:a16="http://schemas.microsoft.com/office/drawing/2014/main" id="{00000000-0008-0000-0D00-00008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8" name="Picture 35">
          <a:extLst>
            <a:ext uri="{FF2B5EF4-FFF2-40B4-BE49-F238E27FC236}">
              <a16:creationId xmlns:a16="http://schemas.microsoft.com/office/drawing/2014/main" id="{00000000-0008-0000-0D00-00008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9" name="Picture 35">
          <a:extLst>
            <a:ext uri="{FF2B5EF4-FFF2-40B4-BE49-F238E27FC236}">
              <a16:creationId xmlns:a16="http://schemas.microsoft.com/office/drawing/2014/main" id="{00000000-0008-0000-0D00-00008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0" name="Picture 35">
          <a:extLst>
            <a:ext uri="{FF2B5EF4-FFF2-40B4-BE49-F238E27FC236}">
              <a16:creationId xmlns:a16="http://schemas.microsoft.com/office/drawing/2014/main" id="{00000000-0008-0000-0D00-00008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1" name="Picture 35">
          <a:extLst>
            <a:ext uri="{FF2B5EF4-FFF2-40B4-BE49-F238E27FC236}">
              <a16:creationId xmlns:a16="http://schemas.microsoft.com/office/drawing/2014/main" id="{00000000-0008-0000-0D00-00008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2" name="Picture 35">
          <a:extLst>
            <a:ext uri="{FF2B5EF4-FFF2-40B4-BE49-F238E27FC236}">
              <a16:creationId xmlns:a16="http://schemas.microsoft.com/office/drawing/2014/main" id="{00000000-0008-0000-0D00-00008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3" name="Picture 35">
          <a:extLst>
            <a:ext uri="{FF2B5EF4-FFF2-40B4-BE49-F238E27FC236}">
              <a16:creationId xmlns:a16="http://schemas.microsoft.com/office/drawing/2014/main" id="{00000000-0008-0000-0D00-00008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4" name="Picture 35">
          <a:extLst>
            <a:ext uri="{FF2B5EF4-FFF2-40B4-BE49-F238E27FC236}">
              <a16:creationId xmlns:a16="http://schemas.microsoft.com/office/drawing/2014/main" id="{00000000-0008-0000-0D00-00008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5" name="Picture 35">
          <a:extLst>
            <a:ext uri="{FF2B5EF4-FFF2-40B4-BE49-F238E27FC236}">
              <a16:creationId xmlns:a16="http://schemas.microsoft.com/office/drawing/2014/main" id="{00000000-0008-0000-0D00-00008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6" name="Picture 35">
          <a:extLst>
            <a:ext uri="{FF2B5EF4-FFF2-40B4-BE49-F238E27FC236}">
              <a16:creationId xmlns:a16="http://schemas.microsoft.com/office/drawing/2014/main" id="{00000000-0008-0000-0D00-00008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7" name="Picture 35">
          <a:extLst>
            <a:ext uri="{FF2B5EF4-FFF2-40B4-BE49-F238E27FC236}">
              <a16:creationId xmlns:a16="http://schemas.microsoft.com/office/drawing/2014/main" id="{00000000-0008-0000-0D00-00008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8" name="Picture 35">
          <a:extLst>
            <a:ext uri="{FF2B5EF4-FFF2-40B4-BE49-F238E27FC236}">
              <a16:creationId xmlns:a16="http://schemas.microsoft.com/office/drawing/2014/main" id="{00000000-0008-0000-0D00-00008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9" name="Picture 35">
          <a:extLst>
            <a:ext uri="{FF2B5EF4-FFF2-40B4-BE49-F238E27FC236}">
              <a16:creationId xmlns:a16="http://schemas.microsoft.com/office/drawing/2014/main" id="{00000000-0008-0000-0D00-00008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0" name="Picture 35">
          <a:extLst>
            <a:ext uri="{FF2B5EF4-FFF2-40B4-BE49-F238E27FC236}">
              <a16:creationId xmlns:a16="http://schemas.microsoft.com/office/drawing/2014/main" id="{00000000-0008-0000-0D00-00008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1" name="Picture 35">
          <a:extLst>
            <a:ext uri="{FF2B5EF4-FFF2-40B4-BE49-F238E27FC236}">
              <a16:creationId xmlns:a16="http://schemas.microsoft.com/office/drawing/2014/main" id="{00000000-0008-0000-0D00-00008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2" name="Picture 35">
          <a:extLst>
            <a:ext uri="{FF2B5EF4-FFF2-40B4-BE49-F238E27FC236}">
              <a16:creationId xmlns:a16="http://schemas.microsoft.com/office/drawing/2014/main" id="{00000000-0008-0000-0D00-00009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3" name="Picture 35">
          <a:extLst>
            <a:ext uri="{FF2B5EF4-FFF2-40B4-BE49-F238E27FC236}">
              <a16:creationId xmlns:a16="http://schemas.microsoft.com/office/drawing/2014/main" id="{00000000-0008-0000-0D00-00009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4" name="Picture 35">
          <a:extLst>
            <a:ext uri="{FF2B5EF4-FFF2-40B4-BE49-F238E27FC236}">
              <a16:creationId xmlns:a16="http://schemas.microsoft.com/office/drawing/2014/main" id="{00000000-0008-0000-0D00-00009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5" name="Picture 35">
          <a:extLst>
            <a:ext uri="{FF2B5EF4-FFF2-40B4-BE49-F238E27FC236}">
              <a16:creationId xmlns:a16="http://schemas.microsoft.com/office/drawing/2014/main" id="{00000000-0008-0000-0D00-00009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6" name="Picture 35">
          <a:extLst>
            <a:ext uri="{FF2B5EF4-FFF2-40B4-BE49-F238E27FC236}">
              <a16:creationId xmlns:a16="http://schemas.microsoft.com/office/drawing/2014/main" id="{00000000-0008-0000-0D00-00009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7" name="Picture 35">
          <a:extLst>
            <a:ext uri="{FF2B5EF4-FFF2-40B4-BE49-F238E27FC236}">
              <a16:creationId xmlns:a16="http://schemas.microsoft.com/office/drawing/2014/main" id="{00000000-0008-0000-0D00-00009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8" name="Picture 35">
          <a:extLst>
            <a:ext uri="{FF2B5EF4-FFF2-40B4-BE49-F238E27FC236}">
              <a16:creationId xmlns:a16="http://schemas.microsoft.com/office/drawing/2014/main" id="{00000000-0008-0000-0D00-00009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9" name="Picture 35">
          <a:extLst>
            <a:ext uri="{FF2B5EF4-FFF2-40B4-BE49-F238E27FC236}">
              <a16:creationId xmlns:a16="http://schemas.microsoft.com/office/drawing/2014/main" id="{00000000-0008-0000-0D00-00009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0" name="Picture 35">
          <a:extLst>
            <a:ext uri="{FF2B5EF4-FFF2-40B4-BE49-F238E27FC236}">
              <a16:creationId xmlns:a16="http://schemas.microsoft.com/office/drawing/2014/main" id="{00000000-0008-0000-0D00-00009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1" name="Picture 35">
          <a:extLst>
            <a:ext uri="{FF2B5EF4-FFF2-40B4-BE49-F238E27FC236}">
              <a16:creationId xmlns:a16="http://schemas.microsoft.com/office/drawing/2014/main" id="{00000000-0008-0000-0D00-00009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2" name="Picture 35">
          <a:extLst>
            <a:ext uri="{FF2B5EF4-FFF2-40B4-BE49-F238E27FC236}">
              <a16:creationId xmlns:a16="http://schemas.microsoft.com/office/drawing/2014/main" id="{00000000-0008-0000-0D00-00009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3" name="Picture 35">
          <a:extLst>
            <a:ext uri="{FF2B5EF4-FFF2-40B4-BE49-F238E27FC236}">
              <a16:creationId xmlns:a16="http://schemas.microsoft.com/office/drawing/2014/main" id="{00000000-0008-0000-0D00-00009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4" name="Picture 35">
          <a:extLst>
            <a:ext uri="{FF2B5EF4-FFF2-40B4-BE49-F238E27FC236}">
              <a16:creationId xmlns:a16="http://schemas.microsoft.com/office/drawing/2014/main" id="{00000000-0008-0000-0D00-00009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5" name="Picture 35">
          <a:extLst>
            <a:ext uri="{FF2B5EF4-FFF2-40B4-BE49-F238E27FC236}">
              <a16:creationId xmlns:a16="http://schemas.microsoft.com/office/drawing/2014/main" id="{00000000-0008-0000-0D00-00009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6" name="Picture 35">
          <a:extLst>
            <a:ext uri="{FF2B5EF4-FFF2-40B4-BE49-F238E27FC236}">
              <a16:creationId xmlns:a16="http://schemas.microsoft.com/office/drawing/2014/main" id="{00000000-0008-0000-0D00-00009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7" name="Picture 35">
          <a:extLst>
            <a:ext uri="{FF2B5EF4-FFF2-40B4-BE49-F238E27FC236}">
              <a16:creationId xmlns:a16="http://schemas.microsoft.com/office/drawing/2014/main" id="{00000000-0008-0000-0D00-00009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8" name="Picture 35">
          <a:extLst>
            <a:ext uri="{FF2B5EF4-FFF2-40B4-BE49-F238E27FC236}">
              <a16:creationId xmlns:a16="http://schemas.microsoft.com/office/drawing/2014/main" id="{00000000-0008-0000-0D00-0000A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9" name="Picture 35">
          <a:extLst>
            <a:ext uri="{FF2B5EF4-FFF2-40B4-BE49-F238E27FC236}">
              <a16:creationId xmlns:a16="http://schemas.microsoft.com/office/drawing/2014/main" id="{00000000-0008-0000-0D00-0000A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0" name="Picture 35">
          <a:extLst>
            <a:ext uri="{FF2B5EF4-FFF2-40B4-BE49-F238E27FC236}">
              <a16:creationId xmlns:a16="http://schemas.microsoft.com/office/drawing/2014/main" id="{00000000-0008-0000-0D00-0000A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1" name="Picture 35">
          <a:extLst>
            <a:ext uri="{FF2B5EF4-FFF2-40B4-BE49-F238E27FC236}">
              <a16:creationId xmlns:a16="http://schemas.microsoft.com/office/drawing/2014/main" id="{00000000-0008-0000-0D00-0000A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2" name="Picture 35">
          <a:extLst>
            <a:ext uri="{FF2B5EF4-FFF2-40B4-BE49-F238E27FC236}">
              <a16:creationId xmlns:a16="http://schemas.microsoft.com/office/drawing/2014/main" id="{00000000-0008-0000-0D00-0000A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3" name="Picture 35">
          <a:extLst>
            <a:ext uri="{FF2B5EF4-FFF2-40B4-BE49-F238E27FC236}">
              <a16:creationId xmlns:a16="http://schemas.microsoft.com/office/drawing/2014/main" id="{00000000-0008-0000-0D00-0000A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4" name="Picture 35">
          <a:extLst>
            <a:ext uri="{FF2B5EF4-FFF2-40B4-BE49-F238E27FC236}">
              <a16:creationId xmlns:a16="http://schemas.microsoft.com/office/drawing/2014/main" id="{00000000-0008-0000-0D00-0000A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5" name="Picture 35">
          <a:extLst>
            <a:ext uri="{FF2B5EF4-FFF2-40B4-BE49-F238E27FC236}">
              <a16:creationId xmlns:a16="http://schemas.microsoft.com/office/drawing/2014/main" id="{00000000-0008-0000-0D00-0000A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6" name="Picture 35">
          <a:extLst>
            <a:ext uri="{FF2B5EF4-FFF2-40B4-BE49-F238E27FC236}">
              <a16:creationId xmlns:a16="http://schemas.microsoft.com/office/drawing/2014/main" id="{00000000-0008-0000-0D00-0000A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7" name="Picture 35">
          <a:extLst>
            <a:ext uri="{FF2B5EF4-FFF2-40B4-BE49-F238E27FC236}">
              <a16:creationId xmlns:a16="http://schemas.microsoft.com/office/drawing/2014/main" id="{00000000-0008-0000-0D00-0000A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8" name="Picture 35">
          <a:extLst>
            <a:ext uri="{FF2B5EF4-FFF2-40B4-BE49-F238E27FC236}">
              <a16:creationId xmlns:a16="http://schemas.microsoft.com/office/drawing/2014/main" id="{00000000-0008-0000-0D00-0000A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9" name="Picture 35">
          <a:extLst>
            <a:ext uri="{FF2B5EF4-FFF2-40B4-BE49-F238E27FC236}">
              <a16:creationId xmlns:a16="http://schemas.microsoft.com/office/drawing/2014/main" id="{00000000-0008-0000-0D00-0000A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0" name="Picture 35">
          <a:extLst>
            <a:ext uri="{FF2B5EF4-FFF2-40B4-BE49-F238E27FC236}">
              <a16:creationId xmlns:a16="http://schemas.microsoft.com/office/drawing/2014/main" id="{00000000-0008-0000-0D00-0000A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1" name="Picture 35">
          <a:extLst>
            <a:ext uri="{FF2B5EF4-FFF2-40B4-BE49-F238E27FC236}">
              <a16:creationId xmlns:a16="http://schemas.microsoft.com/office/drawing/2014/main" id="{00000000-0008-0000-0D00-0000A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2" name="Picture 35">
          <a:extLst>
            <a:ext uri="{FF2B5EF4-FFF2-40B4-BE49-F238E27FC236}">
              <a16:creationId xmlns:a16="http://schemas.microsoft.com/office/drawing/2014/main" id="{00000000-0008-0000-0D00-0000A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3" name="Picture 35">
          <a:extLst>
            <a:ext uri="{FF2B5EF4-FFF2-40B4-BE49-F238E27FC236}">
              <a16:creationId xmlns:a16="http://schemas.microsoft.com/office/drawing/2014/main" id="{00000000-0008-0000-0D00-0000A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4" name="Picture 35">
          <a:extLst>
            <a:ext uri="{FF2B5EF4-FFF2-40B4-BE49-F238E27FC236}">
              <a16:creationId xmlns:a16="http://schemas.microsoft.com/office/drawing/2014/main" id="{00000000-0008-0000-0D00-0000B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5" name="Picture 35">
          <a:extLst>
            <a:ext uri="{FF2B5EF4-FFF2-40B4-BE49-F238E27FC236}">
              <a16:creationId xmlns:a16="http://schemas.microsoft.com/office/drawing/2014/main" id="{00000000-0008-0000-0D00-0000B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6" name="Picture 35">
          <a:extLst>
            <a:ext uri="{FF2B5EF4-FFF2-40B4-BE49-F238E27FC236}">
              <a16:creationId xmlns:a16="http://schemas.microsoft.com/office/drawing/2014/main" id="{00000000-0008-0000-0D00-0000B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7" name="Picture 35">
          <a:extLst>
            <a:ext uri="{FF2B5EF4-FFF2-40B4-BE49-F238E27FC236}">
              <a16:creationId xmlns:a16="http://schemas.microsoft.com/office/drawing/2014/main" id="{00000000-0008-0000-0D00-0000B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8" name="Picture 35">
          <a:extLst>
            <a:ext uri="{FF2B5EF4-FFF2-40B4-BE49-F238E27FC236}">
              <a16:creationId xmlns:a16="http://schemas.microsoft.com/office/drawing/2014/main" id="{00000000-0008-0000-0D00-0000B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9" name="Picture 35">
          <a:extLst>
            <a:ext uri="{FF2B5EF4-FFF2-40B4-BE49-F238E27FC236}">
              <a16:creationId xmlns:a16="http://schemas.microsoft.com/office/drawing/2014/main" id="{00000000-0008-0000-0D00-0000B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0" name="Picture 35">
          <a:extLst>
            <a:ext uri="{FF2B5EF4-FFF2-40B4-BE49-F238E27FC236}">
              <a16:creationId xmlns:a16="http://schemas.microsoft.com/office/drawing/2014/main" id="{00000000-0008-0000-0D00-0000B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1" name="Picture 35">
          <a:extLst>
            <a:ext uri="{FF2B5EF4-FFF2-40B4-BE49-F238E27FC236}">
              <a16:creationId xmlns:a16="http://schemas.microsoft.com/office/drawing/2014/main" id="{00000000-0008-0000-0D00-0000B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2" name="Picture 35">
          <a:extLst>
            <a:ext uri="{FF2B5EF4-FFF2-40B4-BE49-F238E27FC236}">
              <a16:creationId xmlns:a16="http://schemas.microsoft.com/office/drawing/2014/main" id="{00000000-0008-0000-0D00-0000B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3" name="Picture 35">
          <a:extLst>
            <a:ext uri="{FF2B5EF4-FFF2-40B4-BE49-F238E27FC236}">
              <a16:creationId xmlns:a16="http://schemas.microsoft.com/office/drawing/2014/main" id="{00000000-0008-0000-0D00-0000B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4" name="Picture 35">
          <a:extLst>
            <a:ext uri="{FF2B5EF4-FFF2-40B4-BE49-F238E27FC236}">
              <a16:creationId xmlns:a16="http://schemas.microsoft.com/office/drawing/2014/main" id="{00000000-0008-0000-0D00-0000B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5" name="Picture 35">
          <a:extLst>
            <a:ext uri="{FF2B5EF4-FFF2-40B4-BE49-F238E27FC236}">
              <a16:creationId xmlns:a16="http://schemas.microsoft.com/office/drawing/2014/main" id="{00000000-0008-0000-0D00-0000B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6" name="Picture 35">
          <a:extLst>
            <a:ext uri="{FF2B5EF4-FFF2-40B4-BE49-F238E27FC236}">
              <a16:creationId xmlns:a16="http://schemas.microsoft.com/office/drawing/2014/main" id="{00000000-0008-0000-0D00-0000B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7" name="Picture 35">
          <a:extLst>
            <a:ext uri="{FF2B5EF4-FFF2-40B4-BE49-F238E27FC236}">
              <a16:creationId xmlns:a16="http://schemas.microsoft.com/office/drawing/2014/main" id="{00000000-0008-0000-0D00-0000B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8" name="Picture 35">
          <a:extLst>
            <a:ext uri="{FF2B5EF4-FFF2-40B4-BE49-F238E27FC236}">
              <a16:creationId xmlns:a16="http://schemas.microsoft.com/office/drawing/2014/main" id="{00000000-0008-0000-0D00-0000B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9" name="Picture 35">
          <a:extLst>
            <a:ext uri="{FF2B5EF4-FFF2-40B4-BE49-F238E27FC236}">
              <a16:creationId xmlns:a16="http://schemas.microsoft.com/office/drawing/2014/main" id="{00000000-0008-0000-0D00-0000B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0" name="Picture 35">
          <a:extLst>
            <a:ext uri="{FF2B5EF4-FFF2-40B4-BE49-F238E27FC236}">
              <a16:creationId xmlns:a16="http://schemas.microsoft.com/office/drawing/2014/main" id="{00000000-0008-0000-0D00-0000C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1" name="Picture 35">
          <a:extLst>
            <a:ext uri="{FF2B5EF4-FFF2-40B4-BE49-F238E27FC236}">
              <a16:creationId xmlns:a16="http://schemas.microsoft.com/office/drawing/2014/main" id="{00000000-0008-0000-0D00-0000C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2" name="Picture 35">
          <a:extLst>
            <a:ext uri="{FF2B5EF4-FFF2-40B4-BE49-F238E27FC236}">
              <a16:creationId xmlns:a16="http://schemas.microsoft.com/office/drawing/2014/main" id="{00000000-0008-0000-0D00-0000C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3" name="Picture 35">
          <a:extLst>
            <a:ext uri="{FF2B5EF4-FFF2-40B4-BE49-F238E27FC236}">
              <a16:creationId xmlns:a16="http://schemas.microsoft.com/office/drawing/2014/main" id="{00000000-0008-0000-0D00-0000C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4" name="Picture 35">
          <a:extLst>
            <a:ext uri="{FF2B5EF4-FFF2-40B4-BE49-F238E27FC236}">
              <a16:creationId xmlns:a16="http://schemas.microsoft.com/office/drawing/2014/main" id="{00000000-0008-0000-0D00-0000C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5" name="Picture 35">
          <a:extLst>
            <a:ext uri="{FF2B5EF4-FFF2-40B4-BE49-F238E27FC236}">
              <a16:creationId xmlns:a16="http://schemas.microsoft.com/office/drawing/2014/main" id="{00000000-0008-0000-0D00-0000C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6" name="Picture 35">
          <a:extLst>
            <a:ext uri="{FF2B5EF4-FFF2-40B4-BE49-F238E27FC236}">
              <a16:creationId xmlns:a16="http://schemas.microsoft.com/office/drawing/2014/main" id="{00000000-0008-0000-0D00-0000C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7" name="Picture 35">
          <a:extLst>
            <a:ext uri="{FF2B5EF4-FFF2-40B4-BE49-F238E27FC236}">
              <a16:creationId xmlns:a16="http://schemas.microsoft.com/office/drawing/2014/main" id="{00000000-0008-0000-0D00-0000C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8" name="Picture 35">
          <a:extLst>
            <a:ext uri="{FF2B5EF4-FFF2-40B4-BE49-F238E27FC236}">
              <a16:creationId xmlns:a16="http://schemas.microsoft.com/office/drawing/2014/main" id="{00000000-0008-0000-0D00-0000C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9" name="Picture 35">
          <a:extLst>
            <a:ext uri="{FF2B5EF4-FFF2-40B4-BE49-F238E27FC236}">
              <a16:creationId xmlns:a16="http://schemas.microsoft.com/office/drawing/2014/main" id="{00000000-0008-0000-0D00-0000C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0" name="Picture 35">
          <a:extLst>
            <a:ext uri="{FF2B5EF4-FFF2-40B4-BE49-F238E27FC236}">
              <a16:creationId xmlns:a16="http://schemas.microsoft.com/office/drawing/2014/main" id="{00000000-0008-0000-0D00-0000C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1" name="Picture 35">
          <a:extLst>
            <a:ext uri="{FF2B5EF4-FFF2-40B4-BE49-F238E27FC236}">
              <a16:creationId xmlns:a16="http://schemas.microsoft.com/office/drawing/2014/main" id="{00000000-0008-0000-0D00-0000C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2" name="Picture 35">
          <a:extLst>
            <a:ext uri="{FF2B5EF4-FFF2-40B4-BE49-F238E27FC236}">
              <a16:creationId xmlns:a16="http://schemas.microsoft.com/office/drawing/2014/main" id="{00000000-0008-0000-0D00-0000C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3" name="Picture 35">
          <a:extLst>
            <a:ext uri="{FF2B5EF4-FFF2-40B4-BE49-F238E27FC236}">
              <a16:creationId xmlns:a16="http://schemas.microsoft.com/office/drawing/2014/main" id="{00000000-0008-0000-0D00-0000C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4" name="Picture 35">
          <a:extLst>
            <a:ext uri="{FF2B5EF4-FFF2-40B4-BE49-F238E27FC236}">
              <a16:creationId xmlns:a16="http://schemas.microsoft.com/office/drawing/2014/main" id="{00000000-0008-0000-0D00-0000C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5" name="Picture 35">
          <a:extLst>
            <a:ext uri="{FF2B5EF4-FFF2-40B4-BE49-F238E27FC236}">
              <a16:creationId xmlns:a16="http://schemas.microsoft.com/office/drawing/2014/main" id="{00000000-0008-0000-0D00-0000C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6" name="Picture 35">
          <a:extLst>
            <a:ext uri="{FF2B5EF4-FFF2-40B4-BE49-F238E27FC236}">
              <a16:creationId xmlns:a16="http://schemas.microsoft.com/office/drawing/2014/main" id="{00000000-0008-0000-0D00-0000D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7" name="Picture 35">
          <a:extLst>
            <a:ext uri="{FF2B5EF4-FFF2-40B4-BE49-F238E27FC236}">
              <a16:creationId xmlns:a16="http://schemas.microsoft.com/office/drawing/2014/main" id="{00000000-0008-0000-0D00-0000D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8" name="Picture 35">
          <a:extLst>
            <a:ext uri="{FF2B5EF4-FFF2-40B4-BE49-F238E27FC236}">
              <a16:creationId xmlns:a16="http://schemas.microsoft.com/office/drawing/2014/main" id="{00000000-0008-0000-0D00-0000D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9" name="Picture 35">
          <a:extLst>
            <a:ext uri="{FF2B5EF4-FFF2-40B4-BE49-F238E27FC236}">
              <a16:creationId xmlns:a16="http://schemas.microsoft.com/office/drawing/2014/main" id="{00000000-0008-0000-0D00-0000D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0" name="Picture 35">
          <a:extLst>
            <a:ext uri="{FF2B5EF4-FFF2-40B4-BE49-F238E27FC236}">
              <a16:creationId xmlns:a16="http://schemas.microsoft.com/office/drawing/2014/main" id="{00000000-0008-0000-0D00-0000D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1" name="Picture 35">
          <a:extLst>
            <a:ext uri="{FF2B5EF4-FFF2-40B4-BE49-F238E27FC236}">
              <a16:creationId xmlns:a16="http://schemas.microsoft.com/office/drawing/2014/main" id="{00000000-0008-0000-0D00-0000D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2" name="Picture 35">
          <a:extLst>
            <a:ext uri="{FF2B5EF4-FFF2-40B4-BE49-F238E27FC236}">
              <a16:creationId xmlns:a16="http://schemas.microsoft.com/office/drawing/2014/main" id="{00000000-0008-0000-0D00-0000D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3" name="Picture 35">
          <a:extLst>
            <a:ext uri="{FF2B5EF4-FFF2-40B4-BE49-F238E27FC236}">
              <a16:creationId xmlns:a16="http://schemas.microsoft.com/office/drawing/2014/main" id="{00000000-0008-0000-0D00-0000D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4" name="Picture 35">
          <a:extLst>
            <a:ext uri="{FF2B5EF4-FFF2-40B4-BE49-F238E27FC236}">
              <a16:creationId xmlns:a16="http://schemas.microsoft.com/office/drawing/2014/main" id="{00000000-0008-0000-0D00-0000D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5" name="Picture 35">
          <a:extLst>
            <a:ext uri="{FF2B5EF4-FFF2-40B4-BE49-F238E27FC236}">
              <a16:creationId xmlns:a16="http://schemas.microsoft.com/office/drawing/2014/main" id="{00000000-0008-0000-0D00-0000D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6" name="Picture 35">
          <a:extLst>
            <a:ext uri="{FF2B5EF4-FFF2-40B4-BE49-F238E27FC236}">
              <a16:creationId xmlns:a16="http://schemas.microsoft.com/office/drawing/2014/main" id="{00000000-0008-0000-0D00-0000D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7" name="Picture 35">
          <a:extLst>
            <a:ext uri="{FF2B5EF4-FFF2-40B4-BE49-F238E27FC236}">
              <a16:creationId xmlns:a16="http://schemas.microsoft.com/office/drawing/2014/main" id="{00000000-0008-0000-0D00-0000D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8" name="Picture 35">
          <a:extLst>
            <a:ext uri="{FF2B5EF4-FFF2-40B4-BE49-F238E27FC236}">
              <a16:creationId xmlns:a16="http://schemas.microsoft.com/office/drawing/2014/main" id="{00000000-0008-0000-0D00-0000D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9" name="Picture 35">
          <a:extLst>
            <a:ext uri="{FF2B5EF4-FFF2-40B4-BE49-F238E27FC236}">
              <a16:creationId xmlns:a16="http://schemas.microsoft.com/office/drawing/2014/main" id="{00000000-0008-0000-0D00-0000D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0" name="Picture 35">
          <a:extLst>
            <a:ext uri="{FF2B5EF4-FFF2-40B4-BE49-F238E27FC236}">
              <a16:creationId xmlns:a16="http://schemas.microsoft.com/office/drawing/2014/main" id="{00000000-0008-0000-0D00-0000D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1" name="Picture 35">
          <a:extLst>
            <a:ext uri="{FF2B5EF4-FFF2-40B4-BE49-F238E27FC236}">
              <a16:creationId xmlns:a16="http://schemas.microsoft.com/office/drawing/2014/main" id="{00000000-0008-0000-0D00-0000D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2" name="Picture 35">
          <a:extLst>
            <a:ext uri="{FF2B5EF4-FFF2-40B4-BE49-F238E27FC236}">
              <a16:creationId xmlns:a16="http://schemas.microsoft.com/office/drawing/2014/main" id="{00000000-0008-0000-0D00-0000E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3" name="Picture 35">
          <a:extLst>
            <a:ext uri="{FF2B5EF4-FFF2-40B4-BE49-F238E27FC236}">
              <a16:creationId xmlns:a16="http://schemas.microsoft.com/office/drawing/2014/main" id="{00000000-0008-0000-0D00-0000E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4" name="Picture 35">
          <a:extLst>
            <a:ext uri="{FF2B5EF4-FFF2-40B4-BE49-F238E27FC236}">
              <a16:creationId xmlns:a16="http://schemas.microsoft.com/office/drawing/2014/main" id="{00000000-0008-0000-0D00-0000E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5" name="Picture 35">
          <a:extLst>
            <a:ext uri="{FF2B5EF4-FFF2-40B4-BE49-F238E27FC236}">
              <a16:creationId xmlns:a16="http://schemas.microsoft.com/office/drawing/2014/main" id="{00000000-0008-0000-0D00-0000E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6" name="Picture 35">
          <a:extLst>
            <a:ext uri="{FF2B5EF4-FFF2-40B4-BE49-F238E27FC236}">
              <a16:creationId xmlns:a16="http://schemas.microsoft.com/office/drawing/2014/main" id="{00000000-0008-0000-0D00-0000E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7" name="Picture 35">
          <a:extLst>
            <a:ext uri="{FF2B5EF4-FFF2-40B4-BE49-F238E27FC236}">
              <a16:creationId xmlns:a16="http://schemas.microsoft.com/office/drawing/2014/main" id="{00000000-0008-0000-0D00-0000E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8" name="Picture 35">
          <a:extLst>
            <a:ext uri="{FF2B5EF4-FFF2-40B4-BE49-F238E27FC236}">
              <a16:creationId xmlns:a16="http://schemas.microsoft.com/office/drawing/2014/main" id="{00000000-0008-0000-0D00-0000E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9" name="Picture 35">
          <a:extLst>
            <a:ext uri="{FF2B5EF4-FFF2-40B4-BE49-F238E27FC236}">
              <a16:creationId xmlns:a16="http://schemas.microsoft.com/office/drawing/2014/main" id="{00000000-0008-0000-0D00-0000E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0" name="Picture 35">
          <a:extLst>
            <a:ext uri="{FF2B5EF4-FFF2-40B4-BE49-F238E27FC236}">
              <a16:creationId xmlns:a16="http://schemas.microsoft.com/office/drawing/2014/main" id="{00000000-0008-0000-0D00-0000E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1" name="Picture 35">
          <a:extLst>
            <a:ext uri="{FF2B5EF4-FFF2-40B4-BE49-F238E27FC236}">
              <a16:creationId xmlns:a16="http://schemas.microsoft.com/office/drawing/2014/main" id="{00000000-0008-0000-0D00-0000E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2" name="Picture 35">
          <a:extLst>
            <a:ext uri="{FF2B5EF4-FFF2-40B4-BE49-F238E27FC236}">
              <a16:creationId xmlns:a16="http://schemas.microsoft.com/office/drawing/2014/main" id="{00000000-0008-0000-0D00-0000E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3" name="Picture 35">
          <a:extLst>
            <a:ext uri="{FF2B5EF4-FFF2-40B4-BE49-F238E27FC236}">
              <a16:creationId xmlns:a16="http://schemas.microsoft.com/office/drawing/2014/main" id="{00000000-0008-0000-0D00-0000E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4" name="Picture 35">
          <a:extLst>
            <a:ext uri="{FF2B5EF4-FFF2-40B4-BE49-F238E27FC236}">
              <a16:creationId xmlns:a16="http://schemas.microsoft.com/office/drawing/2014/main" id="{00000000-0008-0000-0D00-0000E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5" name="Picture 35">
          <a:extLst>
            <a:ext uri="{FF2B5EF4-FFF2-40B4-BE49-F238E27FC236}">
              <a16:creationId xmlns:a16="http://schemas.microsoft.com/office/drawing/2014/main" id="{00000000-0008-0000-0D00-0000E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6" name="Picture 35">
          <a:extLst>
            <a:ext uri="{FF2B5EF4-FFF2-40B4-BE49-F238E27FC236}">
              <a16:creationId xmlns:a16="http://schemas.microsoft.com/office/drawing/2014/main" id="{00000000-0008-0000-0D00-0000E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7" name="Picture 35">
          <a:extLst>
            <a:ext uri="{FF2B5EF4-FFF2-40B4-BE49-F238E27FC236}">
              <a16:creationId xmlns:a16="http://schemas.microsoft.com/office/drawing/2014/main" id="{00000000-0008-0000-0D00-0000E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8" name="Picture 35">
          <a:extLst>
            <a:ext uri="{FF2B5EF4-FFF2-40B4-BE49-F238E27FC236}">
              <a16:creationId xmlns:a16="http://schemas.microsoft.com/office/drawing/2014/main" id="{00000000-0008-0000-0D00-0000F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9" name="Picture 35">
          <a:extLst>
            <a:ext uri="{FF2B5EF4-FFF2-40B4-BE49-F238E27FC236}">
              <a16:creationId xmlns:a16="http://schemas.microsoft.com/office/drawing/2014/main" id="{00000000-0008-0000-0D00-0000F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0" name="Picture 35">
          <a:extLst>
            <a:ext uri="{FF2B5EF4-FFF2-40B4-BE49-F238E27FC236}">
              <a16:creationId xmlns:a16="http://schemas.microsoft.com/office/drawing/2014/main" id="{00000000-0008-0000-0D00-0000F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1" name="Picture 35">
          <a:extLst>
            <a:ext uri="{FF2B5EF4-FFF2-40B4-BE49-F238E27FC236}">
              <a16:creationId xmlns:a16="http://schemas.microsoft.com/office/drawing/2014/main" id="{00000000-0008-0000-0D00-0000F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2" name="Picture 35">
          <a:extLst>
            <a:ext uri="{FF2B5EF4-FFF2-40B4-BE49-F238E27FC236}">
              <a16:creationId xmlns:a16="http://schemas.microsoft.com/office/drawing/2014/main" id="{00000000-0008-0000-0D00-0000F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3" name="Picture 35">
          <a:extLst>
            <a:ext uri="{FF2B5EF4-FFF2-40B4-BE49-F238E27FC236}">
              <a16:creationId xmlns:a16="http://schemas.microsoft.com/office/drawing/2014/main" id="{00000000-0008-0000-0D00-0000F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4" name="Picture 35">
          <a:extLst>
            <a:ext uri="{FF2B5EF4-FFF2-40B4-BE49-F238E27FC236}">
              <a16:creationId xmlns:a16="http://schemas.microsoft.com/office/drawing/2014/main" id="{00000000-0008-0000-0D00-0000F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5" name="Picture 35">
          <a:extLst>
            <a:ext uri="{FF2B5EF4-FFF2-40B4-BE49-F238E27FC236}">
              <a16:creationId xmlns:a16="http://schemas.microsoft.com/office/drawing/2014/main" id="{00000000-0008-0000-0D00-0000F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6" name="Picture 35">
          <a:extLst>
            <a:ext uri="{FF2B5EF4-FFF2-40B4-BE49-F238E27FC236}">
              <a16:creationId xmlns:a16="http://schemas.microsoft.com/office/drawing/2014/main" id="{00000000-0008-0000-0D00-0000F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7" name="Picture 35">
          <a:extLst>
            <a:ext uri="{FF2B5EF4-FFF2-40B4-BE49-F238E27FC236}">
              <a16:creationId xmlns:a16="http://schemas.microsoft.com/office/drawing/2014/main" id="{00000000-0008-0000-0D00-0000F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8" name="Picture 35">
          <a:extLst>
            <a:ext uri="{FF2B5EF4-FFF2-40B4-BE49-F238E27FC236}">
              <a16:creationId xmlns:a16="http://schemas.microsoft.com/office/drawing/2014/main" id="{00000000-0008-0000-0D00-0000F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9" name="Picture 35">
          <a:extLst>
            <a:ext uri="{FF2B5EF4-FFF2-40B4-BE49-F238E27FC236}">
              <a16:creationId xmlns:a16="http://schemas.microsoft.com/office/drawing/2014/main" id="{00000000-0008-0000-0D00-0000F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0" name="Picture 35">
          <a:extLst>
            <a:ext uri="{FF2B5EF4-FFF2-40B4-BE49-F238E27FC236}">
              <a16:creationId xmlns:a16="http://schemas.microsoft.com/office/drawing/2014/main" id="{00000000-0008-0000-0D00-0000F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1" name="Picture 35">
          <a:extLst>
            <a:ext uri="{FF2B5EF4-FFF2-40B4-BE49-F238E27FC236}">
              <a16:creationId xmlns:a16="http://schemas.microsoft.com/office/drawing/2014/main" id="{00000000-0008-0000-0D00-0000F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2" name="Picture 35">
          <a:extLst>
            <a:ext uri="{FF2B5EF4-FFF2-40B4-BE49-F238E27FC236}">
              <a16:creationId xmlns:a16="http://schemas.microsoft.com/office/drawing/2014/main" id="{00000000-0008-0000-0D00-0000F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3" name="Picture 35">
          <a:extLst>
            <a:ext uri="{FF2B5EF4-FFF2-40B4-BE49-F238E27FC236}">
              <a16:creationId xmlns:a16="http://schemas.microsoft.com/office/drawing/2014/main" id="{00000000-0008-0000-0D00-0000F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4" name="Picture 35">
          <a:extLst>
            <a:ext uri="{FF2B5EF4-FFF2-40B4-BE49-F238E27FC236}">
              <a16:creationId xmlns:a16="http://schemas.microsoft.com/office/drawing/2014/main" id="{00000000-0008-0000-0D00-00000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5" name="Picture 35">
          <a:extLst>
            <a:ext uri="{FF2B5EF4-FFF2-40B4-BE49-F238E27FC236}">
              <a16:creationId xmlns:a16="http://schemas.microsoft.com/office/drawing/2014/main" id="{00000000-0008-0000-0D00-00000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6" name="Picture 35">
          <a:extLst>
            <a:ext uri="{FF2B5EF4-FFF2-40B4-BE49-F238E27FC236}">
              <a16:creationId xmlns:a16="http://schemas.microsoft.com/office/drawing/2014/main" id="{00000000-0008-0000-0D00-00000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7" name="Picture 35">
          <a:extLst>
            <a:ext uri="{FF2B5EF4-FFF2-40B4-BE49-F238E27FC236}">
              <a16:creationId xmlns:a16="http://schemas.microsoft.com/office/drawing/2014/main" id="{00000000-0008-0000-0D00-00000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8" name="Picture 35">
          <a:extLst>
            <a:ext uri="{FF2B5EF4-FFF2-40B4-BE49-F238E27FC236}">
              <a16:creationId xmlns:a16="http://schemas.microsoft.com/office/drawing/2014/main" id="{00000000-0008-0000-0D00-00000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9" name="Picture 35">
          <a:extLst>
            <a:ext uri="{FF2B5EF4-FFF2-40B4-BE49-F238E27FC236}">
              <a16:creationId xmlns:a16="http://schemas.microsoft.com/office/drawing/2014/main" id="{00000000-0008-0000-0D00-00000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0" name="Picture 35">
          <a:extLst>
            <a:ext uri="{FF2B5EF4-FFF2-40B4-BE49-F238E27FC236}">
              <a16:creationId xmlns:a16="http://schemas.microsoft.com/office/drawing/2014/main" id="{00000000-0008-0000-0D00-00000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1" name="Picture 35">
          <a:extLst>
            <a:ext uri="{FF2B5EF4-FFF2-40B4-BE49-F238E27FC236}">
              <a16:creationId xmlns:a16="http://schemas.microsoft.com/office/drawing/2014/main" id="{00000000-0008-0000-0D00-00000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2" name="Picture 35">
          <a:extLst>
            <a:ext uri="{FF2B5EF4-FFF2-40B4-BE49-F238E27FC236}">
              <a16:creationId xmlns:a16="http://schemas.microsoft.com/office/drawing/2014/main" id="{00000000-0008-0000-0D00-00000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3" name="Picture 35">
          <a:extLst>
            <a:ext uri="{FF2B5EF4-FFF2-40B4-BE49-F238E27FC236}">
              <a16:creationId xmlns:a16="http://schemas.microsoft.com/office/drawing/2014/main" id="{00000000-0008-0000-0D00-00000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4" name="Picture 35">
          <a:extLst>
            <a:ext uri="{FF2B5EF4-FFF2-40B4-BE49-F238E27FC236}">
              <a16:creationId xmlns:a16="http://schemas.microsoft.com/office/drawing/2014/main" id="{00000000-0008-0000-0D00-00000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5" name="Picture 35">
          <a:extLst>
            <a:ext uri="{FF2B5EF4-FFF2-40B4-BE49-F238E27FC236}">
              <a16:creationId xmlns:a16="http://schemas.microsoft.com/office/drawing/2014/main" id="{00000000-0008-0000-0D00-00000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6" name="Picture 35">
          <a:extLst>
            <a:ext uri="{FF2B5EF4-FFF2-40B4-BE49-F238E27FC236}">
              <a16:creationId xmlns:a16="http://schemas.microsoft.com/office/drawing/2014/main" id="{00000000-0008-0000-0D00-00000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7" name="Picture 35">
          <a:extLst>
            <a:ext uri="{FF2B5EF4-FFF2-40B4-BE49-F238E27FC236}">
              <a16:creationId xmlns:a16="http://schemas.microsoft.com/office/drawing/2014/main" id="{00000000-0008-0000-0D00-00000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8" name="Picture 35">
          <a:extLst>
            <a:ext uri="{FF2B5EF4-FFF2-40B4-BE49-F238E27FC236}">
              <a16:creationId xmlns:a16="http://schemas.microsoft.com/office/drawing/2014/main" id="{00000000-0008-0000-0D00-00000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9" name="Picture 35">
          <a:extLst>
            <a:ext uri="{FF2B5EF4-FFF2-40B4-BE49-F238E27FC236}">
              <a16:creationId xmlns:a16="http://schemas.microsoft.com/office/drawing/2014/main" id="{00000000-0008-0000-0D00-00000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0" name="Picture 35">
          <a:extLst>
            <a:ext uri="{FF2B5EF4-FFF2-40B4-BE49-F238E27FC236}">
              <a16:creationId xmlns:a16="http://schemas.microsoft.com/office/drawing/2014/main" id="{00000000-0008-0000-0D00-00001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1" name="Picture 35">
          <a:extLst>
            <a:ext uri="{FF2B5EF4-FFF2-40B4-BE49-F238E27FC236}">
              <a16:creationId xmlns:a16="http://schemas.microsoft.com/office/drawing/2014/main" id="{00000000-0008-0000-0D00-00001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2" name="Picture 35">
          <a:extLst>
            <a:ext uri="{FF2B5EF4-FFF2-40B4-BE49-F238E27FC236}">
              <a16:creationId xmlns:a16="http://schemas.microsoft.com/office/drawing/2014/main" id="{00000000-0008-0000-0D00-00001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3" name="Picture 35">
          <a:extLst>
            <a:ext uri="{FF2B5EF4-FFF2-40B4-BE49-F238E27FC236}">
              <a16:creationId xmlns:a16="http://schemas.microsoft.com/office/drawing/2014/main" id="{00000000-0008-0000-0D00-00001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4" name="Picture 35">
          <a:extLst>
            <a:ext uri="{FF2B5EF4-FFF2-40B4-BE49-F238E27FC236}">
              <a16:creationId xmlns:a16="http://schemas.microsoft.com/office/drawing/2014/main" id="{00000000-0008-0000-0D00-00001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5" name="Picture 35">
          <a:extLst>
            <a:ext uri="{FF2B5EF4-FFF2-40B4-BE49-F238E27FC236}">
              <a16:creationId xmlns:a16="http://schemas.microsoft.com/office/drawing/2014/main" id="{00000000-0008-0000-0D00-00001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6" name="Picture 35">
          <a:extLst>
            <a:ext uri="{FF2B5EF4-FFF2-40B4-BE49-F238E27FC236}">
              <a16:creationId xmlns:a16="http://schemas.microsoft.com/office/drawing/2014/main" id="{00000000-0008-0000-0D00-00001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7" name="Picture 35">
          <a:extLst>
            <a:ext uri="{FF2B5EF4-FFF2-40B4-BE49-F238E27FC236}">
              <a16:creationId xmlns:a16="http://schemas.microsoft.com/office/drawing/2014/main" id="{00000000-0008-0000-0D00-00001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8" name="Picture 35">
          <a:extLst>
            <a:ext uri="{FF2B5EF4-FFF2-40B4-BE49-F238E27FC236}">
              <a16:creationId xmlns:a16="http://schemas.microsoft.com/office/drawing/2014/main" id="{00000000-0008-0000-0D00-00001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9" name="Picture 35">
          <a:extLst>
            <a:ext uri="{FF2B5EF4-FFF2-40B4-BE49-F238E27FC236}">
              <a16:creationId xmlns:a16="http://schemas.microsoft.com/office/drawing/2014/main" id="{00000000-0008-0000-0D00-00001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0" name="Picture 35">
          <a:extLst>
            <a:ext uri="{FF2B5EF4-FFF2-40B4-BE49-F238E27FC236}">
              <a16:creationId xmlns:a16="http://schemas.microsoft.com/office/drawing/2014/main" id="{00000000-0008-0000-0D00-00001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1" name="Picture 35">
          <a:extLst>
            <a:ext uri="{FF2B5EF4-FFF2-40B4-BE49-F238E27FC236}">
              <a16:creationId xmlns:a16="http://schemas.microsoft.com/office/drawing/2014/main" id="{00000000-0008-0000-0D00-00001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2" name="Picture 35">
          <a:extLst>
            <a:ext uri="{FF2B5EF4-FFF2-40B4-BE49-F238E27FC236}">
              <a16:creationId xmlns:a16="http://schemas.microsoft.com/office/drawing/2014/main" id="{00000000-0008-0000-0D00-00001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3" name="Picture 35">
          <a:extLst>
            <a:ext uri="{FF2B5EF4-FFF2-40B4-BE49-F238E27FC236}">
              <a16:creationId xmlns:a16="http://schemas.microsoft.com/office/drawing/2014/main" id="{00000000-0008-0000-0D00-00001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4" name="Picture 35">
          <a:extLst>
            <a:ext uri="{FF2B5EF4-FFF2-40B4-BE49-F238E27FC236}">
              <a16:creationId xmlns:a16="http://schemas.microsoft.com/office/drawing/2014/main" id="{00000000-0008-0000-0D00-00001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5" name="Picture 35">
          <a:extLst>
            <a:ext uri="{FF2B5EF4-FFF2-40B4-BE49-F238E27FC236}">
              <a16:creationId xmlns:a16="http://schemas.microsoft.com/office/drawing/2014/main" id="{00000000-0008-0000-0D00-00001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6" name="Picture 35">
          <a:extLst>
            <a:ext uri="{FF2B5EF4-FFF2-40B4-BE49-F238E27FC236}">
              <a16:creationId xmlns:a16="http://schemas.microsoft.com/office/drawing/2014/main" id="{00000000-0008-0000-0D00-00002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7" name="Picture 35">
          <a:extLst>
            <a:ext uri="{FF2B5EF4-FFF2-40B4-BE49-F238E27FC236}">
              <a16:creationId xmlns:a16="http://schemas.microsoft.com/office/drawing/2014/main" id="{00000000-0008-0000-0D00-00002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8" name="Picture 35">
          <a:extLst>
            <a:ext uri="{FF2B5EF4-FFF2-40B4-BE49-F238E27FC236}">
              <a16:creationId xmlns:a16="http://schemas.microsoft.com/office/drawing/2014/main" id="{00000000-0008-0000-0D00-00002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9" name="Picture 35">
          <a:extLst>
            <a:ext uri="{FF2B5EF4-FFF2-40B4-BE49-F238E27FC236}">
              <a16:creationId xmlns:a16="http://schemas.microsoft.com/office/drawing/2014/main" id="{00000000-0008-0000-0D00-00002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0" name="Picture 35">
          <a:extLst>
            <a:ext uri="{FF2B5EF4-FFF2-40B4-BE49-F238E27FC236}">
              <a16:creationId xmlns:a16="http://schemas.microsoft.com/office/drawing/2014/main" id="{00000000-0008-0000-0D00-00002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1" name="Picture 35">
          <a:extLst>
            <a:ext uri="{FF2B5EF4-FFF2-40B4-BE49-F238E27FC236}">
              <a16:creationId xmlns:a16="http://schemas.microsoft.com/office/drawing/2014/main" id="{00000000-0008-0000-0D00-00002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2" name="Picture 35">
          <a:extLst>
            <a:ext uri="{FF2B5EF4-FFF2-40B4-BE49-F238E27FC236}">
              <a16:creationId xmlns:a16="http://schemas.microsoft.com/office/drawing/2014/main" id="{00000000-0008-0000-0D00-00002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3" name="Picture 35">
          <a:extLst>
            <a:ext uri="{FF2B5EF4-FFF2-40B4-BE49-F238E27FC236}">
              <a16:creationId xmlns:a16="http://schemas.microsoft.com/office/drawing/2014/main" id="{00000000-0008-0000-0D00-00002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4" name="Picture 35">
          <a:extLst>
            <a:ext uri="{FF2B5EF4-FFF2-40B4-BE49-F238E27FC236}">
              <a16:creationId xmlns:a16="http://schemas.microsoft.com/office/drawing/2014/main" id="{00000000-0008-0000-0D00-00002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5" name="Picture 35">
          <a:extLst>
            <a:ext uri="{FF2B5EF4-FFF2-40B4-BE49-F238E27FC236}">
              <a16:creationId xmlns:a16="http://schemas.microsoft.com/office/drawing/2014/main" id="{00000000-0008-0000-0D00-00002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6" name="Picture 35">
          <a:extLst>
            <a:ext uri="{FF2B5EF4-FFF2-40B4-BE49-F238E27FC236}">
              <a16:creationId xmlns:a16="http://schemas.microsoft.com/office/drawing/2014/main" id="{00000000-0008-0000-0D00-00002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7" name="Picture 35">
          <a:extLst>
            <a:ext uri="{FF2B5EF4-FFF2-40B4-BE49-F238E27FC236}">
              <a16:creationId xmlns:a16="http://schemas.microsoft.com/office/drawing/2014/main" id="{00000000-0008-0000-0D00-00002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8" name="Picture 35">
          <a:extLst>
            <a:ext uri="{FF2B5EF4-FFF2-40B4-BE49-F238E27FC236}">
              <a16:creationId xmlns:a16="http://schemas.microsoft.com/office/drawing/2014/main" id="{00000000-0008-0000-0D00-00002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9" name="Picture 35">
          <a:extLst>
            <a:ext uri="{FF2B5EF4-FFF2-40B4-BE49-F238E27FC236}">
              <a16:creationId xmlns:a16="http://schemas.microsoft.com/office/drawing/2014/main" id="{00000000-0008-0000-0D00-00002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0" name="Picture 35">
          <a:extLst>
            <a:ext uri="{FF2B5EF4-FFF2-40B4-BE49-F238E27FC236}">
              <a16:creationId xmlns:a16="http://schemas.microsoft.com/office/drawing/2014/main" id="{00000000-0008-0000-0D00-00002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1" name="Picture 35">
          <a:extLst>
            <a:ext uri="{FF2B5EF4-FFF2-40B4-BE49-F238E27FC236}">
              <a16:creationId xmlns:a16="http://schemas.microsoft.com/office/drawing/2014/main" id="{00000000-0008-0000-0D00-00002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2" name="Picture 35">
          <a:extLst>
            <a:ext uri="{FF2B5EF4-FFF2-40B4-BE49-F238E27FC236}">
              <a16:creationId xmlns:a16="http://schemas.microsoft.com/office/drawing/2014/main" id="{00000000-0008-0000-0D00-00003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3" name="Picture 35">
          <a:extLst>
            <a:ext uri="{FF2B5EF4-FFF2-40B4-BE49-F238E27FC236}">
              <a16:creationId xmlns:a16="http://schemas.microsoft.com/office/drawing/2014/main" id="{00000000-0008-0000-0D00-00003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4" name="Picture 35">
          <a:extLst>
            <a:ext uri="{FF2B5EF4-FFF2-40B4-BE49-F238E27FC236}">
              <a16:creationId xmlns:a16="http://schemas.microsoft.com/office/drawing/2014/main" id="{00000000-0008-0000-0D00-00003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5" name="Picture 35">
          <a:extLst>
            <a:ext uri="{FF2B5EF4-FFF2-40B4-BE49-F238E27FC236}">
              <a16:creationId xmlns:a16="http://schemas.microsoft.com/office/drawing/2014/main" id="{00000000-0008-0000-0D00-00003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6" name="Picture 35">
          <a:extLst>
            <a:ext uri="{FF2B5EF4-FFF2-40B4-BE49-F238E27FC236}">
              <a16:creationId xmlns:a16="http://schemas.microsoft.com/office/drawing/2014/main" id="{00000000-0008-0000-0D00-00003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7" name="Picture 35">
          <a:extLst>
            <a:ext uri="{FF2B5EF4-FFF2-40B4-BE49-F238E27FC236}">
              <a16:creationId xmlns:a16="http://schemas.microsoft.com/office/drawing/2014/main" id="{00000000-0008-0000-0D00-00003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8" name="Picture 35">
          <a:extLst>
            <a:ext uri="{FF2B5EF4-FFF2-40B4-BE49-F238E27FC236}">
              <a16:creationId xmlns:a16="http://schemas.microsoft.com/office/drawing/2014/main" id="{00000000-0008-0000-0D00-00003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9" name="Picture 35">
          <a:extLst>
            <a:ext uri="{FF2B5EF4-FFF2-40B4-BE49-F238E27FC236}">
              <a16:creationId xmlns:a16="http://schemas.microsoft.com/office/drawing/2014/main" id="{00000000-0008-0000-0D00-00003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0" name="Picture 35">
          <a:extLst>
            <a:ext uri="{FF2B5EF4-FFF2-40B4-BE49-F238E27FC236}">
              <a16:creationId xmlns:a16="http://schemas.microsoft.com/office/drawing/2014/main" id="{00000000-0008-0000-0D00-00003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1" name="Picture 35">
          <a:extLst>
            <a:ext uri="{FF2B5EF4-FFF2-40B4-BE49-F238E27FC236}">
              <a16:creationId xmlns:a16="http://schemas.microsoft.com/office/drawing/2014/main" id="{00000000-0008-0000-0D00-00003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2" name="Picture 35">
          <a:extLst>
            <a:ext uri="{FF2B5EF4-FFF2-40B4-BE49-F238E27FC236}">
              <a16:creationId xmlns:a16="http://schemas.microsoft.com/office/drawing/2014/main" id="{00000000-0008-0000-0D00-00003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3" name="Picture 35">
          <a:extLst>
            <a:ext uri="{FF2B5EF4-FFF2-40B4-BE49-F238E27FC236}">
              <a16:creationId xmlns:a16="http://schemas.microsoft.com/office/drawing/2014/main" id="{00000000-0008-0000-0D00-00003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4" name="Picture 35">
          <a:extLst>
            <a:ext uri="{FF2B5EF4-FFF2-40B4-BE49-F238E27FC236}">
              <a16:creationId xmlns:a16="http://schemas.microsoft.com/office/drawing/2014/main" id="{00000000-0008-0000-0D00-00003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5" name="Picture 35">
          <a:extLst>
            <a:ext uri="{FF2B5EF4-FFF2-40B4-BE49-F238E27FC236}">
              <a16:creationId xmlns:a16="http://schemas.microsoft.com/office/drawing/2014/main" id="{00000000-0008-0000-0D00-00003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6" name="Picture 35">
          <a:extLst>
            <a:ext uri="{FF2B5EF4-FFF2-40B4-BE49-F238E27FC236}">
              <a16:creationId xmlns:a16="http://schemas.microsoft.com/office/drawing/2014/main" id="{00000000-0008-0000-0D00-00003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7" name="Picture 35">
          <a:extLst>
            <a:ext uri="{FF2B5EF4-FFF2-40B4-BE49-F238E27FC236}">
              <a16:creationId xmlns:a16="http://schemas.microsoft.com/office/drawing/2014/main" id="{00000000-0008-0000-0D00-00003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8" name="Picture 35">
          <a:extLst>
            <a:ext uri="{FF2B5EF4-FFF2-40B4-BE49-F238E27FC236}">
              <a16:creationId xmlns:a16="http://schemas.microsoft.com/office/drawing/2014/main" id="{00000000-0008-0000-0D00-00004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9" name="Picture 35">
          <a:extLst>
            <a:ext uri="{FF2B5EF4-FFF2-40B4-BE49-F238E27FC236}">
              <a16:creationId xmlns:a16="http://schemas.microsoft.com/office/drawing/2014/main" id="{00000000-0008-0000-0D00-00004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0" name="Picture 35">
          <a:extLst>
            <a:ext uri="{FF2B5EF4-FFF2-40B4-BE49-F238E27FC236}">
              <a16:creationId xmlns:a16="http://schemas.microsoft.com/office/drawing/2014/main" id="{00000000-0008-0000-0D00-00004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1" name="Picture 35">
          <a:extLst>
            <a:ext uri="{FF2B5EF4-FFF2-40B4-BE49-F238E27FC236}">
              <a16:creationId xmlns:a16="http://schemas.microsoft.com/office/drawing/2014/main" id="{00000000-0008-0000-0D00-00004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2" name="Picture 35">
          <a:extLst>
            <a:ext uri="{FF2B5EF4-FFF2-40B4-BE49-F238E27FC236}">
              <a16:creationId xmlns:a16="http://schemas.microsoft.com/office/drawing/2014/main" id="{00000000-0008-0000-0D00-00004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3" name="Picture 35">
          <a:extLst>
            <a:ext uri="{FF2B5EF4-FFF2-40B4-BE49-F238E27FC236}">
              <a16:creationId xmlns:a16="http://schemas.microsoft.com/office/drawing/2014/main" id="{00000000-0008-0000-0D00-00004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4" name="Picture 35">
          <a:extLst>
            <a:ext uri="{FF2B5EF4-FFF2-40B4-BE49-F238E27FC236}">
              <a16:creationId xmlns:a16="http://schemas.microsoft.com/office/drawing/2014/main" id="{00000000-0008-0000-0D00-00004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5" name="Picture 35">
          <a:extLst>
            <a:ext uri="{FF2B5EF4-FFF2-40B4-BE49-F238E27FC236}">
              <a16:creationId xmlns:a16="http://schemas.microsoft.com/office/drawing/2014/main" id="{00000000-0008-0000-0D00-00004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6" name="Picture 35">
          <a:extLst>
            <a:ext uri="{FF2B5EF4-FFF2-40B4-BE49-F238E27FC236}">
              <a16:creationId xmlns:a16="http://schemas.microsoft.com/office/drawing/2014/main" id="{00000000-0008-0000-0D00-00004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7" name="Picture 35">
          <a:extLst>
            <a:ext uri="{FF2B5EF4-FFF2-40B4-BE49-F238E27FC236}">
              <a16:creationId xmlns:a16="http://schemas.microsoft.com/office/drawing/2014/main" id="{00000000-0008-0000-0D00-00004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8" name="Picture 35">
          <a:extLst>
            <a:ext uri="{FF2B5EF4-FFF2-40B4-BE49-F238E27FC236}">
              <a16:creationId xmlns:a16="http://schemas.microsoft.com/office/drawing/2014/main" id="{00000000-0008-0000-0D00-00004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9" name="Picture 35">
          <a:extLst>
            <a:ext uri="{FF2B5EF4-FFF2-40B4-BE49-F238E27FC236}">
              <a16:creationId xmlns:a16="http://schemas.microsoft.com/office/drawing/2014/main" id="{00000000-0008-0000-0D00-00004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0" name="Picture 35">
          <a:extLst>
            <a:ext uri="{FF2B5EF4-FFF2-40B4-BE49-F238E27FC236}">
              <a16:creationId xmlns:a16="http://schemas.microsoft.com/office/drawing/2014/main" id="{00000000-0008-0000-0D00-00004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1" name="Picture 35">
          <a:extLst>
            <a:ext uri="{FF2B5EF4-FFF2-40B4-BE49-F238E27FC236}">
              <a16:creationId xmlns:a16="http://schemas.microsoft.com/office/drawing/2014/main" id="{00000000-0008-0000-0D00-00004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2" name="Picture 35">
          <a:extLst>
            <a:ext uri="{FF2B5EF4-FFF2-40B4-BE49-F238E27FC236}">
              <a16:creationId xmlns:a16="http://schemas.microsoft.com/office/drawing/2014/main" id="{00000000-0008-0000-0D00-00004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3" name="Picture 35">
          <a:extLst>
            <a:ext uri="{FF2B5EF4-FFF2-40B4-BE49-F238E27FC236}">
              <a16:creationId xmlns:a16="http://schemas.microsoft.com/office/drawing/2014/main" id="{00000000-0008-0000-0D00-00004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4" name="Picture 35">
          <a:extLst>
            <a:ext uri="{FF2B5EF4-FFF2-40B4-BE49-F238E27FC236}">
              <a16:creationId xmlns:a16="http://schemas.microsoft.com/office/drawing/2014/main" id="{00000000-0008-0000-0D00-00005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5" name="Picture 35">
          <a:extLst>
            <a:ext uri="{FF2B5EF4-FFF2-40B4-BE49-F238E27FC236}">
              <a16:creationId xmlns:a16="http://schemas.microsoft.com/office/drawing/2014/main" id="{00000000-0008-0000-0D00-00005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6" name="Picture 35">
          <a:extLst>
            <a:ext uri="{FF2B5EF4-FFF2-40B4-BE49-F238E27FC236}">
              <a16:creationId xmlns:a16="http://schemas.microsoft.com/office/drawing/2014/main" id="{00000000-0008-0000-0D00-00005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7" name="Picture 35">
          <a:extLst>
            <a:ext uri="{FF2B5EF4-FFF2-40B4-BE49-F238E27FC236}">
              <a16:creationId xmlns:a16="http://schemas.microsoft.com/office/drawing/2014/main" id="{00000000-0008-0000-0D00-00005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8" name="Picture 35">
          <a:extLst>
            <a:ext uri="{FF2B5EF4-FFF2-40B4-BE49-F238E27FC236}">
              <a16:creationId xmlns:a16="http://schemas.microsoft.com/office/drawing/2014/main" id="{00000000-0008-0000-0D00-00005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9" name="Picture 35">
          <a:extLst>
            <a:ext uri="{FF2B5EF4-FFF2-40B4-BE49-F238E27FC236}">
              <a16:creationId xmlns:a16="http://schemas.microsoft.com/office/drawing/2014/main" id="{00000000-0008-0000-0D00-00005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0" name="Picture 35">
          <a:extLst>
            <a:ext uri="{FF2B5EF4-FFF2-40B4-BE49-F238E27FC236}">
              <a16:creationId xmlns:a16="http://schemas.microsoft.com/office/drawing/2014/main" id="{00000000-0008-0000-0D00-00005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1" name="Picture 35">
          <a:extLst>
            <a:ext uri="{FF2B5EF4-FFF2-40B4-BE49-F238E27FC236}">
              <a16:creationId xmlns:a16="http://schemas.microsoft.com/office/drawing/2014/main" id="{00000000-0008-0000-0D00-00005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2" name="Picture 35">
          <a:extLst>
            <a:ext uri="{FF2B5EF4-FFF2-40B4-BE49-F238E27FC236}">
              <a16:creationId xmlns:a16="http://schemas.microsoft.com/office/drawing/2014/main" id="{00000000-0008-0000-0D00-00005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3" name="Picture 35">
          <a:extLst>
            <a:ext uri="{FF2B5EF4-FFF2-40B4-BE49-F238E27FC236}">
              <a16:creationId xmlns:a16="http://schemas.microsoft.com/office/drawing/2014/main" id="{00000000-0008-0000-0D00-00005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4" name="Picture 35">
          <a:extLst>
            <a:ext uri="{FF2B5EF4-FFF2-40B4-BE49-F238E27FC236}">
              <a16:creationId xmlns:a16="http://schemas.microsoft.com/office/drawing/2014/main" id="{00000000-0008-0000-0D00-00005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5" name="Picture 35">
          <a:extLst>
            <a:ext uri="{FF2B5EF4-FFF2-40B4-BE49-F238E27FC236}">
              <a16:creationId xmlns:a16="http://schemas.microsoft.com/office/drawing/2014/main" id="{00000000-0008-0000-0D00-00005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6" name="Picture 35">
          <a:extLst>
            <a:ext uri="{FF2B5EF4-FFF2-40B4-BE49-F238E27FC236}">
              <a16:creationId xmlns:a16="http://schemas.microsoft.com/office/drawing/2014/main" id="{00000000-0008-0000-0D00-00005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7" name="Picture 35">
          <a:extLst>
            <a:ext uri="{FF2B5EF4-FFF2-40B4-BE49-F238E27FC236}">
              <a16:creationId xmlns:a16="http://schemas.microsoft.com/office/drawing/2014/main" id="{00000000-0008-0000-0D00-00005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8" name="Picture 35">
          <a:extLst>
            <a:ext uri="{FF2B5EF4-FFF2-40B4-BE49-F238E27FC236}">
              <a16:creationId xmlns:a16="http://schemas.microsoft.com/office/drawing/2014/main" id="{00000000-0008-0000-0D00-00005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9" name="Picture 35">
          <a:extLst>
            <a:ext uri="{FF2B5EF4-FFF2-40B4-BE49-F238E27FC236}">
              <a16:creationId xmlns:a16="http://schemas.microsoft.com/office/drawing/2014/main" id="{00000000-0008-0000-0D00-00005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0" name="Picture 35">
          <a:extLst>
            <a:ext uri="{FF2B5EF4-FFF2-40B4-BE49-F238E27FC236}">
              <a16:creationId xmlns:a16="http://schemas.microsoft.com/office/drawing/2014/main" id="{00000000-0008-0000-0D00-00006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1" name="Picture 35">
          <a:extLst>
            <a:ext uri="{FF2B5EF4-FFF2-40B4-BE49-F238E27FC236}">
              <a16:creationId xmlns:a16="http://schemas.microsoft.com/office/drawing/2014/main" id="{00000000-0008-0000-0D00-00006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2" name="Picture 35">
          <a:extLst>
            <a:ext uri="{FF2B5EF4-FFF2-40B4-BE49-F238E27FC236}">
              <a16:creationId xmlns:a16="http://schemas.microsoft.com/office/drawing/2014/main" id="{00000000-0008-0000-0D00-00006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3" name="Picture 35">
          <a:extLst>
            <a:ext uri="{FF2B5EF4-FFF2-40B4-BE49-F238E27FC236}">
              <a16:creationId xmlns:a16="http://schemas.microsoft.com/office/drawing/2014/main" id="{00000000-0008-0000-0D00-00006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4" name="Picture 35">
          <a:extLst>
            <a:ext uri="{FF2B5EF4-FFF2-40B4-BE49-F238E27FC236}">
              <a16:creationId xmlns:a16="http://schemas.microsoft.com/office/drawing/2014/main" id="{00000000-0008-0000-0D00-00006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5" name="Picture 35">
          <a:extLst>
            <a:ext uri="{FF2B5EF4-FFF2-40B4-BE49-F238E27FC236}">
              <a16:creationId xmlns:a16="http://schemas.microsoft.com/office/drawing/2014/main" id="{00000000-0008-0000-0D00-00006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6" name="Picture 35">
          <a:extLst>
            <a:ext uri="{FF2B5EF4-FFF2-40B4-BE49-F238E27FC236}">
              <a16:creationId xmlns:a16="http://schemas.microsoft.com/office/drawing/2014/main" id="{00000000-0008-0000-0D00-00006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7" name="Picture 35">
          <a:extLst>
            <a:ext uri="{FF2B5EF4-FFF2-40B4-BE49-F238E27FC236}">
              <a16:creationId xmlns:a16="http://schemas.microsoft.com/office/drawing/2014/main" id="{00000000-0008-0000-0D00-00006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8" name="Picture 35">
          <a:extLst>
            <a:ext uri="{FF2B5EF4-FFF2-40B4-BE49-F238E27FC236}">
              <a16:creationId xmlns:a16="http://schemas.microsoft.com/office/drawing/2014/main" id="{00000000-0008-0000-0D00-00006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9" name="Picture 35">
          <a:extLst>
            <a:ext uri="{FF2B5EF4-FFF2-40B4-BE49-F238E27FC236}">
              <a16:creationId xmlns:a16="http://schemas.microsoft.com/office/drawing/2014/main" id="{00000000-0008-0000-0D00-00006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0" name="Picture 35">
          <a:extLst>
            <a:ext uri="{FF2B5EF4-FFF2-40B4-BE49-F238E27FC236}">
              <a16:creationId xmlns:a16="http://schemas.microsoft.com/office/drawing/2014/main" id="{00000000-0008-0000-0D00-00006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1" name="Picture 35">
          <a:extLst>
            <a:ext uri="{FF2B5EF4-FFF2-40B4-BE49-F238E27FC236}">
              <a16:creationId xmlns:a16="http://schemas.microsoft.com/office/drawing/2014/main" id="{00000000-0008-0000-0D00-00006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2" name="Picture 35">
          <a:extLst>
            <a:ext uri="{FF2B5EF4-FFF2-40B4-BE49-F238E27FC236}">
              <a16:creationId xmlns:a16="http://schemas.microsoft.com/office/drawing/2014/main" id="{00000000-0008-0000-0D00-00006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3" name="Picture 35">
          <a:extLst>
            <a:ext uri="{FF2B5EF4-FFF2-40B4-BE49-F238E27FC236}">
              <a16:creationId xmlns:a16="http://schemas.microsoft.com/office/drawing/2014/main" id="{00000000-0008-0000-0D00-00006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4" name="Picture 35">
          <a:extLst>
            <a:ext uri="{FF2B5EF4-FFF2-40B4-BE49-F238E27FC236}">
              <a16:creationId xmlns:a16="http://schemas.microsoft.com/office/drawing/2014/main" id="{00000000-0008-0000-0D00-00006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5" name="Picture 35">
          <a:extLst>
            <a:ext uri="{FF2B5EF4-FFF2-40B4-BE49-F238E27FC236}">
              <a16:creationId xmlns:a16="http://schemas.microsoft.com/office/drawing/2014/main" id="{00000000-0008-0000-0D00-00006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6" name="Picture 35">
          <a:extLst>
            <a:ext uri="{FF2B5EF4-FFF2-40B4-BE49-F238E27FC236}">
              <a16:creationId xmlns:a16="http://schemas.microsoft.com/office/drawing/2014/main" id="{00000000-0008-0000-0D00-00007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7" name="Picture 35">
          <a:extLst>
            <a:ext uri="{FF2B5EF4-FFF2-40B4-BE49-F238E27FC236}">
              <a16:creationId xmlns:a16="http://schemas.microsoft.com/office/drawing/2014/main" id="{00000000-0008-0000-0D00-00007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8" name="Picture 35">
          <a:extLst>
            <a:ext uri="{FF2B5EF4-FFF2-40B4-BE49-F238E27FC236}">
              <a16:creationId xmlns:a16="http://schemas.microsoft.com/office/drawing/2014/main" id="{00000000-0008-0000-0D00-00007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9" name="Picture 35">
          <a:extLst>
            <a:ext uri="{FF2B5EF4-FFF2-40B4-BE49-F238E27FC236}">
              <a16:creationId xmlns:a16="http://schemas.microsoft.com/office/drawing/2014/main" id="{00000000-0008-0000-0D00-00007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0" name="Picture 35">
          <a:extLst>
            <a:ext uri="{FF2B5EF4-FFF2-40B4-BE49-F238E27FC236}">
              <a16:creationId xmlns:a16="http://schemas.microsoft.com/office/drawing/2014/main" id="{00000000-0008-0000-0D00-00007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1" name="Picture 35">
          <a:extLst>
            <a:ext uri="{FF2B5EF4-FFF2-40B4-BE49-F238E27FC236}">
              <a16:creationId xmlns:a16="http://schemas.microsoft.com/office/drawing/2014/main" id="{00000000-0008-0000-0D00-00007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2" name="Picture 35">
          <a:extLst>
            <a:ext uri="{FF2B5EF4-FFF2-40B4-BE49-F238E27FC236}">
              <a16:creationId xmlns:a16="http://schemas.microsoft.com/office/drawing/2014/main" id="{00000000-0008-0000-0D00-00007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3" name="Picture 35">
          <a:extLst>
            <a:ext uri="{FF2B5EF4-FFF2-40B4-BE49-F238E27FC236}">
              <a16:creationId xmlns:a16="http://schemas.microsoft.com/office/drawing/2014/main" id="{00000000-0008-0000-0D00-00007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4" name="Picture 35">
          <a:extLst>
            <a:ext uri="{FF2B5EF4-FFF2-40B4-BE49-F238E27FC236}">
              <a16:creationId xmlns:a16="http://schemas.microsoft.com/office/drawing/2014/main" id="{00000000-0008-0000-0D00-00007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5" name="Picture 35">
          <a:extLst>
            <a:ext uri="{FF2B5EF4-FFF2-40B4-BE49-F238E27FC236}">
              <a16:creationId xmlns:a16="http://schemas.microsoft.com/office/drawing/2014/main" id="{00000000-0008-0000-0D00-00007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6" name="Picture 35">
          <a:extLst>
            <a:ext uri="{FF2B5EF4-FFF2-40B4-BE49-F238E27FC236}">
              <a16:creationId xmlns:a16="http://schemas.microsoft.com/office/drawing/2014/main" id="{00000000-0008-0000-0D00-00007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7" name="Picture 35">
          <a:extLst>
            <a:ext uri="{FF2B5EF4-FFF2-40B4-BE49-F238E27FC236}">
              <a16:creationId xmlns:a16="http://schemas.microsoft.com/office/drawing/2014/main" id="{00000000-0008-0000-0D00-00007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8" name="Picture 35">
          <a:extLst>
            <a:ext uri="{FF2B5EF4-FFF2-40B4-BE49-F238E27FC236}">
              <a16:creationId xmlns:a16="http://schemas.microsoft.com/office/drawing/2014/main" id="{00000000-0008-0000-0D00-00007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9" name="Picture 35">
          <a:extLst>
            <a:ext uri="{FF2B5EF4-FFF2-40B4-BE49-F238E27FC236}">
              <a16:creationId xmlns:a16="http://schemas.microsoft.com/office/drawing/2014/main" id="{00000000-0008-0000-0D00-00007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0" name="Picture 35">
          <a:extLst>
            <a:ext uri="{FF2B5EF4-FFF2-40B4-BE49-F238E27FC236}">
              <a16:creationId xmlns:a16="http://schemas.microsoft.com/office/drawing/2014/main" id="{00000000-0008-0000-0D00-00007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1" name="Picture 35">
          <a:extLst>
            <a:ext uri="{FF2B5EF4-FFF2-40B4-BE49-F238E27FC236}">
              <a16:creationId xmlns:a16="http://schemas.microsoft.com/office/drawing/2014/main" id="{00000000-0008-0000-0D00-00007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2" name="Picture 35">
          <a:extLst>
            <a:ext uri="{FF2B5EF4-FFF2-40B4-BE49-F238E27FC236}">
              <a16:creationId xmlns:a16="http://schemas.microsoft.com/office/drawing/2014/main" id="{00000000-0008-0000-0D00-00008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3" name="Picture 35">
          <a:extLst>
            <a:ext uri="{FF2B5EF4-FFF2-40B4-BE49-F238E27FC236}">
              <a16:creationId xmlns:a16="http://schemas.microsoft.com/office/drawing/2014/main" id="{00000000-0008-0000-0D00-00008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4" name="Picture 35">
          <a:extLst>
            <a:ext uri="{FF2B5EF4-FFF2-40B4-BE49-F238E27FC236}">
              <a16:creationId xmlns:a16="http://schemas.microsoft.com/office/drawing/2014/main" id="{00000000-0008-0000-0D00-00008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5" name="Picture 35">
          <a:extLst>
            <a:ext uri="{FF2B5EF4-FFF2-40B4-BE49-F238E27FC236}">
              <a16:creationId xmlns:a16="http://schemas.microsoft.com/office/drawing/2014/main" id="{00000000-0008-0000-0D00-00008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6" name="Picture 35">
          <a:extLst>
            <a:ext uri="{FF2B5EF4-FFF2-40B4-BE49-F238E27FC236}">
              <a16:creationId xmlns:a16="http://schemas.microsoft.com/office/drawing/2014/main" id="{00000000-0008-0000-0D00-00008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7" name="Picture 35">
          <a:extLst>
            <a:ext uri="{FF2B5EF4-FFF2-40B4-BE49-F238E27FC236}">
              <a16:creationId xmlns:a16="http://schemas.microsoft.com/office/drawing/2014/main" id="{00000000-0008-0000-0D00-00008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8" name="Picture 35">
          <a:extLst>
            <a:ext uri="{FF2B5EF4-FFF2-40B4-BE49-F238E27FC236}">
              <a16:creationId xmlns:a16="http://schemas.microsoft.com/office/drawing/2014/main" id="{00000000-0008-0000-0D00-00008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9" name="Picture 35">
          <a:extLst>
            <a:ext uri="{FF2B5EF4-FFF2-40B4-BE49-F238E27FC236}">
              <a16:creationId xmlns:a16="http://schemas.microsoft.com/office/drawing/2014/main" id="{00000000-0008-0000-0D00-00008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0" name="Picture 35">
          <a:extLst>
            <a:ext uri="{FF2B5EF4-FFF2-40B4-BE49-F238E27FC236}">
              <a16:creationId xmlns:a16="http://schemas.microsoft.com/office/drawing/2014/main" id="{00000000-0008-0000-0D00-00008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1" name="Picture 35">
          <a:extLst>
            <a:ext uri="{FF2B5EF4-FFF2-40B4-BE49-F238E27FC236}">
              <a16:creationId xmlns:a16="http://schemas.microsoft.com/office/drawing/2014/main" id="{00000000-0008-0000-0D00-00008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2" name="Picture 35">
          <a:extLst>
            <a:ext uri="{FF2B5EF4-FFF2-40B4-BE49-F238E27FC236}">
              <a16:creationId xmlns:a16="http://schemas.microsoft.com/office/drawing/2014/main" id="{00000000-0008-0000-0D00-00008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3" name="Picture 35">
          <a:extLst>
            <a:ext uri="{FF2B5EF4-FFF2-40B4-BE49-F238E27FC236}">
              <a16:creationId xmlns:a16="http://schemas.microsoft.com/office/drawing/2014/main" id="{00000000-0008-0000-0D00-00008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4" name="Picture 35">
          <a:extLst>
            <a:ext uri="{FF2B5EF4-FFF2-40B4-BE49-F238E27FC236}">
              <a16:creationId xmlns:a16="http://schemas.microsoft.com/office/drawing/2014/main" id="{00000000-0008-0000-0D00-00008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400050</xdr:colOff>
      <xdr:row>0</xdr:row>
      <xdr:rowOff>0</xdr:rowOff>
    </xdr:to>
    <xdr:pic>
      <xdr:nvPicPr>
        <xdr:cNvPr id="2796685" name="Picture 48">
          <a:extLst>
            <a:ext uri="{FF2B5EF4-FFF2-40B4-BE49-F238E27FC236}">
              <a16:creationId xmlns:a16="http://schemas.microsoft.com/office/drawing/2014/main" id="{00000000-0008-0000-0D00-00008D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323850</xdr:colOff>
      <xdr:row>0</xdr:row>
      <xdr:rowOff>0</xdr:rowOff>
    </xdr:to>
    <xdr:pic>
      <xdr:nvPicPr>
        <xdr:cNvPr id="2796686" name="Picture 50">
          <a:extLst>
            <a:ext uri="{FF2B5EF4-FFF2-40B4-BE49-F238E27FC236}">
              <a16:creationId xmlns:a16="http://schemas.microsoft.com/office/drawing/2014/main" id="{00000000-0008-0000-0D00-00008E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590550</xdr:colOff>
      <xdr:row>0</xdr:row>
      <xdr:rowOff>0</xdr:rowOff>
    </xdr:to>
    <xdr:pic>
      <xdr:nvPicPr>
        <xdr:cNvPr id="2796687" name="Picture 2">
          <a:extLst>
            <a:ext uri="{FF2B5EF4-FFF2-40B4-BE49-F238E27FC236}">
              <a16:creationId xmlns:a16="http://schemas.microsoft.com/office/drawing/2014/main" id="{00000000-0008-0000-0D00-00008F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8" name="Picture 48">
          <a:extLst>
            <a:ext uri="{FF2B5EF4-FFF2-40B4-BE49-F238E27FC236}">
              <a16:creationId xmlns:a16="http://schemas.microsoft.com/office/drawing/2014/main" id="{00000000-0008-0000-0D00-000090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9" name="Picture 42">
          <a:extLst>
            <a:ext uri="{FF2B5EF4-FFF2-40B4-BE49-F238E27FC236}">
              <a16:creationId xmlns:a16="http://schemas.microsoft.com/office/drawing/2014/main" id="{00000000-0008-0000-0D00-000091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90" name="Picture 48">
          <a:extLst>
            <a:ext uri="{FF2B5EF4-FFF2-40B4-BE49-F238E27FC236}">
              <a16:creationId xmlns:a16="http://schemas.microsoft.com/office/drawing/2014/main" id="{00000000-0008-0000-0D00-000092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91" name="Picture 44">
          <a:extLst>
            <a:ext uri="{FF2B5EF4-FFF2-40B4-BE49-F238E27FC236}">
              <a16:creationId xmlns:a16="http://schemas.microsoft.com/office/drawing/2014/main" id="{00000000-0008-0000-0D00-000093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92" name="Picture 45">
          <a:extLst>
            <a:ext uri="{FF2B5EF4-FFF2-40B4-BE49-F238E27FC236}">
              <a16:creationId xmlns:a16="http://schemas.microsoft.com/office/drawing/2014/main" id="{00000000-0008-0000-0D00-000094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400050</xdr:colOff>
      <xdr:row>0</xdr:row>
      <xdr:rowOff>0</xdr:rowOff>
    </xdr:to>
    <xdr:pic>
      <xdr:nvPicPr>
        <xdr:cNvPr id="2796693" name="Picture 48">
          <a:extLst>
            <a:ext uri="{FF2B5EF4-FFF2-40B4-BE49-F238E27FC236}">
              <a16:creationId xmlns:a16="http://schemas.microsoft.com/office/drawing/2014/main" id="{00000000-0008-0000-0D00-00009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323850</xdr:colOff>
      <xdr:row>0</xdr:row>
      <xdr:rowOff>0</xdr:rowOff>
    </xdr:to>
    <xdr:pic>
      <xdr:nvPicPr>
        <xdr:cNvPr id="2796694" name="Picture 50">
          <a:extLst>
            <a:ext uri="{FF2B5EF4-FFF2-40B4-BE49-F238E27FC236}">
              <a16:creationId xmlns:a16="http://schemas.microsoft.com/office/drawing/2014/main" id="{00000000-0008-0000-0D00-000096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38100</xdr:colOff>
      <xdr:row>0</xdr:row>
      <xdr:rowOff>0</xdr:rowOff>
    </xdr:to>
    <xdr:pic>
      <xdr:nvPicPr>
        <xdr:cNvPr id="2796695" name="Picture 2">
          <a:extLst>
            <a:ext uri="{FF2B5EF4-FFF2-40B4-BE49-F238E27FC236}">
              <a16:creationId xmlns:a16="http://schemas.microsoft.com/office/drawing/2014/main" id="{00000000-0008-0000-0D00-000097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662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510540</xdr:colOff>
      <xdr:row>0</xdr:row>
      <xdr:rowOff>0</xdr:rowOff>
    </xdr:to>
    <xdr:pic>
      <xdr:nvPicPr>
        <xdr:cNvPr id="2796696" name="Picture 61">
          <a:extLst>
            <a:ext uri="{FF2B5EF4-FFF2-40B4-BE49-F238E27FC236}">
              <a16:creationId xmlns:a16="http://schemas.microsoft.com/office/drawing/2014/main" id="{00000000-0008-0000-0D00-000098AC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7543800" y="0"/>
          <a:ext cx="502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697" name="Picture 48">
          <a:extLst>
            <a:ext uri="{FF2B5EF4-FFF2-40B4-BE49-F238E27FC236}">
              <a16:creationId xmlns:a16="http://schemas.microsoft.com/office/drawing/2014/main" id="{00000000-0008-0000-0D00-000099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698" name="Picture 42">
          <a:extLst>
            <a:ext uri="{FF2B5EF4-FFF2-40B4-BE49-F238E27FC236}">
              <a16:creationId xmlns:a16="http://schemas.microsoft.com/office/drawing/2014/main" id="{00000000-0008-0000-0D00-00009A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699" name="Picture 48">
          <a:extLst>
            <a:ext uri="{FF2B5EF4-FFF2-40B4-BE49-F238E27FC236}">
              <a16:creationId xmlns:a16="http://schemas.microsoft.com/office/drawing/2014/main" id="{00000000-0008-0000-0D00-00009B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0" name="Picture 44">
          <a:extLst>
            <a:ext uri="{FF2B5EF4-FFF2-40B4-BE49-F238E27FC236}">
              <a16:creationId xmlns:a16="http://schemas.microsoft.com/office/drawing/2014/main" id="{00000000-0008-0000-0D00-00009C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1" name="Picture 45">
          <a:extLst>
            <a:ext uri="{FF2B5EF4-FFF2-40B4-BE49-F238E27FC236}">
              <a16:creationId xmlns:a16="http://schemas.microsoft.com/office/drawing/2014/main" id="{00000000-0008-0000-0D00-00009D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2" name="Picture 48">
          <a:extLst>
            <a:ext uri="{FF2B5EF4-FFF2-40B4-BE49-F238E27FC236}">
              <a16:creationId xmlns:a16="http://schemas.microsoft.com/office/drawing/2014/main" id="{00000000-0008-0000-0D00-00009E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3" name="Picture 42">
          <a:extLst>
            <a:ext uri="{FF2B5EF4-FFF2-40B4-BE49-F238E27FC236}">
              <a16:creationId xmlns:a16="http://schemas.microsoft.com/office/drawing/2014/main" id="{00000000-0008-0000-0D00-00009F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4" name="Picture 48">
          <a:extLst>
            <a:ext uri="{FF2B5EF4-FFF2-40B4-BE49-F238E27FC236}">
              <a16:creationId xmlns:a16="http://schemas.microsoft.com/office/drawing/2014/main" id="{00000000-0008-0000-0D00-0000A0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5" name="Picture 44">
          <a:extLst>
            <a:ext uri="{FF2B5EF4-FFF2-40B4-BE49-F238E27FC236}">
              <a16:creationId xmlns:a16="http://schemas.microsoft.com/office/drawing/2014/main" id="{00000000-0008-0000-0D00-0000A1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6" name="Picture 45">
          <a:extLst>
            <a:ext uri="{FF2B5EF4-FFF2-40B4-BE49-F238E27FC236}">
              <a16:creationId xmlns:a16="http://schemas.microsoft.com/office/drawing/2014/main" id="{00000000-0008-0000-0D00-0000A2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7" name="Picture 48">
          <a:extLst>
            <a:ext uri="{FF2B5EF4-FFF2-40B4-BE49-F238E27FC236}">
              <a16:creationId xmlns:a16="http://schemas.microsoft.com/office/drawing/2014/main" id="{00000000-0008-0000-0D00-0000A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8" name="Picture 42">
          <a:extLst>
            <a:ext uri="{FF2B5EF4-FFF2-40B4-BE49-F238E27FC236}">
              <a16:creationId xmlns:a16="http://schemas.microsoft.com/office/drawing/2014/main" id="{00000000-0008-0000-0D00-0000A4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9" name="Picture 48">
          <a:extLst>
            <a:ext uri="{FF2B5EF4-FFF2-40B4-BE49-F238E27FC236}">
              <a16:creationId xmlns:a16="http://schemas.microsoft.com/office/drawing/2014/main" id="{00000000-0008-0000-0D00-0000A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10" name="Picture 44">
          <a:extLst>
            <a:ext uri="{FF2B5EF4-FFF2-40B4-BE49-F238E27FC236}">
              <a16:creationId xmlns:a16="http://schemas.microsoft.com/office/drawing/2014/main" id="{00000000-0008-0000-0D00-0000A6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11" name="Picture 45">
          <a:extLst>
            <a:ext uri="{FF2B5EF4-FFF2-40B4-BE49-F238E27FC236}">
              <a16:creationId xmlns:a16="http://schemas.microsoft.com/office/drawing/2014/main" id="{00000000-0008-0000-0D00-0000A7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367665</xdr:colOff>
      <xdr:row>0</xdr:row>
      <xdr:rowOff>0</xdr:rowOff>
    </xdr:to>
    <xdr:pic>
      <xdr:nvPicPr>
        <xdr:cNvPr id="2796712" name="Picture 49">
          <a:extLst>
            <a:ext uri="{FF2B5EF4-FFF2-40B4-BE49-F238E27FC236}">
              <a16:creationId xmlns:a16="http://schemas.microsoft.com/office/drawing/2014/main" id="{00000000-0008-0000-0D00-0000A8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6713" name="Picture 50">
          <a:extLst>
            <a:ext uri="{FF2B5EF4-FFF2-40B4-BE49-F238E27FC236}">
              <a16:creationId xmlns:a16="http://schemas.microsoft.com/office/drawing/2014/main" id="{00000000-0008-0000-0D00-0000A9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6714" name="Picture 48">
          <a:extLst>
            <a:ext uri="{FF2B5EF4-FFF2-40B4-BE49-F238E27FC236}">
              <a16:creationId xmlns:a16="http://schemas.microsoft.com/office/drawing/2014/main" id="{00000000-0008-0000-0D00-0000AA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6715" name="Picture 50">
          <a:extLst>
            <a:ext uri="{FF2B5EF4-FFF2-40B4-BE49-F238E27FC236}">
              <a16:creationId xmlns:a16="http://schemas.microsoft.com/office/drawing/2014/main" id="{00000000-0008-0000-0D00-0000AB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16" name="Picture 48">
          <a:extLst>
            <a:ext uri="{FF2B5EF4-FFF2-40B4-BE49-F238E27FC236}">
              <a16:creationId xmlns:a16="http://schemas.microsoft.com/office/drawing/2014/main" id="{00000000-0008-0000-0D00-0000AC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552450</xdr:colOff>
      <xdr:row>0</xdr:row>
      <xdr:rowOff>0</xdr:rowOff>
    </xdr:to>
    <xdr:pic>
      <xdr:nvPicPr>
        <xdr:cNvPr id="2796717" name="Picture 51">
          <a:extLst>
            <a:ext uri="{FF2B5EF4-FFF2-40B4-BE49-F238E27FC236}">
              <a16:creationId xmlns:a16="http://schemas.microsoft.com/office/drawing/2014/main" id="{00000000-0008-0000-0D00-0000AD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291465</xdr:colOff>
      <xdr:row>0</xdr:row>
      <xdr:rowOff>0</xdr:rowOff>
    </xdr:to>
    <xdr:pic>
      <xdr:nvPicPr>
        <xdr:cNvPr id="2796718" name="그림 10">
          <a:extLst>
            <a:ext uri="{FF2B5EF4-FFF2-40B4-BE49-F238E27FC236}">
              <a16:creationId xmlns:a16="http://schemas.microsoft.com/office/drawing/2014/main" id="{00000000-0008-0000-0D00-0000AEAC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590550</xdr:colOff>
      <xdr:row>0</xdr:row>
      <xdr:rowOff>0</xdr:rowOff>
    </xdr:to>
    <xdr:pic>
      <xdr:nvPicPr>
        <xdr:cNvPr id="2796719" name="Picture 2">
          <a:extLst>
            <a:ext uri="{FF2B5EF4-FFF2-40B4-BE49-F238E27FC236}">
              <a16:creationId xmlns:a16="http://schemas.microsoft.com/office/drawing/2014/main" id="{00000000-0008-0000-0D00-0000AF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590550</xdr:colOff>
      <xdr:row>0</xdr:row>
      <xdr:rowOff>0</xdr:rowOff>
    </xdr:to>
    <xdr:pic>
      <xdr:nvPicPr>
        <xdr:cNvPr id="2796720" name="그림 23">
          <a:extLst>
            <a:ext uri="{FF2B5EF4-FFF2-40B4-BE49-F238E27FC236}">
              <a16:creationId xmlns:a16="http://schemas.microsoft.com/office/drawing/2014/main" id="{00000000-0008-0000-0D00-0000B0AC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6721" name="Picture 41">
          <a:extLst>
            <a:ext uri="{FF2B5EF4-FFF2-40B4-BE49-F238E27FC236}">
              <a16:creationId xmlns:a16="http://schemas.microsoft.com/office/drawing/2014/main" id="{00000000-0008-0000-0D00-0000B1AC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22" name="Picture 48">
          <a:extLst>
            <a:ext uri="{FF2B5EF4-FFF2-40B4-BE49-F238E27FC236}">
              <a16:creationId xmlns:a16="http://schemas.microsoft.com/office/drawing/2014/main" id="{00000000-0008-0000-0D00-0000B2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23" name="Picture 48">
          <a:extLst>
            <a:ext uri="{FF2B5EF4-FFF2-40B4-BE49-F238E27FC236}">
              <a16:creationId xmlns:a16="http://schemas.microsoft.com/office/drawing/2014/main" id="{00000000-0008-0000-0D00-0000B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24" name="Picture 48">
          <a:extLst>
            <a:ext uri="{FF2B5EF4-FFF2-40B4-BE49-F238E27FC236}">
              <a16:creationId xmlns:a16="http://schemas.microsoft.com/office/drawing/2014/main" id="{00000000-0008-0000-0D00-0000B4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25" name="Picture 48">
          <a:extLst>
            <a:ext uri="{FF2B5EF4-FFF2-40B4-BE49-F238E27FC236}">
              <a16:creationId xmlns:a16="http://schemas.microsoft.com/office/drawing/2014/main" id="{00000000-0008-0000-0D00-0000B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476250</xdr:colOff>
      <xdr:row>0</xdr:row>
      <xdr:rowOff>0</xdr:rowOff>
    </xdr:to>
    <xdr:pic>
      <xdr:nvPicPr>
        <xdr:cNvPr id="2796726" name="Picture 36">
          <a:extLst>
            <a:ext uri="{FF2B5EF4-FFF2-40B4-BE49-F238E27FC236}">
              <a16:creationId xmlns:a16="http://schemas.microsoft.com/office/drawing/2014/main" id="{00000000-0008-0000-0D00-0000B6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476250</xdr:colOff>
      <xdr:row>0</xdr:row>
      <xdr:rowOff>0</xdr:rowOff>
    </xdr:to>
    <xdr:pic>
      <xdr:nvPicPr>
        <xdr:cNvPr id="2796727" name="Picture 37">
          <a:extLst>
            <a:ext uri="{FF2B5EF4-FFF2-40B4-BE49-F238E27FC236}">
              <a16:creationId xmlns:a16="http://schemas.microsoft.com/office/drawing/2014/main" id="{00000000-0008-0000-0D00-0000B7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476250</xdr:colOff>
      <xdr:row>0</xdr:row>
      <xdr:rowOff>0</xdr:rowOff>
    </xdr:to>
    <xdr:pic>
      <xdr:nvPicPr>
        <xdr:cNvPr id="2796728" name="Picture 34">
          <a:extLst>
            <a:ext uri="{FF2B5EF4-FFF2-40B4-BE49-F238E27FC236}">
              <a16:creationId xmlns:a16="http://schemas.microsoft.com/office/drawing/2014/main" id="{00000000-0008-0000-0D00-0000B8AC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476250</xdr:colOff>
      <xdr:row>0</xdr:row>
      <xdr:rowOff>0</xdr:rowOff>
    </xdr:to>
    <xdr:pic>
      <xdr:nvPicPr>
        <xdr:cNvPr id="2796729" name="Picture 35">
          <a:extLst>
            <a:ext uri="{FF2B5EF4-FFF2-40B4-BE49-F238E27FC236}">
              <a16:creationId xmlns:a16="http://schemas.microsoft.com/office/drawing/2014/main" id="{00000000-0008-0000-0D00-0000B9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405765</xdr:colOff>
      <xdr:row>0</xdr:row>
      <xdr:rowOff>0</xdr:rowOff>
    </xdr:to>
    <xdr:pic>
      <xdr:nvPicPr>
        <xdr:cNvPr id="2796730" name="Picture 48">
          <a:extLst>
            <a:ext uri="{FF2B5EF4-FFF2-40B4-BE49-F238E27FC236}">
              <a16:creationId xmlns:a16="http://schemas.microsoft.com/office/drawing/2014/main" id="{00000000-0008-0000-0D00-0000BA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329565</xdr:colOff>
      <xdr:row>0</xdr:row>
      <xdr:rowOff>0</xdr:rowOff>
    </xdr:to>
    <xdr:pic>
      <xdr:nvPicPr>
        <xdr:cNvPr id="2796731" name="Picture 50">
          <a:extLst>
            <a:ext uri="{FF2B5EF4-FFF2-40B4-BE49-F238E27FC236}">
              <a16:creationId xmlns:a16="http://schemas.microsoft.com/office/drawing/2014/main" id="{00000000-0008-0000-0D00-0000BB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590550</xdr:colOff>
      <xdr:row>0</xdr:row>
      <xdr:rowOff>0</xdr:rowOff>
    </xdr:to>
    <xdr:pic>
      <xdr:nvPicPr>
        <xdr:cNvPr id="2796732" name="Picture 2">
          <a:extLst>
            <a:ext uri="{FF2B5EF4-FFF2-40B4-BE49-F238E27FC236}">
              <a16:creationId xmlns:a16="http://schemas.microsoft.com/office/drawing/2014/main" id="{00000000-0008-0000-0D00-0000BC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33" name="Picture 48">
          <a:extLst>
            <a:ext uri="{FF2B5EF4-FFF2-40B4-BE49-F238E27FC236}">
              <a16:creationId xmlns:a16="http://schemas.microsoft.com/office/drawing/2014/main" id="{00000000-0008-0000-0D00-0000BD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34" name="Picture 42">
          <a:extLst>
            <a:ext uri="{FF2B5EF4-FFF2-40B4-BE49-F238E27FC236}">
              <a16:creationId xmlns:a16="http://schemas.microsoft.com/office/drawing/2014/main" id="{00000000-0008-0000-0D00-0000BE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35" name="Picture 48">
          <a:extLst>
            <a:ext uri="{FF2B5EF4-FFF2-40B4-BE49-F238E27FC236}">
              <a16:creationId xmlns:a16="http://schemas.microsoft.com/office/drawing/2014/main" id="{00000000-0008-0000-0D00-0000BF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36" name="Picture 44">
          <a:extLst>
            <a:ext uri="{FF2B5EF4-FFF2-40B4-BE49-F238E27FC236}">
              <a16:creationId xmlns:a16="http://schemas.microsoft.com/office/drawing/2014/main" id="{00000000-0008-0000-0D00-0000C0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628650</xdr:colOff>
      <xdr:row>0</xdr:row>
      <xdr:rowOff>0</xdr:rowOff>
    </xdr:to>
    <xdr:pic>
      <xdr:nvPicPr>
        <xdr:cNvPr id="2796737" name="Picture 45">
          <a:extLst>
            <a:ext uri="{FF2B5EF4-FFF2-40B4-BE49-F238E27FC236}">
              <a16:creationId xmlns:a16="http://schemas.microsoft.com/office/drawing/2014/main" id="{00000000-0008-0000-0D00-0000C1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68580</xdr:colOff>
      <xdr:row>0</xdr:row>
      <xdr:rowOff>0</xdr:rowOff>
    </xdr:from>
    <xdr:to>
      <xdr:col>8</xdr:col>
      <xdr:colOff>514350</xdr:colOff>
      <xdr:row>0</xdr:row>
      <xdr:rowOff>0</xdr:rowOff>
    </xdr:to>
    <xdr:pic>
      <xdr:nvPicPr>
        <xdr:cNvPr id="2796738" name="Picture 51">
          <a:extLst>
            <a:ext uri="{FF2B5EF4-FFF2-40B4-BE49-F238E27FC236}">
              <a16:creationId xmlns:a16="http://schemas.microsoft.com/office/drawing/2014/main" id="{00000000-0008-0000-0D00-0000C2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0" y="0"/>
          <a:ext cx="1577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39" name="Picture 48">
          <a:extLst>
            <a:ext uri="{FF2B5EF4-FFF2-40B4-BE49-F238E27FC236}">
              <a16:creationId xmlns:a16="http://schemas.microsoft.com/office/drawing/2014/main" id="{00000000-0008-0000-0D00-0000C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6740" name="Picture 49">
          <a:extLst>
            <a:ext uri="{FF2B5EF4-FFF2-40B4-BE49-F238E27FC236}">
              <a16:creationId xmlns:a16="http://schemas.microsoft.com/office/drawing/2014/main" id="{00000000-0008-0000-0D00-0000C4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6741" name="Picture 50">
          <a:extLst>
            <a:ext uri="{FF2B5EF4-FFF2-40B4-BE49-F238E27FC236}">
              <a16:creationId xmlns:a16="http://schemas.microsoft.com/office/drawing/2014/main" id="{00000000-0008-0000-0D00-0000C5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42" name="Picture 48">
          <a:extLst>
            <a:ext uri="{FF2B5EF4-FFF2-40B4-BE49-F238E27FC236}">
              <a16:creationId xmlns:a16="http://schemas.microsoft.com/office/drawing/2014/main" id="{00000000-0008-0000-0D00-0000C6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6743" name="Picture 49">
          <a:extLst>
            <a:ext uri="{FF2B5EF4-FFF2-40B4-BE49-F238E27FC236}">
              <a16:creationId xmlns:a16="http://schemas.microsoft.com/office/drawing/2014/main" id="{00000000-0008-0000-0D00-0000C7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6744" name="Picture 50">
          <a:extLst>
            <a:ext uri="{FF2B5EF4-FFF2-40B4-BE49-F238E27FC236}">
              <a16:creationId xmlns:a16="http://schemas.microsoft.com/office/drawing/2014/main" id="{00000000-0008-0000-0D00-0000C8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45" name="Picture 48">
          <a:extLst>
            <a:ext uri="{FF2B5EF4-FFF2-40B4-BE49-F238E27FC236}">
              <a16:creationId xmlns:a16="http://schemas.microsoft.com/office/drawing/2014/main" id="{00000000-0008-0000-0D00-0000C9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6746" name="Picture 49">
          <a:extLst>
            <a:ext uri="{FF2B5EF4-FFF2-40B4-BE49-F238E27FC236}">
              <a16:creationId xmlns:a16="http://schemas.microsoft.com/office/drawing/2014/main" id="{00000000-0008-0000-0D00-0000CA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6747" name="Picture 50">
          <a:extLst>
            <a:ext uri="{FF2B5EF4-FFF2-40B4-BE49-F238E27FC236}">
              <a16:creationId xmlns:a16="http://schemas.microsoft.com/office/drawing/2014/main" id="{00000000-0008-0000-0D00-0000CB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3</xdr:row>
      <xdr:rowOff>213360</xdr:rowOff>
    </xdr:from>
    <xdr:to>
      <xdr:col>8</xdr:col>
      <xdr:colOff>434340</xdr:colOff>
      <xdr:row>4</xdr:row>
      <xdr:rowOff>10447</xdr:rowOff>
    </xdr:to>
    <xdr:pic>
      <xdr:nvPicPr>
        <xdr:cNvPr id="2796748" name="Picture 51">
          <a:extLst>
            <a:ext uri="{FF2B5EF4-FFF2-40B4-BE49-F238E27FC236}">
              <a16:creationId xmlns:a16="http://schemas.microsoft.com/office/drawing/2014/main" id="{00000000-0008-0000-0D00-0000CC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830580"/>
          <a:ext cx="2057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49" name="Picture 48">
          <a:extLst>
            <a:ext uri="{FF2B5EF4-FFF2-40B4-BE49-F238E27FC236}">
              <a16:creationId xmlns:a16="http://schemas.microsoft.com/office/drawing/2014/main" id="{00000000-0008-0000-0D00-0000CD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6750" name="Picture 49">
          <a:extLst>
            <a:ext uri="{FF2B5EF4-FFF2-40B4-BE49-F238E27FC236}">
              <a16:creationId xmlns:a16="http://schemas.microsoft.com/office/drawing/2014/main" id="{00000000-0008-0000-0D00-0000CE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6751" name="Picture 50">
          <a:extLst>
            <a:ext uri="{FF2B5EF4-FFF2-40B4-BE49-F238E27FC236}">
              <a16:creationId xmlns:a16="http://schemas.microsoft.com/office/drawing/2014/main" id="{00000000-0008-0000-0D00-0000CF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52" name="Picture 48">
          <a:extLst>
            <a:ext uri="{FF2B5EF4-FFF2-40B4-BE49-F238E27FC236}">
              <a16:creationId xmlns:a16="http://schemas.microsoft.com/office/drawing/2014/main" id="{00000000-0008-0000-0D00-0000D0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6753" name="Picture 49">
          <a:extLst>
            <a:ext uri="{FF2B5EF4-FFF2-40B4-BE49-F238E27FC236}">
              <a16:creationId xmlns:a16="http://schemas.microsoft.com/office/drawing/2014/main" id="{00000000-0008-0000-0D00-0000D1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10447</xdr:rowOff>
    </xdr:to>
    <xdr:pic>
      <xdr:nvPicPr>
        <xdr:cNvPr id="2796754" name="Picture 50">
          <a:extLst>
            <a:ext uri="{FF2B5EF4-FFF2-40B4-BE49-F238E27FC236}">
              <a16:creationId xmlns:a16="http://schemas.microsoft.com/office/drawing/2014/main" id="{00000000-0008-0000-0D00-0000D2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10447</xdr:rowOff>
    </xdr:to>
    <xdr:pic>
      <xdr:nvPicPr>
        <xdr:cNvPr id="2796755" name="Picture 2">
          <a:extLst>
            <a:ext uri="{FF2B5EF4-FFF2-40B4-BE49-F238E27FC236}">
              <a16:creationId xmlns:a16="http://schemas.microsoft.com/office/drawing/2014/main" id="{00000000-0008-0000-0D00-0000D3AC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552450</xdr:colOff>
      <xdr:row>4</xdr:row>
      <xdr:rowOff>10447</xdr:rowOff>
    </xdr:to>
    <xdr:pic>
      <xdr:nvPicPr>
        <xdr:cNvPr id="2796756" name="Picture 66">
          <a:extLst>
            <a:ext uri="{FF2B5EF4-FFF2-40B4-BE49-F238E27FC236}">
              <a16:creationId xmlns:a16="http://schemas.microsoft.com/office/drawing/2014/main" id="{00000000-0008-0000-0D00-0000D4AC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320040</xdr:colOff>
      <xdr:row>4</xdr:row>
      <xdr:rowOff>10447</xdr:rowOff>
    </xdr:to>
    <xdr:pic>
      <xdr:nvPicPr>
        <xdr:cNvPr id="2796757" name="그림 10">
          <a:extLst>
            <a:ext uri="{FF2B5EF4-FFF2-40B4-BE49-F238E27FC236}">
              <a16:creationId xmlns:a16="http://schemas.microsoft.com/office/drawing/2014/main" id="{00000000-0008-0000-0D00-0000D5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291465</xdr:colOff>
      <xdr:row>4</xdr:row>
      <xdr:rowOff>10447</xdr:rowOff>
    </xdr:to>
    <xdr:pic>
      <xdr:nvPicPr>
        <xdr:cNvPr id="2796758" name="그림 10">
          <a:extLst>
            <a:ext uri="{FF2B5EF4-FFF2-40B4-BE49-F238E27FC236}">
              <a16:creationId xmlns:a16="http://schemas.microsoft.com/office/drawing/2014/main" id="{00000000-0008-0000-0D00-0000D6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320040</xdr:colOff>
      <xdr:row>4</xdr:row>
      <xdr:rowOff>10447</xdr:rowOff>
    </xdr:to>
    <xdr:pic>
      <xdr:nvPicPr>
        <xdr:cNvPr id="2796759" name="그림 10">
          <a:extLst>
            <a:ext uri="{FF2B5EF4-FFF2-40B4-BE49-F238E27FC236}">
              <a16:creationId xmlns:a16="http://schemas.microsoft.com/office/drawing/2014/main" id="{00000000-0008-0000-0D00-0000D7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6760" name="그림 10">
          <a:extLst>
            <a:ext uri="{FF2B5EF4-FFF2-40B4-BE49-F238E27FC236}">
              <a16:creationId xmlns:a16="http://schemas.microsoft.com/office/drawing/2014/main" id="{00000000-0008-0000-0D00-0000D8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61" name="Picture 84">
          <a:extLst>
            <a:ext uri="{FF2B5EF4-FFF2-40B4-BE49-F238E27FC236}">
              <a16:creationId xmlns:a16="http://schemas.microsoft.com/office/drawing/2014/main" id="{00000000-0008-0000-0D00-0000D9AC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215265</xdr:colOff>
      <xdr:row>4</xdr:row>
      <xdr:rowOff>10447</xdr:rowOff>
    </xdr:to>
    <xdr:pic>
      <xdr:nvPicPr>
        <xdr:cNvPr id="2796762" name="Picture 85">
          <a:extLst>
            <a:ext uri="{FF2B5EF4-FFF2-40B4-BE49-F238E27FC236}">
              <a16:creationId xmlns:a16="http://schemas.microsoft.com/office/drawing/2014/main" id="{00000000-0008-0000-0D00-0000DAAC2A00}"/>
            </a:ext>
          </a:extLst>
        </xdr:cNvPr>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10447</xdr:rowOff>
    </xdr:to>
    <xdr:pic>
      <xdr:nvPicPr>
        <xdr:cNvPr id="2796763" name="그림 10">
          <a:extLst>
            <a:ext uri="{FF2B5EF4-FFF2-40B4-BE49-F238E27FC236}">
              <a16:creationId xmlns:a16="http://schemas.microsoft.com/office/drawing/2014/main" id="{00000000-0008-0000-0D00-0000DB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64" name="그림 10">
          <a:extLst>
            <a:ext uri="{FF2B5EF4-FFF2-40B4-BE49-F238E27FC236}">
              <a16:creationId xmlns:a16="http://schemas.microsoft.com/office/drawing/2014/main" id="{00000000-0008-0000-0D00-0000DC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609600</xdr:colOff>
      <xdr:row>4</xdr:row>
      <xdr:rowOff>10447</xdr:rowOff>
    </xdr:to>
    <xdr:pic>
      <xdr:nvPicPr>
        <xdr:cNvPr id="2796765" name="Picture 94">
          <a:extLst>
            <a:ext uri="{FF2B5EF4-FFF2-40B4-BE49-F238E27FC236}">
              <a16:creationId xmlns:a16="http://schemas.microsoft.com/office/drawing/2014/main" id="{00000000-0008-0000-0D00-0000DDAC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766" name="Picture 48">
          <a:extLst>
            <a:ext uri="{FF2B5EF4-FFF2-40B4-BE49-F238E27FC236}">
              <a16:creationId xmlns:a16="http://schemas.microsoft.com/office/drawing/2014/main" id="{00000000-0008-0000-0D00-0000DE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67" name="Picture 48">
          <a:extLst>
            <a:ext uri="{FF2B5EF4-FFF2-40B4-BE49-F238E27FC236}">
              <a16:creationId xmlns:a16="http://schemas.microsoft.com/office/drawing/2014/main" id="{00000000-0008-0000-0D00-0000DF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6768" name="Picture 49">
          <a:extLst>
            <a:ext uri="{FF2B5EF4-FFF2-40B4-BE49-F238E27FC236}">
              <a16:creationId xmlns:a16="http://schemas.microsoft.com/office/drawing/2014/main" id="{00000000-0008-0000-0D00-0000E0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6769" name="Picture 50">
          <a:extLst>
            <a:ext uri="{FF2B5EF4-FFF2-40B4-BE49-F238E27FC236}">
              <a16:creationId xmlns:a16="http://schemas.microsoft.com/office/drawing/2014/main" id="{00000000-0008-0000-0D00-0000E1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552450</xdr:colOff>
      <xdr:row>4</xdr:row>
      <xdr:rowOff>10447</xdr:rowOff>
    </xdr:to>
    <xdr:pic>
      <xdr:nvPicPr>
        <xdr:cNvPr id="2796770" name="Picture 51">
          <a:extLst>
            <a:ext uri="{FF2B5EF4-FFF2-40B4-BE49-F238E27FC236}">
              <a16:creationId xmlns:a16="http://schemas.microsoft.com/office/drawing/2014/main" id="{00000000-0008-0000-0D00-0000E2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71" name="Picture 48">
          <a:extLst>
            <a:ext uri="{FF2B5EF4-FFF2-40B4-BE49-F238E27FC236}">
              <a16:creationId xmlns:a16="http://schemas.microsoft.com/office/drawing/2014/main" id="{00000000-0008-0000-0D00-0000E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6772" name="Picture 49">
          <a:extLst>
            <a:ext uri="{FF2B5EF4-FFF2-40B4-BE49-F238E27FC236}">
              <a16:creationId xmlns:a16="http://schemas.microsoft.com/office/drawing/2014/main" id="{00000000-0008-0000-0D00-0000E4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10447</xdr:rowOff>
    </xdr:to>
    <xdr:pic>
      <xdr:nvPicPr>
        <xdr:cNvPr id="2796773" name="Picture 50">
          <a:extLst>
            <a:ext uri="{FF2B5EF4-FFF2-40B4-BE49-F238E27FC236}">
              <a16:creationId xmlns:a16="http://schemas.microsoft.com/office/drawing/2014/main" id="{00000000-0008-0000-0D00-0000E5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10447</xdr:rowOff>
    </xdr:to>
    <xdr:pic>
      <xdr:nvPicPr>
        <xdr:cNvPr id="2796774" name="Picture 2">
          <a:extLst>
            <a:ext uri="{FF2B5EF4-FFF2-40B4-BE49-F238E27FC236}">
              <a16:creationId xmlns:a16="http://schemas.microsoft.com/office/drawing/2014/main" id="{00000000-0008-0000-0D00-0000E6AC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552450</xdr:colOff>
      <xdr:row>4</xdr:row>
      <xdr:rowOff>10447</xdr:rowOff>
    </xdr:to>
    <xdr:pic>
      <xdr:nvPicPr>
        <xdr:cNvPr id="2796775" name="Picture 66">
          <a:extLst>
            <a:ext uri="{FF2B5EF4-FFF2-40B4-BE49-F238E27FC236}">
              <a16:creationId xmlns:a16="http://schemas.microsoft.com/office/drawing/2014/main" id="{00000000-0008-0000-0D00-0000E7AC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320040</xdr:colOff>
      <xdr:row>4</xdr:row>
      <xdr:rowOff>10447</xdr:rowOff>
    </xdr:to>
    <xdr:pic>
      <xdr:nvPicPr>
        <xdr:cNvPr id="2796776" name="그림 10">
          <a:extLst>
            <a:ext uri="{FF2B5EF4-FFF2-40B4-BE49-F238E27FC236}">
              <a16:creationId xmlns:a16="http://schemas.microsoft.com/office/drawing/2014/main" id="{00000000-0008-0000-0D00-0000E8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291465</xdr:colOff>
      <xdr:row>4</xdr:row>
      <xdr:rowOff>10447</xdr:rowOff>
    </xdr:to>
    <xdr:pic>
      <xdr:nvPicPr>
        <xdr:cNvPr id="2796777" name="그림 10">
          <a:extLst>
            <a:ext uri="{FF2B5EF4-FFF2-40B4-BE49-F238E27FC236}">
              <a16:creationId xmlns:a16="http://schemas.microsoft.com/office/drawing/2014/main" id="{00000000-0008-0000-0D00-0000E9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320040</xdr:colOff>
      <xdr:row>4</xdr:row>
      <xdr:rowOff>10447</xdr:rowOff>
    </xdr:to>
    <xdr:pic>
      <xdr:nvPicPr>
        <xdr:cNvPr id="2796778" name="그림 10">
          <a:extLst>
            <a:ext uri="{FF2B5EF4-FFF2-40B4-BE49-F238E27FC236}">
              <a16:creationId xmlns:a16="http://schemas.microsoft.com/office/drawing/2014/main" id="{00000000-0008-0000-0D00-0000EA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6779" name="그림 10">
          <a:extLst>
            <a:ext uri="{FF2B5EF4-FFF2-40B4-BE49-F238E27FC236}">
              <a16:creationId xmlns:a16="http://schemas.microsoft.com/office/drawing/2014/main" id="{00000000-0008-0000-0D00-0000EB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80" name="Picture 84">
          <a:extLst>
            <a:ext uri="{FF2B5EF4-FFF2-40B4-BE49-F238E27FC236}">
              <a16:creationId xmlns:a16="http://schemas.microsoft.com/office/drawing/2014/main" id="{00000000-0008-0000-0D00-0000ECAC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215265</xdr:colOff>
      <xdr:row>4</xdr:row>
      <xdr:rowOff>10447</xdr:rowOff>
    </xdr:to>
    <xdr:pic>
      <xdr:nvPicPr>
        <xdr:cNvPr id="2796781" name="Picture 85">
          <a:extLst>
            <a:ext uri="{FF2B5EF4-FFF2-40B4-BE49-F238E27FC236}">
              <a16:creationId xmlns:a16="http://schemas.microsoft.com/office/drawing/2014/main" id="{00000000-0008-0000-0D00-0000EDAC2A00}"/>
            </a:ext>
          </a:extLst>
        </xdr:cNvPr>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10447</xdr:rowOff>
    </xdr:to>
    <xdr:pic>
      <xdr:nvPicPr>
        <xdr:cNvPr id="2796782" name="그림 10">
          <a:extLst>
            <a:ext uri="{FF2B5EF4-FFF2-40B4-BE49-F238E27FC236}">
              <a16:creationId xmlns:a16="http://schemas.microsoft.com/office/drawing/2014/main" id="{00000000-0008-0000-0D00-0000EE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6783" name="그림 10">
          <a:extLst>
            <a:ext uri="{FF2B5EF4-FFF2-40B4-BE49-F238E27FC236}">
              <a16:creationId xmlns:a16="http://schemas.microsoft.com/office/drawing/2014/main" id="{00000000-0008-0000-0D00-0000EF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609600</xdr:colOff>
      <xdr:row>4</xdr:row>
      <xdr:rowOff>10447</xdr:rowOff>
    </xdr:to>
    <xdr:pic>
      <xdr:nvPicPr>
        <xdr:cNvPr id="2796784" name="Picture 94">
          <a:extLst>
            <a:ext uri="{FF2B5EF4-FFF2-40B4-BE49-F238E27FC236}">
              <a16:creationId xmlns:a16="http://schemas.microsoft.com/office/drawing/2014/main" id="{00000000-0008-0000-0D00-0000F0AC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590550</xdr:colOff>
      <xdr:row>4</xdr:row>
      <xdr:rowOff>10447</xdr:rowOff>
    </xdr:to>
    <xdr:pic>
      <xdr:nvPicPr>
        <xdr:cNvPr id="2796785" name="Picture 2">
          <a:extLst>
            <a:ext uri="{FF2B5EF4-FFF2-40B4-BE49-F238E27FC236}">
              <a16:creationId xmlns:a16="http://schemas.microsoft.com/office/drawing/2014/main" id="{00000000-0008-0000-0D00-0000F1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786" name="그림 10">
          <a:extLst>
            <a:ext uri="{FF2B5EF4-FFF2-40B4-BE49-F238E27FC236}">
              <a16:creationId xmlns:a16="http://schemas.microsoft.com/office/drawing/2014/main" id="{00000000-0008-0000-0D00-0000F2AC2A00}"/>
            </a:ext>
          </a:extLst>
        </xdr:cNvPr>
        <xdr:cNvPicPr>
          <a:picLocks noGrp="1"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590550</xdr:colOff>
      <xdr:row>4</xdr:row>
      <xdr:rowOff>10447</xdr:rowOff>
    </xdr:to>
    <xdr:pic>
      <xdr:nvPicPr>
        <xdr:cNvPr id="2796787" name="그림 23">
          <a:extLst>
            <a:ext uri="{FF2B5EF4-FFF2-40B4-BE49-F238E27FC236}">
              <a16:creationId xmlns:a16="http://schemas.microsoft.com/office/drawing/2014/main" id="{00000000-0008-0000-0D00-0000F3AC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10447</xdr:rowOff>
    </xdr:to>
    <xdr:pic>
      <xdr:nvPicPr>
        <xdr:cNvPr id="2796788" name="Picture 41">
          <a:extLst>
            <a:ext uri="{FF2B5EF4-FFF2-40B4-BE49-F238E27FC236}">
              <a16:creationId xmlns:a16="http://schemas.microsoft.com/office/drawing/2014/main" id="{00000000-0008-0000-0D00-0000F4AC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83058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789" name="Picture 48">
          <a:extLst>
            <a:ext uri="{FF2B5EF4-FFF2-40B4-BE49-F238E27FC236}">
              <a16:creationId xmlns:a16="http://schemas.microsoft.com/office/drawing/2014/main" id="{00000000-0008-0000-0D00-0000F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790" name="Picture 48">
          <a:extLst>
            <a:ext uri="{FF2B5EF4-FFF2-40B4-BE49-F238E27FC236}">
              <a16:creationId xmlns:a16="http://schemas.microsoft.com/office/drawing/2014/main" id="{00000000-0008-0000-0D00-0000F6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791" name="Picture 42">
          <a:extLst>
            <a:ext uri="{FF2B5EF4-FFF2-40B4-BE49-F238E27FC236}">
              <a16:creationId xmlns:a16="http://schemas.microsoft.com/office/drawing/2014/main" id="{00000000-0008-0000-0D00-0000F7AC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792" name="Picture 48">
          <a:extLst>
            <a:ext uri="{FF2B5EF4-FFF2-40B4-BE49-F238E27FC236}">
              <a16:creationId xmlns:a16="http://schemas.microsoft.com/office/drawing/2014/main" id="{00000000-0008-0000-0D00-0000F8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793" name="Picture 48">
          <a:extLst>
            <a:ext uri="{FF2B5EF4-FFF2-40B4-BE49-F238E27FC236}">
              <a16:creationId xmlns:a16="http://schemas.microsoft.com/office/drawing/2014/main" id="{00000000-0008-0000-0D00-0000F9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794" name="Picture 44">
          <a:extLst>
            <a:ext uri="{FF2B5EF4-FFF2-40B4-BE49-F238E27FC236}">
              <a16:creationId xmlns:a16="http://schemas.microsoft.com/office/drawing/2014/main" id="{00000000-0008-0000-0D00-0000FAAC2A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795" name="Picture 45">
          <a:extLst>
            <a:ext uri="{FF2B5EF4-FFF2-40B4-BE49-F238E27FC236}">
              <a16:creationId xmlns:a16="http://schemas.microsoft.com/office/drawing/2014/main" id="{00000000-0008-0000-0D00-0000FBAC2A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476250</xdr:colOff>
      <xdr:row>4</xdr:row>
      <xdr:rowOff>10447</xdr:rowOff>
    </xdr:to>
    <xdr:pic>
      <xdr:nvPicPr>
        <xdr:cNvPr id="2796796" name="Picture 36">
          <a:extLst>
            <a:ext uri="{FF2B5EF4-FFF2-40B4-BE49-F238E27FC236}">
              <a16:creationId xmlns:a16="http://schemas.microsoft.com/office/drawing/2014/main" id="{00000000-0008-0000-0D00-0000FC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476250</xdr:colOff>
      <xdr:row>4</xdr:row>
      <xdr:rowOff>10447</xdr:rowOff>
    </xdr:to>
    <xdr:pic>
      <xdr:nvPicPr>
        <xdr:cNvPr id="2796797" name="Picture 37">
          <a:extLst>
            <a:ext uri="{FF2B5EF4-FFF2-40B4-BE49-F238E27FC236}">
              <a16:creationId xmlns:a16="http://schemas.microsoft.com/office/drawing/2014/main" id="{00000000-0008-0000-0D00-0000FD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476250</xdr:colOff>
      <xdr:row>4</xdr:row>
      <xdr:rowOff>10447</xdr:rowOff>
    </xdr:to>
    <xdr:pic>
      <xdr:nvPicPr>
        <xdr:cNvPr id="2796798" name="Picture 34">
          <a:extLst>
            <a:ext uri="{FF2B5EF4-FFF2-40B4-BE49-F238E27FC236}">
              <a16:creationId xmlns:a16="http://schemas.microsoft.com/office/drawing/2014/main" id="{00000000-0008-0000-0D00-0000FEAC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476250</xdr:colOff>
      <xdr:row>4</xdr:row>
      <xdr:rowOff>10447</xdr:rowOff>
    </xdr:to>
    <xdr:pic>
      <xdr:nvPicPr>
        <xdr:cNvPr id="2796799" name="Picture 35">
          <a:extLst>
            <a:ext uri="{FF2B5EF4-FFF2-40B4-BE49-F238E27FC236}">
              <a16:creationId xmlns:a16="http://schemas.microsoft.com/office/drawing/2014/main" id="{00000000-0008-0000-0D00-0000FF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6800" name="Picture 1">
          <a:extLst>
            <a:ext uri="{FF2B5EF4-FFF2-40B4-BE49-F238E27FC236}">
              <a16:creationId xmlns:a16="http://schemas.microsoft.com/office/drawing/2014/main" id="{00000000-0008-0000-0D00-000000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6801" name="Picture 48">
          <a:extLst>
            <a:ext uri="{FF2B5EF4-FFF2-40B4-BE49-F238E27FC236}">
              <a16:creationId xmlns:a16="http://schemas.microsoft.com/office/drawing/2014/main" id="{00000000-0008-0000-0D00-00000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6802" name="Picture 49">
          <a:extLst>
            <a:ext uri="{FF2B5EF4-FFF2-40B4-BE49-F238E27FC236}">
              <a16:creationId xmlns:a16="http://schemas.microsoft.com/office/drawing/2014/main" id="{00000000-0008-0000-0D00-000002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6803" name="Picture 50">
          <a:extLst>
            <a:ext uri="{FF2B5EF4-FFF2-40B4-BE49-F238E27FC236}">
              <a16:creationId xmlns:a16="http://schemas.microsoft.com/office/drawing/2014/main" id="{00000000-0008-0000-0D00-000003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6804" name="Picture 48">
          <a:extLst>
            <a:ext uri="{FF2B5EF4-FFF2-40B4-BE49-F238E27FC236}">
              <a16:creationId xmlns:a16="http://schemas.microsoft.com/office/drawing/2014/main" id="{00000000-0008-0000-0D00-00000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6805" name="Picture 49">
          <a:extLst>
            <a:ext uri="{FF2B5EF4-FFF2-40B4-BE49-F238E27FC236}">
              <a16:creationId xmlns:a16="http://schemas.microsoft.com/office/drawing/2014/main" id="{00000000-0008-0000-0D00-000005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6806" name="Picture 50">
          <a:extLst>
            <a:ext uri="{FF2B5EF4-FFF2-40B4-BE49-F238E27FC236}">
              <a16:creationId xmlns:a16="http://schemas.microsoft.com/office/drawing/2014/main" id="{00000000-0008-0000-0D00-000006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6807" name="Picture 48">
          <a:extLst>
            <a:ext uri="{FF2B5EF4-FFF2-40B4-BE49-F238E27FC236}">
              <a16:creationId xmlns:a16="http://schemas.microsoft.com/office/drawing/2014/main" id="{00000000-0008-0000-0D00-000007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6808" name="Picture 49">
          <a:extLst>
            <a:ext uri="{FF2B5EF4-FFF2-40B4-BE49-F238E27FC236}">
              <a16:creationId xmlns:a16="http://schemas.microsoft.com/office/drawing/2014/main" id="{00000000-0008-0000-0D00-000008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6809" name="Picture 50">
          <a:extLst>
            <a:ext uri="{FF2B5EF4-FFF2-40B4-BE49-F238E27FC236}">
              <a16:creationId xmlns:a16="http://schemas.microsoft.com/office/drawing/2014/main" id="{00000000-0008-0000-0D00-000009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6810" name="Picture 48">
          <a:extLst>
            <a:ext uri="{FF2B5EF4-FFF2-40B4-BE49-F238E27FC236}">
              <a16:creationId xmlns:a16="http://schemas.microsoft.com/office/drawing/2014/main" id="{00000000-0008-0000-0D00-00000A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6811" name="Picture 49">
          <a:extLst>
            <a:ext uri="{FF2B5EF4-FFF2-40B4-BE49-F238E27FC236}">
              <a16:creationId xmlns:a16="http://schemas.microsoft.com/office/drawing/2014/main" id="{00000000-0008-0000-0D00-00000B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6812" name="Picture 50">
          <a:extLst>
            <a:ext uri="{FF2B5EF4-FFF2-40B4-BE49-F238E27FC236}">
              <a16:creationId xmlns:a16="http://schemas.microsoft.com/office/drawing/2014/main" id="{00000000-0008-0000-0D00-00000C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6813" name="Picture 48">
          <a:extLst>
            <a:ext uri="{FF2B5EF4-FFF2-40B4-BE49-F238E27FC236}">
              <a16:creationId xmlns:a16="http://schemas.microsoft.com/office/drawing/2014/main" id="{00000000-0008-0000-0D00-00000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323850</xdr:colOff>
      <xdr:row>4</xdr:row>
      <xdr:rowOff>10447</xdr:rowOff>
    </xdr:to>
    <xdr:pic>
      <xdr:nvPicPr>
        <xdr:cNvPr id="2796814" name="Picture 49">
          <a:extLst>
            <a:ext uri="{FF2B5EF4-FFF2-40B4-BE49-F238E27FC236}">
              <a16:creationId xmlns:a16="http://schemas.microsoft.com/office/drawing/2014/main" id="{00000000-0008-0000-0D00-00000E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10447</xdr:rowOff>
    </xdr:to>
    <xdr:pic>
      <xdr:nvPicPr>
        <xdr:cNvPr id="2796815" name="Picture 50">
          <a:extLst>
            <a:ext uri="{FF2B5EF4-FFF2-40B4-BE49-F238E27FC236}">
              <a16:creationId xmlns:a16="http://schemas.microsoft.com/office/drawing/2014/main" id="{00000000-0008-0000-0D00-00000F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10447</xdr:rowOff>
    </xdr:to>
    <xdr:pic>
      <xdr:nvPicPr>
        <xdr:cNvPr id="2796816" name="Picture 2">
          <a:extLst>
            <a:ext uri="{FF2B5EF4-FFF2-40B4-BE49-F238E27FC236}">
              <a16:creationId xmlns:a16="http://schemas.microsoft.com/office/drawing/2014/main" id="{00000000-0008-0000-0D00-000010AD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552450</xdr:colOff>
      <xdr:row>4</xdr:row>
      <xdr:rowOff>10447</xdr:rowOff>
    </xdr:to>
    <xdr:pic>
      <xdr:nvPicPr>
        <xdr:cNvPr id="2796817" name="Picture 66">
          <a:extLst>
            <a:ext uri="{FF2B5EF4-FFF2-40B4-BE49-F238E27FC236}">
              <a16:creationId xmlns:a16="http://schemas.microsoft.com/office/drawing/2014/main" id="{00000000-0008-0000-0D00-000011AD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6818" name="그림 10">
          <a:extLst>
            <a:ext uri="{FF2B5EF4-FFF2-40B4-BE49-F238E27FC236}">
              <a16:creationId xmlns:a16="http://schemas.microsoft.com/office/drawing/2014/main" id="{00000000-0008-0000-0D00-000012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6819" name="그림 10">
          <a:extLst>
            <a:ext uri="{FF2B5EF4-FFF2-40B4-BE49-F238E27FC236}">
              <a16:creationId xmlns:a16="http://schemas.microsoft.com/office/drawing/2014/main" id="{00000000-0008-0000-0D00-000013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6820" name="그림 10">
          <a:extLst>
            <a:ext uri="{FF2B5EF4-FFF2-40B4-BE49-F238E27FC236}">
              <a16:creationId xmlns:a16="http://schemas.microsoft.com/office/drawing/2014/main" id="{00000000-0008-0000-0D00-000014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6821" name="그림 10">
          <a:extLst>
            <a:ext uri="{FF2B5EF4-FFF2-40B4-BE49-F238E27FC236}">
              <a16:creationId xmlns:a16="http://schemas.microsoft.com/office/drawing/2014/main" id="{00000000-0008-0000-0D00-000015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405765</xdr:colOff>
      <xdr:row>4</xdr:row>
      <xdr:rowOff>10447</xdr:rowOff>
    </xdr:to>
    <xdr:pic>
      <xdr:nvPicPr>
        <xdr:cNvPr id="2796822" name="Picture 84">
          <a:extLst>
            <a:ext uri="{FF2B5EF4-FFF2-40B4-BE49-F238E27FC236}">
              <a16:creationId xmlns:a16="http://schemas.microsoft.com/office/drawing/2014/main" id="{00000000-0008-0000-0D00-000016AD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215265</xdr:colOff>
      <xdr:row>4</xdr:row>
      <xdr:rowOff>10447</xdr:rowOff>
    </xdr:to>
    <xdr:pic>
      <xdr:nvPicPr>
        <xdr:cNvPr id="2796823" name="Picture 85">
          <a:extLst>
            <a:ext uri="{FF2B5EF4-FFF2-40B4-BE49-F238E27FC236}">
              <a16:creationId xmlns:a16="http://schemas.microsoft.com/office/drawing/2014/main" id="{00000000-0008-0000-0D00-000017AD2A00}"/>
            </a:ext>
          </a:extLst>
        </xdr:cNvPr>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10447</xdr:rowOff>
    </xdr:to>
    <xdr:pic>
      <xdr:nvPicPr>
        <xdr:cNvPr id="2796824" name="그림 10">
          <a:extLst>
            <a:ext uri="{FF2B5EF4-FFF2-40B4-BE49-F238E27FC236}">
              <a16:creationId xmlns:a16="http://schemas.microsoft.com/office/drawing/2014/main" id="{00000000-0008-0000-0D00-000018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6825" name="그림 10">
          <a:extLst>
            <a:ext uri="{FF2B5EF4-FFF2-40B4-BE49-F238E27FC236}">
              <a16:creationId xmlns:a16="http://schemas.microsoft.com/office/drawing/2014/main" id="{00000000-0008-0000-0D00-000019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609600</xdr:colOff>
      <xdr:row>4</xdr:row>
      <xdr:rowOff>10447</xdr:rowOff>
    </xdr:to>
    <xdr:pic>
      <xdr:nvPicPr>
        <xdr:cNvPr id="2796826" name="Picture 94">
          <a:extLst>
            <a:ext uri="{FF2B5EF4-FFF2-40B4-BE49-F238E27FC236}">
              <a16:creationId xmlns:a16="http://schemas.microsoft.com/office/drawing/2014/main" id="{00000000-0008-0000-0D00-00001AAD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72974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6827" name="Picture 48">
          <a:extLst>
            <a:ext uri="{FF2B5EF4-FFF2-40B4-BE49-F238E27FC236}">
              <a16:creationId xmlns:a16="http://schemas.microsoft.com/office/drawing/2014/main" id="{00000000-0008-0000-0D00-00001B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6828" name="Picture 49">
          <a:extLst>
            <a:ext uri="{FF2B5EF4-FFF2-40B4-BE49-F238E27FC236}">
              <a16:creationId xmlns:a16="http://schemas.microsoft.com/office/drawing/2014/main" id="{00000000-0008-0000-0D00-00001C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6829" name="Picture 50">
          <a:extLst>
            <a:ext uri="{FF2B5EF4-FFF2-40B4-BE49-F238E27FC236}">
              <a16:creationId xmlns:a16="http://schemas.microsoft.com/office/drawing/2014/main" id="{00000000-0008-0000-0D00-00001D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558165</xdr:colOff>
      <xdr:row>4</xdr:row>
      <xdr:rowOff>10447</xdr:rowOff>
    </xdr:to>
    <xdr:pic>
      <xdr:nvPicPr>
        <xdr:cNvPr id="2796830" name="Picture 51">
          <a:extLst>
            <a:ext uri="{FF2B5EF4-FFF2-40B4-BE49-F238E27FC236}">
              <a16:creationId xmlns:a16="http://schemas.microsoft.com/office/drawing/2014/main" id="{00000000-0008-0000-0D00-00001EAD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29740" y="830580"/>
          <a:ext cx="563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6831" name="Picture 48">
          <a:extLst>
            <a:ext uri="{FF2B5EF4-FFF2-40B4-BE49-F238E27FC236}">
              <a16:creationId xmlns:a16="http://schemas.microsoft.com/office/drawing/2014/main" id="{00000000-0008-0000-0D00-00001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323850</xdr:colOff>
      <xdr:row>4</xdr:row>
      <xdr:rowOff>10447</xdr:rowOff>
    </xdr:to>
    <xdr:pic>
      <xdr:nvPicPr>
        <xdr:cNvPr id="2796832" name="Picture 49">
          <a:extLst>
            <a:ext uri="{FF2B5EF4-FFF2-40B4-BE49-F238E27FC236}">
              <a16:creationId xmlns:a16="http://schemas.microsoft.com/office/drawing/2014/main" id="{00000000-0008-0000-0D00-000020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10447</xdr:rowOff>
    </xdr:to>
    <xdr:pic>
      <xdr:nvPicPr>
        <xdr:cNvPr id="2796833" name="Picture 50">
          <a:extLst>
            <a:ext uri="{FF2B5EF4-FFF2-40B4-BE49-F238E27FC236}">
              <a16:creationId xmlns:a16="http://schemas.microsoft.com/office/drawing/2014/main" id="{00000000-0008-0000-0D00-000021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10447</xdr:rowOff>
    </xdr:to>
    <xdr:pic>
      <xdr:nvPicPr>
        <xdr:cNvPr id="2796834" name="Picture 2">
          <a:extLst>
            <a:ext uri="{FF2B5EF4-FFF2-40B4-BE49-F238E27FC236}">
              <a16:creationId xmlns:a16="http://schemas.microsoft.com/office/drawing/2014/main" id="{00000000-0008-0000-0D00-000022AD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552450</xdr:colOff>
      <xdr:row>4</xdr:row>
      <xdr:rowOff>10447</xdr:rowOff>
    </xdr:to>
    <xdr:pic>
      <xdr:nvPicPr>
        <xdr:cNvPr id="2796835" name="Picture 66">
          <a:extLst>
            <a:ext uri="{FF2B5EF4-FFF2-40B4-BE49-F238E27FC236}">
              <a16:creationId xmlns:a16="http://schemas.microsoft.com/office/drawing/2014/main" id="{00000000-0008-0000-0D00-000023AD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6836" name="그림 10">
          <a:extLst>
            <a:ext uri="{FF2B5EF4-FFF2-40B4-BE49-F238E27FC236}">
              <a16:creationId xmlns:a16="http://schemas.microsoft.com/office/drawing/2014/main" id="{00000000-0008-0000-0D00-000024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6837" name="그림 10">
          <a:extLst>
            <a:ext uri="{FF2B5EF4-FFF2-40B4-BE49-F238E27FC236}">
              <a16:creationId xmlns:a16="http://schemas.microsoft.com/office/drawing/2014/main" id="{00000000-0008-0000-0D00-000025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6838" name="그림 10">
          <a:extLst>
            <a:ext uri="{FF2B5EF4-FFF2-40B4-BE49-F238E27FC236}">
              <a16:creationId xmlns:a16="http://schemas.microsoft.com/office/drawing/2014/main" id="{00000000-0008-0000-0D00-000026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6839" name="그림 10">
          <a:extLst>
            <a:ext uri="{FF2B5EF4-FFF2-40B4-BE49-F238E27FC236}">
              <a16:creationId xmlns:a16="http://schemas.microsoft.com/office/drawing/2014/main" id="{00000000-0008-0000-0D00-000027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405765</xdr:colOff>
      <xdr:row>4</xdr:row>
      <xdr:rowOff>10447</xdr:rowOff>
    </xdr:to>
    <xdr:pic>
      <xdr:nvPicPr>
        <xdr:cNvPr id="2796840" name="Picture 84">
          <a:extLst>
            <a:ext uri="{FF2B5EF4-FFF2-40B4-BE49-F238E27FC236}">
              <a16:creationId xmlns:a16="http://schemas.microsoft.com/office/drawing/2014/main" id="{00000000-0008-0000-0D00-000028AD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215265</xdr:colOff>
      <xdr:row>4</xdr:row>
      <xdr:rowOff>10447</xdr:rowOff>
    </xdr:to>
    <xdr:pic>
      <xdr:nvPicPr>
        <xdr:cNvPr id="2796841" name="Picture 85">
          <a:extLst>
            <a:ext uri="{FF2B5EF4-FFF2-40B4-BE49-F238E27FC236}">
              <a16:creationId xmlns:a16="http://schemas.microsoft.com/office/drawing/2014/main" id="{00000000-0008-0000-0D00-000029AD2A00}"/>
            </a:ext>
          </a:extLst>
        </xdr:cNvPr>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10447</xdr:rowOff>
    </xdr:to>
    <xdr:pic>
      <xdr:nvPicPr>
        <xdr:cNvPr id="2796842" name="그림 10">
          <a:extLst>
            <a:ext uri="{FF2B5EF4-FFF2-40B4-BE49-F238E27FC236}">
              <a16:creationId xmlns:a16="http://schemas.microsoft.com/office/drawing/2014/main" id="{00000000-0008-0000-0D00-00002A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6843" name="그림 10">
          <a:extLst>
            <a:ext uri="{FF2B5EF4-FFF2-40B4-BE49-F238E27FC236}">
              <a16:creationId xmlns:a16="http://schemas.microsoft.com/office/drawing/2014/main" id="{00000000-0008-0000-0D00-00002B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609600</xdr:colOff>
      <xdr:row>4</xdr:row>
      <xdr:rowOff>10447</xdr:rowOff>
    </xdr:to>
    <xdr:pic>
      <xdr:nvPicPr>
        <xdr:cNvPr id="2796844" name="Picture 94">
          <a:extLst>
            <a:ext uri="{FF2B5EF4-FFF2-40B4-BE49-F238E27FC236}">
              <a16:creationId xmlns:a16="http://schemas.microsoft.com/office/drawing/2014/main" id="{00000000-0008-0000-0D00-00002CAD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72974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596265</xdr:colOff>
      <xdr:row>4</xdr:row>
      <xdr:rowOff>10447</xdr:rowOff>
    </xdr:to>
    <xdr:pic>
      <xdr:nvPicPr>
        <xdr:cNvPr id="2796845" name="Picture 2">
          <a:extLst>
            <a:ext uri="{FF2B5EF4-FFF2-40B4-BE49-F238E27FC236}">
              <a16:creationId xmlns:a16="http://schemas.microsoft.com/office/drawing/2014/main" id="{00000000-0008-0000-0D00-00002DAD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46" name="그림 10">
          <a:extLst>
            <a:ext uri="{FF2B5EF4-FFF2-40B4-BE49-F238E27FC236}">
              <a16:creationId xmlns:a16="http://schemas.microsoft.com/office/drawing/2014/main" id="{00000000-0008-0000-0D00-00002EAD2A00}"/>
            </a:ext>
          </a:extLst>
        </xdr:cNvPr>
        <xdr:cNvPicPr>
          <a:picLocks noGrp="1"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596265</xdr:colOff>
      <xdr:row>4</xdr:row>
      <xdr:rowOff>10447</xdr:rowOff>
    </xdr:to>
    <xdr:pic>
      <xdr:nvPicPr>
        <xdr:cNvPr id="2796847" name="그림 23">
          <a:extLst>
            <a:ext uri="{FF2B5EF4-FFF2-40B4-BE49-F238E27FC236}">
              <a16:creationId xmlns:a16="http://schemas.microsoft.com/office/drawing/2014/main" id="{00000000-0008-0000-0D00-00002FAD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472440</xdr:colOff>
      <xdr:row>4</xdr:row>
      <xdr:rowOff>10447</xdr:rowOff>
    </xdr:to>
    <xdr:pic>
      <xdr:nvPicPr>
        <xdr:cNvPr id="2796848" name="Picture 41">
          <a:extLst>
            <a:ext uri="{FF2B5EF4-FFF2-40B4-BE49-F238E27FC236}">
              <a16:creationId xmlns:a16="http://schemas.microsoft.com/office/drawing/2014/main" id="{00000000-0008-0000-0D00-000030AD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29740" y="83058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49" name="Picture 48">
          <a:extLst>
            <a:ext uri="{FF2B5EF4-FFF2-40B4-BE49-F238E27FC236}">
              <a16:creationId xmlns:a16="http://schemas.microsoft.com/office/drawing/2014/main" id="{00000000-0008-0000-0D00-00003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50" name="Picture 48">
          <a:extLst>
            <a:ext uri="{FF2B5EF4-FFF2-40B4-BE49-F238E27FC236}">
              <a16:creationId xmlns:a16="http://schemas.microsoft.com/office/drawing/2014/main" id="{00000000-0008-0000-0D00-00003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51" name="Picture 42">
          <a:extLst>
            <a:ext uri="{FF2B5EF4-FFF2-40B4-BE49-F238E27FC236}">
              <a16:creationId xmlns:a16="http://schemas.microsoft.com/office/drawing/2014/main" id="{00000000-0008-0000-0D00-000033AD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52" name="Picture 48">
          <a:extLst>
            <a:ext uri="{FF2B5EF4-FFF2-40B4-BE49-F238E27FC236}">
              <a16:creationId xmlns:a16="http://schemas.microsoft.com/office/drawing/2014/main" id="{00000000-0008-0000-0D00-00003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53" name="Picture 48">
          <a:extLst>
            <a:ext uri="{FF2B5EF4-FFF2-40B4-BE49-F238E27FC236}">
              <a16:creationId xmlns:a16="http://schemas.microsoft.com/office/drawing/2014/main" id="{00000000-0008-0000-0D00-000035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54" name="Picture 44">
          <a:extLst>
            <a:ext uri="{FF2B5EF4-FFF2-40B4-BE49-F238E27FC236}">
              <a16:creationId xmlns:a16="http://schemas.microsoft.com/office/drawing/2014/main" id="{00000000-0008-0000-0D00-000036AD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55" name="Picture 45">
          <a:extLst>
            <a:ext uri="{FF2B5EF4-FFF2-40B4-BE49-F238E27FC236}">
              <a16:creationId xmlns:a16="http://schemas.microsoft.com/office/drawing/2014/main" id="{00000000-0008-0000-0D00-000037AD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481965</xdr:colOff>
      <xdr:row>4</xdr:row>
      <xdr:rowOff>10447</xdr:rowOff>
    </xdr:to>
    <xdr:pic>
      <xdr:nvPicPr>
        <xdr:cNvPr id="2796856" name="Picture 36">
          <a:extLst>
            <a:ext uri="{FF2B5EF4-FFF2-40B4-BE49-F238E27FC236}">
              <a16:creationId xmlns:a16="http://schemas.microsoft.com/office/drawing/2014/main" id="{00000000-0008-0000-0D00-000038AD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481965</xdr:colOff>
      <xdr:row>4</xdr:row>
      <xdr:rowOff>10447</xdr:rowOff>
    </xdr:to>
    <xdr:pic>
      <xdr:nvPicPr>
        <xdr:cNvPr id="2796857" name="Picture 37">
          <a:extLst>
            <a:ext uri="{FF2B5EF4-FFF2-40B4-BE49-F238E27FC236}">
              <a16:creationId xmlns:a16="http://schemas.microsoft.com/office/drawing/2014/main" id="{00000000-0008-0000-0D00-000039AD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481965</xdr:colOff>
      <xdr:row>4</xdr:row>
      <xdr:rowOff>10447</xdr:rowOff>
    </xdr:to>
    <xdr:pic>
      <xdr:nvPicPr>
        <xdr:cNvPr id="2796858" name="Picture 34">
          <a:extLst>
            <a:ext uri="{FF2B5EF4-FFF2-40B4-BE49-F238E27FC236}">
              <a16:creationId xmlns:a16="http://schemas.microsoft.com/office/drawing/2014/main" id="{00000000-0008-0000-0D00-00003AAD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481965</xdr:colOff>
      <xdr:row>4</xdr:row>
      <xdr:rowOff>10447</xdr:rowOff>
    </xdr:to>
    <xdr:pic>
      <xdr:nvPicPr>
        <xdr:cNvPr id="2796859" name="Picture 35">
          <a:extLst>
            <a:ext uri="{FF2B5EF4-FFF2-40B4-BE49-F238E27FC236}">
              <a16:creationId xmlns:a16="http://schemas.microsoft.com/office/drawing/2014/main" id="{00000000-0008-0000-0D00-00003BAD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60" name="Picture 1">
          <a:extLst>
            <a:ext uri="{FF2B5EF4-FFF2-40B4-BE49-F238E27FC236}">
              <a16:creationId xmlns:a16="http://schemas.microsoft.com/office/drawing/2014/main" id="{00000000-0008-0000-0D00-00003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61" name="Picture 48">
          <a:extLst>
            <a:ext uri="{FF2B5EF4-FFF2-40B4-BE49-F238E27FC236}">
              <a16:creationId xmlns:a16="http://schemas.microsoft.com/office/drawing/2014/main" id="{00000000-0008-0000-0D00-00003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62" name="Picture 48">
          <a:extLst>
            <a:ext uri="{FF2B5EF4-FFF2-40B4-BE49-F238E27FC236}">
              <a16:creationId xmlns:a16="http://schemas.microsoft.com/office/drawing/2014/main" id="{00000000-0008-0000-0D00-00003E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63" name="Picture 48">
          <a:extLst>
            <a:ext uri="{FF2B5EF4-FFF2-40B4-BE49-F238E27FC236}">
              <a16:creationId xmlns:a16="http://schemas.microsoft.com/office/drawing/2014/main" id="{00000000-0008-0000-0D00-00003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64" name="Picture 42">
          <a:extLst>
            <a:ext uri="{FF2B5EF4-FFF2-40B4-BE49-F238E27FC236}">
              <a16:creationId xmlns:a16="http://schemas.microsoft.com/office/drawing/2014/main" id="{00000000-0008-0000-0D00-000040AD2A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65" name="Picture 48">
          <a:extLst>
            <a:ext uri="{FF2B5EF4-FFF2-40B4-BE49-F238E27FC236}">
              <a16:creationId xmlns:a16="http://schemas.microsoft.com/office/drawing/2014/main" id="{00000000-0008-0000-0D00-00004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66" name="Picture 48">
          <a:extLst>
            <a:ext uri="{FF2B5EF4-FFF2-40B4-BE49-F238E27FC236}">
              <a16:creationId xmlns:a16="http://schemas.microsoft.com/office/drawing/2014/main" id="{00000000-0008-0000-0D00-00004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67" name="Picture 44">
          <a:extLst>
            <a:ext uri="{FF2B5EF4-FFF2-40B4-BE49-F238E27FC236}">
              <a16:creationId xmlns:a16="http://schemas.microsoft.com/office/drawing/2014/main" id="{00000000-0008-0000-0D00-000043AD2A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68" name="Picture 45">
          <a:extLst>
            <a:ext uri="{FF2B5EF4-FFF2-40B4-BE49-F238E27FC236}">
              <a16:creationId xmlns:a16="http://schemas.microsoft.com/office/drawing/2014/main" id="{00000000-0008-0000-0D00-000044AD2A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69" name="Picture 1">
          <a:extLst>
            <a:ext uri="{FF2B5EF4-FFF2-40B4-BE49-F238E27FC236}">
              <a16:creationId xmlns:a16="http://schemas.microsoft.com/office/drawing/2014/main" id="{00000000-0008-0000-0D00-000045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70" name="Picture 1">
          <a:extLst>
            <a:ext uri="{FF2B5EF4-FFF2-40B4-BE49-F238E27FC236}">
              <a16:creationId xmlns:a16="http://schemas.microsoft.com/office/drawing/2014/main" id="{00000000-0008-0000-0D00-00004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71" name="Picture 1">
          <a:extLst>
            <a:ext uri="{FF2B5EF4-FFF2-40B4-BE49-F238E27FC236}">
              <a16:creationId xmlns:a16="http://schemas.microsoft.com/office/drawing/2014/main" id="{00000000-0008-0000-0D00-00004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72" name="Picture 1">
          <a:extLst>
            <a:ext uri="{FF2B5EF4-FFF2-40B4-BE49-F238E27FC236}">
              <a16:creationId xmlns:a16="http://schemas.microsoft.com/office/drawing/2014/main" id="{00000000-0008-0000-0D00-00004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73" name="Picture 1">
          <a:extLst>
            <a:ext uri="{FF2B5EF4-FFF2-40B4-BE49-F238E27FC236}">
              <a16:creationId xmlns:a16="http://schemas.microsoft.com/office/drawing/2014/main" id="{00000000-0008-0000-0D00-00004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74" name="Picture 1">
          <a:extLst>
            <a:ext uri="{FF2B5EF4-FFF2-40B4-BE49-F238E27FC236}">
              <a16:creationId xmlns:a16="http://schemas.microsoft.com/office/drawing/2014/main" id="{00000000-0008-0000-0D00-00004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6875" name="Picture 1">
          <a:extLst>
            <a:ext uri="{FF2B5EF4-FFF2-40B4-BE49-F238E27FC236}">
              <a16:creationId xmlns:a16="http://schemas.microsoft.com/office/drawing/2014/main" id="{00000000-0008-0000-0D00-00004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76" name="Picture 48">
          <a:extLst>
            <a:ext uri="{FF2B5EF4-FFF2-40B4-BE49-F238E27FC236}">
              <a16:creationId xmlns:a16="http://schemas.microsoft.com/office/drawing/2014/main" id="{00000000-0008-0000-0D00-00004C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77" name="Picture 48">
          <a:extLst>
            <a:ext uri="{FF2B5EF4-FFF2-40B4-BE49-F238E27FC236}">
              <a16:creationId xmlns:a16="http://schemas.microsoft.com/office/drawing/2014/main" id="{00000000-0008-0000-0D00-00004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78" name="Picture 48">
          <a:extLst>
            <a:ext uri="{FF2B5EF4-FFF2-40B4-BE49-F238E27FC236}">
              <a16:creationId xmlns:a16="http://schemas.microsoft.com/office/drawing/2014/main" id="{00000000-0008-0000-0D00-00004E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79" name="Picture 48">
          <a:extLst>
            <a:ext uri="{FF2B5EF4-FFF2-40B4-BE49-F238E27FC236}">
              <a16:creationId xmlns:a16="http://schemas.microsoft.com/office/drawing/2014/main" id="{00000000-0008-0000-0D00-00004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0" name="Picture 48">
          <a:extLst>
            <a:ext uri="{FF2B5EF4-FFF2-40B4-BE49-F238E27FC236}">
              <a16:creationId xmlns:a16="http://schemas.microsoft.com/office/drawing/2014/main" id="{00000000-0008-0000-0D00-000050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1" name="Picture 48">
          <a:extLst>
            <a:ext uri="{FF2B5EF4-FFF2-40B4-BE49-F238E27FC236}">
              <a16:creationId xmlns:a16="http://schemas.microsoft.com/office/drawing/2014/main" id="{00000000-0008-0000-0D00-00005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2" name="Picture 48">
          <a:extLst>
            <a:ext uri="{FF2B5EF4-FFF2-40B4-BE49-F238E27FC236}">
              <a16:creationId xmlns:a16="http://schemas.microsoft.com/office/drawing/2014/main" id="{00000000-0008-0000-0D00-00005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3" name="Picture 48">
          <a:extLst>
            <a:ext uri="{FF2B5EF4-FFF2-40B4-BE49-F238E27FC236}">
              <a16:creationId xmlns:a16="http://schemas.microsoft.com/office/drawing/2014/main" id="{00000000-0008-0000-0D00-000053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4" name="Picture 48">
          <a:extLst>
            <a:ext uri="{FF2B5EF4-FFF2-40B4-BE49-F238E27FC236}">
              <a16:creationId xmlns:a16="http://schemas.microsoft.com/office/drawing/2014/main" id="{00000000-0008-0000-0D00-00005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5" name="Picture 48">
          <a:extLst>
            <a:ext uri="{FF2B5EF4-FFF2-40B4-BE49-F238E27FC236}">
              <a16:creationId xmlns:a16="http://schemas.microsoft.com/office/drawing/2014/main" id="{00000000-0008-0000-0D00-000055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6" name="Picture 48">
          <a:extLst>
            <a:ext uri="{FF2B5EF4-FFF2-40B4-BE49-F238E27FC236}">
              <a16:creationId xmlns:a16="http://schemas.microsoft.com/office/drawing/2014/main" id="{00000000-0008-0000-0D00-000056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7" name="Picture 48">
          <a:extLst>
            <a:ext uri="{FF2B5EF4-FFF2-40B4-BE49-F238E27FC236}">
              <a16:creationId xmlns:a16="http://schemas.microsoft.com/office/drawing/2014/main" id="{00000000-0008-0000-0D00-000057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8" name="Picture 48">
          <a:extLst>
            <a:ext uri="{FF2B5EF4-FFF2-40B4-BE49-F238E27FC236}">
              <a16:creationId xmlns:a16="http://schemas.microsoft.com/office/drawing/2014/main" id="{00000000-0008-0000-0D00-000058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89" name="Picture 48">
          <a:extLst>
            <a:ext uri="{FF2B5EF4-FFF2-40B4-BE49-F238E27FC236}">
              <a16:creationId xmlns:a16="http://schemas.microsoft.com/office/drawing/2014/main" id="{00000000-0008-0000-0D00-000059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0" name="Picture 48">
          <a:extLst>
            <a:ext uri="{FF2B5EF4-FFF2-40B4-BE49-F238E27FC236}">
              <a16:creationId xmlns:a16="http://schemas.microsoft.com/office/drawing/2014/main" id="{00000000-0008-0000-0D00-00005A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1" name="Picture 48">
          <a:extLst>
            <a:ext uri="{FF2B5EF4-FFF2-40B4-BE49-F238E27FC236}">
              <a16:creationId xmlns:a16="http://schemas.microsoft.com/office/drawing/2014/main" id="{00000000-0008-0000-0D00-00005B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2" name="Picture 48">
          <a:extLst>
            <a:ext uri="{FF2B5EF4-FFF2-40B4-BE49-F238E27FC236}">
              <a16:creationId xmlns:a16="http://schemas.microsoft.com/office/drawing/2014/main" id="{00000000-0008-0000-0D00-00005C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3" name="Picture 48">
          <a:extLst>
            <a:ext uri="{FF2B5EF4-FFF2-40B4-BE49-F238E27FC236}">
              <a16:creationId xmlns:a16="http://schemas.microsoft.com/office/drawing/2014/main" id="{00000000-0008-0000-0D00-00005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4" name="Picture 48">
          <a:extLst>
            <a:ext uri="{FF2B5EF4-FFF2-40B4-BE49-F238E27FC236}">
              <a16:creationId xmlns:a16="http://schemas.microsoft.com/office/drawing/2014/main" id="{00000000-0008-0000-0D00-00005E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5" name="Picture 48">
          <a:extLst>
            <a:ext uri="{FF2B5EF4-FFF2-40B4-BE49-F238E27FC236}">
              <a16:creationId xmlns:a16="http://schemas.microsoft.com/office/drawing/2014/main" id="{00000000-0008-0000-0D00-00005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6" name="Picture 48">
          <a:extLst>
            <a:ext uri="{FF2B5EF4-FFF2-40B4-BE49-F238E27FC236}">
              <a16:creationId xmlns:a16="http://schemas.microsoft.com/office/drawing/2014/main" id="{00000000-0008-0000-0D00-000060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7" name="Picture 48">
          <a:extLst>
            <a:ext uri="{FF2B5EF4-FFF2-40B4-BE49-F238E27FC236}">
              <a16:creationId xmlns:a16="http://schemas.microsoft.com/office/drawing/2014/main" id="{00000000-0008-0000-0D00-00006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8" name="Picture 48">
          <a:extLst>
            <a:ext uri="{FF2B5EF4-FFF2-40B4-BE49-F238E27FC236}">
              <a16:creationId xmlns:a16="http://schemas.microsoft.com/office/drawing/2014/main" id="{00000000-0008-0000-0D00-00006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899" name="Picture 48">
          <a:extLst>
            <a:ext uri="{FF2B5EF4-FFF2-40B4-BE49-F238E27FC236}">
              <a16:creationId xmlns:a16="http://schemas.microsoft.com/office/drawing/2014/main" id="{00000000-0008-0000-0D00-000063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0" name="Picture 48">
          <a:extLst>
            <a:ext uri="{FF2B5EF4-FFF2-40B4-BE49-F238E27FC236}">
              <a16:creationId xmlns:a16="http://schemas.microsoft.com/office/drawing/2014/main" id="{00000000-0008-0000-0D00-00006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1" name="Picture 48">
          <a:extLst>
            <a:ext uri="{FF2B5EF4-FFF2-40B4-BE49-F238E27FC236}">
              <a16:creationId xmlns:a16="http://schemas.microsoft.com/office/drawing/2014/main" id="{00000000-0008-0000-0D00-000065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2" name="Picture 48">
          <a:extLst>
            <a:ext uri="{FF2B5EF4-FFF2-40B4-BE49-F238E27FC236}">
              <a16:creationId xmlns:a16="http://schemas.microsoft.com/office/drawing/2014/main" id="{00000000-0008-0000-0D00-000066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3" name="Picture 48">
          <a:extLst>
            <a:ext uri="{FF2B5EF4-FFF2-40B4-BE49-F238E27FC236}">
              <a16:creationId xmlns:a16="http://schemas.microsoft.com/office/drawing/2014/main" id="{00000000-0008-0000-0D00-000067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4" name="Picture 48">
          <a:extLst>
            <a:ext uri="{FF2B5EF4-FFF2-40B4-BE49-F238E27FC236}">
              <a16:creationId xmlns:a16="http://schemas.microsoft.com/office/drawing/2014/main" id="{00000000-0008-0000-0D00-000068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5" name="Picture 35">
          <a:extLst>
            <a:ext uri="{FF2B5EF4-FFF2-40B4-BE49-F238E27FC236}">
              <a16:creationId xmlns:a16="http://schemas.microsoft.com/office/drawing/2014/main" id="{00000000-0008-0000-0D00-00006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6" name="Picture 35">
          <a:extLst>
            <a:ext uri="{FF2B5EF4-FFF2-40B4-BE49-F238E27FC236}">
              <a16:creationId xmlns:a16="http://schemas.microsoft.com/office/drawing/2014/main" id="{00000000-0008-0000-0D00-00006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7" name="Picture 35">
          <a:extLst>
            <a:ext uri="{FF2B5EF4-FFF2-40B4-BE49-F238E27FC236}">
              <a16:creationId xmlns:a16="http://schemas.microsoft.com/office/drawing/2014/main" id="{00000000-0008-0000-0D00-00006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8" name="Picture 35">
          <a:extLst>
            <a:ext uri="{FF2B5EF4-FFF2-40B4-BE49-F238E27FC236}">
              <a16:creationId xmlns:a16="http://schemas.microsoft.com/office/drawing/2014/main" id="{00000000-0008-0000-0D00-00006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09" name="Picture 35">
          <a:extLst>
            <a:ext uri="{FF2B5EF4-FFF2-40B4-BE49-F238E27FC236}">
              <a16:creationId xmlns:a16="http://schemas.microsoft.com/office/drawing/2014/main" id="{00000000-0008-0000-0D00-00006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0" name="Picture 35">
          <a:extLst>
            <a:ext uri="{FF2B5EF4-FFF2-40B4-BE49-F238E27FC236}">
              <a16:creationId xmlns:a16="http://schemas.microsoft.com/office/drawing/2014/main" id="{00000000-0008-0000-0D00-00006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1" name="Picture 35">
          <a:extLst>
            <a:ext uri="{FF2B5EF4-FFF2-40B4-BE49-F238E27FC236}">
              <a16:creationId xmlns:a16="http://schemas.microsoft.com/office/drawing/2014/main" id="{00000000-0008-0000-0D00-00006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2" name="Picture 35">
          <a:extLst>
            <a:ext uri="{FF2B5EF4-FFF2-40B4-BE49-F238E27FC236}">
              <a16:creationId xmlns:a16="http://schemas.microsoft.com/office/drawing/2014/main" id="{00000000-0008-0000-0D00-000070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3" name="Picture 35">
          <a:extLst>
            <a:ext uri="{FF2B5EF4-FFF2-40B4-BE49-F238E27FC236}">
              <a16:creationId xmlns:a16="http://schemas.microsoft.com/office/drawing/2014/main" id="{00000000-0008-0000-0D00-000071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4" name="Picture 35">
          <a:extLst>
            <a:ext uri="{FF2B5EF4-FFF2-40B4-BE49-F238E27FC236}">
              <a16:creationId xmlns:a16="http://schemas.microsoft.com/office/drawing/2014/main" id="{00000000-0008-0000-0D00-000072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5" name="Picture 35">
          <a:extLst>
            <a:ext uri="{FF2B5EF4-FFF2-40B4-BE49-F238E27FC236}">
              <a16:creationId xmlns:a16="http://schemas.microsoft.com/office/drawing/2014/main" id="{00000000-0008-0000-0D00-000073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6" name="Picture 35">
          <a:extLst>
            <a:ext uri="{FF2B5EF4-FFF2-40B4-BE49-F238E27FC236}">
              <a16:creationId xmlns:a16="http://schemas.microsoft.com/office/drawing/2014/main" id="{00000000-0008-0000-0D00-000074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7" name="Picture 35">
          <a:extLst>
            <a:ext uri="{FF2B5EF4-FFF2-40B4-BE49-F238E27FC236}">
              <a16:creationId xmlns:a16="http://schemas.microsoft.com/office/drawing/2014/main" id="{00000000-0008-0000-0D00-000075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8" name="Picture 35">
          <a:extLst>
            <a:ext uri="{FF2B5EF4-FFF2-40B4-BE49-F238E27FC236}">
              <a16:creationId xmlns:a16="http://schemas.microsoft.com/office/drawing/2014/main" id="{00000000-0008-0000-0D00-000076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19" name="Picture 35">
          <a:extLst>
            <a:ext uri="{FF2B5EF4-FFF2-40B4-BE49-F238E27FC236}">
              <a16:creationId xmlns:a16="http://schemas.microsoft.com/office/drawing/2014/main" id="{00000000-0008-0000-0D00-000077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0" name="Picture 35">
          <a:extLst>
            <a:ext uri="{FF2B5EF4-FFF2-40B4-BE49-F238E27FC236}">
              <a16:creationId xmlns:a16="http://schemas.microsoft.com/office/drawing/2014/main" id="{00000000-0008-0000-0D00-000078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1" name="Picture 35">
          <a:extLst>
            <a:ext uri="{FF2B5EF4-FFF2-40B4-BE49-F238E27FC236}">
              <a16:creationId xmlns:a16="http://schemas.microsoft.com/office/drawing/2014/main" id="{00000000-0008-0000-0D00-00007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2" name="Picture 35">
          <a:extLst>
            <a:ext uri="{FF2B5EF4-FFF2-40B4-BE49-F238E27FC236}">
              <a16:creationId xmlns:a16="http://schemas.microsoft.com/office/drawing/2014/main" id="{00000000-0008-0000-0D00-00007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3" name="Picture 35">
          <a:extLst>
            <a:ext uri="{FF2B5EF4-FFF2-40B4-BE49-F238E27FC236}">
              <a16:creationId xmlns:a16="http://schemas.microsoft.com/office/drawing/2014/main" id="{00000000-0008-0000-0D00-00007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4" name="Picture 35">
          <a:extLst>
            <a:ext uri="{FF2B5EF4-FFF2-40B4-BE49-F238E27FC236}">
              <a16:creationId xmlns:a16="http://schemas.microsoft.com/office/drawing/2014/main" id="{00000000-0008-0000-0D00-00007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5" name="Picture 35">
          <a:extLst>
            <a:ext uri="{FF2B5EF4-FFF2-40B4-BE49-F238E27FC236}">
              <a16:creationId xmlns:a16="http://schemas.microsoft.com/office/drawing/2014/main" id="{00000000-0008-0000-0D00-00007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6" name="Picture 35">
          <a:extLst>
            <a:ext uri="{FF2B5EF4-FFF2-40B4-BE49-F238E27FC236}">
              <a16:creationId xmlns:a16="http://schemas.microsoft.com/office/drawing/2014/main" id="{00000000-0008-0000-0D00-00007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7" name="Picture 35">
          <a:extLst>
            <a:ext uri="{FF2B5EF4-FFF2-40B4-BE49-F238E27FC236}">
              <a16:creationId xmlns:a16="http://schemas.microsoft.com/office/drawing/2014/main" id="{00000000-0008-0000-0D00-00007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8" name="Picture 35">
          <a:extLst>
            <a:ext uri="{FF2B5EF4-FFF2-40B4-BE49-F238E27FC236}">
              <a16:creationId xmlns:a16="http://schemas.microsoft.com/office/drawing/2014/main" id="{00000000-0008-0000-0D00-000080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29" name="Picture 35">
          <a:extLst>
            <a:ext uri="{FF2B5EF4-FFF2-40B4-BE49-F238E27FC236}">
              <a16:creationId xmlns:a16="http://schemas.microsoft.com/office/drawing/2014/main" id="{00000000-0008-0000-0D00-000081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0" name="Picture 35">
          <a:extLst>
            <a:ext uri="{FF2B5EF4-FFF2-40B4-BE49-F238E27FC236}">
              <a16:creationId xmlns:a16="http://schemas.microsoft.com/office/drawing/2014/main" id="{00000000-0008-0000-0D00-000082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1" name="Picture 35">
          <a:extLst>
            <a:ext uri="{FF2B5EF4-FFF2-40B4-BE49-F238E27FC236}">
              <a16:creationId xmlns:a16="http://schemas.microsoft.com/office/drawing/2014/main" id="{00000000-0008-0000-0D00-000083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2" name="Picture 35">
          <a:extLst>
            <a:ext uri="{FF2B5EF4-FFF2-40B4-BE49-F238E27FC236}">
              <a16:creationId xmlns:a16="http://schemas.microsoft.com/office/drawing/2014/main" id="{00000000-0008-0000-0D00-000084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3" name="Picture 35">
          <a:extLst>
            <a:ext uri="{FF2B5EF4-FFF2-40B4-BE49-F238E27FC236}">
              <a16:creationId xmlns:a16="http://schemas.microsoft.com/office/drawing/2014/main" id="{00000000-0008-0000-0D00-000085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4" name="Picture 35">
          <a:extLst>
            <a:ext uri="{FF2B5EF4-FFF2-40B4-BE49-F238E27FC236}">
              <a16:creationId xmlns:a16="http://schemas.microsoft.com/office/drawing/2014/main" id="{00000000-0008-0000-0D00-000086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5" name="Picture 35">
          <a:extLst>
            <a:ext uri="{FF2B5EF4-FFF2-40B4-BE49-F238E27FC236}">
              <a16:creationId xmlns:a16="http://schemas.microsoft.com/office/drawing/2014/main" id="{00000000-0008-0000-0D00-000087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6" name="Picture 35">
          <a:extLst>
            <a:ext uri="{FF2B5EF4-FFF2-40B4-BE49-F238E27FC236}">
              <a16:creationId xmlns:a16="http://schemas.microsoft.com/office/drawing/2014/main" id="{00000000-0008-0000-0D00-000088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7" name="Picture 35">
          <a:extLst>
            <a:ext uri="{FF2B5EF4-FFF2-40B4-BE49-F238E27FC236}">
              <a16:creationId xmlns:a16="http://schemas.microsoft.com/office/drawing/2014/main" id="{00000000-0008-0000-0D00-00008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8" name="Picture 35">
          <a:extLst>
            <a:ext uri="{FF2B5EF4-FFF2-40B4-BE49-F238E27FC236}">
              <a16:creationId xmlns:a16="http://schemas.microsoft.com/office/drawing/2014/main" id="{00000000-0008-0000-0D00-00008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39" name="Picture 35">
          <a:extLst>
            <a:ext uri="{FF2B5EF4-FFF2-40B4-BE49-F238E27FC236}">
              <a16:creationId xmlns:a16="http://schemas.microsoft.com/office/drawing/2014/main" id="{00000000-0008-0000-0D00-00008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0" name="Picture 35">
          <a:extLst>
            <a:ext uri="{FF2B5EF4-FFF2-40B4-BE49-F238E27FC236}">
              <a16:creationId xmlns:a16="http://schemas.microsoft.com/office/drawing/2014/main" id="{00000000-0008-0000-0D00-00008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1" name="Picture 35">
          <a:extLst>
            <a:ext uri="{FF2B5EF4-FFF2-40B4-BE49-F238E27FC236}">
              <a16:creationId xmlns:a16="http://schemas.microsoft.com/office/drawing/2014/main" id="{00000000-0008-0000-0D00-00008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2" name="Picture 35">
          <a:extLst>
            <a:ext uri="{FF2B5EF4-FFF2-40B4-BE49-F238E27FC236}">
              <a16:creationId xmlns:a16="http://schemas.microsoft.com/office/drawing/2014/main" id="{00000000-0008-0000-0D00-00008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3" name="Picture 35">
          <a:extLst>
            <a:ext uri="{FF2B5EF4-FFF2-40B4-BE49-F238E27FC236}">
              <a16:creationId xmlns:a16="http://schemas.microsoft.com/office/drawing/2014/main" id="{00000000-0008-0000-0D00-00008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4" name="Picture 35">
          <a:extLst>
            <a:ext uri="{FF2B5EF4-FFF2-40B4-BE49-F238E27FC236}">
              <a16:creationId xmlns:a16="http://schemas.microsoft.com/office/drawing/2014/main" id="{00000000-0008-0000-0D00-000090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5" name="Picture 35">
          <a:extLst>
            <a:ext uri="{FF2B5EF4-FFF2-40B4-BE49-F238E27FC236}">
              <a16:creationId xmlns:a16="http://schemas.microsoft.com/office/drawing/2014/main" id="{00000000-0008-0000-0D00-000091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6" name="Picture 35">
          <a:extLst>
            <a:ext uri="{FF2B5EF4-FFF2-40B4-BE49-F238E27FC236}">
              <a16:creationId xmlns:a16="http://schemas.microsoft.com/office/drawing/2014/main" id="{00000000-0008-0000-0D00-000092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7" name="Picture 35">
          <a:extLst>
            <a:ext uri="{FF2B5EF4-FFF2-40B4-BE49-F238E27FC236}">
              <a16:creationId xmlns:a16="http://schemas.microsoft.com/office/drawing/2014/main" id="{00000000-0008-0000-0D00-000093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8" name="Picture 35">
          <a:extLst>
            <a:ext uri="{FF2B5EF4-FFF2-40B4-BE49-F238E27FC236}">
              <a16:creationId xmlns:a16="http://schemas.microsoft.com/office/drawing/2014/main" id="{00000000-0008-0000-0D00-000094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49" name="Picture 35">
          <a:extLst>
            <a:ext uri="{FF2B5EF4-FFF2-40B4-BE49-F238E27FC236}">
              <a16:creationId xmlns:a16="http://schemas.microsoft.com/office/drawing/2014/main" id="{00000000-0008-0000-0D00-000095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0" name="Picture 35">
          <a:extLst>
            <a:ext uri="{FF2B5EF4-FFF2-40B4-BE49-F238E27FC236}">
              <a16:creationId xmlns:a16="http://schemas.microsoft.com/office/drawing/2014/main" id="{00000000-0008-0000-0D00-000096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1" name="Picture 35">
          <a:extLst>
            <a:ext uri="{FF2B5EF4-FFF2-40B4-BE49-F238E27FC236}">
              <a16:creationId xmlns:a16="http://schemas.microsoft.com/office/drawing/2014/main" id="{00000000-0008-0000-0D00-000097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2" name="Picture 35">
          <a:extLst>
            <a:ext uri="{FF2B5EF4-FFF2-40B4-BE49-F238E27FC236}">
              <a16:creationId xmlns:a16="http://schemas.microsoft.com/office/drawing/2014/main" id="{00000000-0008-0000-0D00-000098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3" name="Picture 35">
          <a:extLst>
            <a:ext uri="{FF2B5EF4-FFF2-40B4-BE49-F238E27FC236}">
              <a16:creationId xmlns:a16="http://schemas.microsoft.com/office/drawing/2014/main" id="{00000000-0008-0000-0D00-00009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4" name="Picture 35">
          <a:extLst>
            <a:ext uri="{FF2B5EF4-FFF2-40B4-BE49-F238E27FC236}">
              <a16:creationId xmlns:a16="http://schemas.microsoft.com/office/drawing/2014/main" id="{00000000-0008-0000-0D00-00009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5" name="Picture 35">
          <a:extLst>
            <a:ext uri="{FF2B5EF4-FFF2-40B4-BE49-F238E27FC236}">
              <a16:creationId xmlns:a16="http://schemas.microsoft.com/office/drawing/2014/main" id="{00000000-0008-0000-0D00-00009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6" name="Picture 35">
          <a:extLst>
            <a:ext uri="{FF2B5EF4-FFF2-40B4-BE49-F238E27FC236}">
              <a16:creationId xmlns:a16="http://schemas.microsoft.com/office/drawing/2014/main" id="{00000000-0008-0000-0D00-00009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7" name="Picture 35">
          <a:extLst>
            <a:ext uri="{FF2B5EF4-FFF2-40B4-BE49-F238E27FC236}">
              <a16:creationId xmlns:a16="http://schemas.microsoft.com/office/drawing/2014/main" id="{00000000-0008-0000-0D00-00009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8" name="Picture 35">
          <a:extLst>
            <a:ext uri="{FF2B5EF4-FFF2-40B4-BE49-F238E27FC236}">
              <a16:creationId xmlns:a16="http://schemas.microsoft.com/office/drawing/2014/main" id="{00000000-0008-0000-0D00-00009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59" name="Picture 35">
          <a:extLst>
            <a:ext uri="{FF2B5EF4-FFF2-40B4-BE49-F238E27FC236}">
              <a16:creationId xmlns:a16="http://schemas.microsoft.com/office/drawing/2014/main" id="{00000000-0008-0000-0D00-00009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0" name="Picture 35">
          <a:extLst>
            <a:ext uri="{FF2B5EF4-FFF2-40B4-BE49-F238E27FC236}">
              <a16:creationId xmlns:a16="http://schemas.microsoft.com/office/drawing/2014/main" id="{00000000-0008-0000-0D00-0000A0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1" name="Picture 35">
          <a:extLst>
            <a:ext uri="{FF2B5EF4-FFF2-40B4-BE49-F238E27FC236}">
              <a16:creationId xmlns:a16="http://schemas.microsoft.com/office/drawing/2014/main" id="{00000000-0008-0000-0D00-0000A1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2" name="Picture 35">
          <a:extLst>
            <a:ext uri="{FF2B5EF4-FFF2-40B4-BE49-F238E27FC236}">
              <a16:creationId xmlns:a16="http://schemas.microsoft.com/office/drawing/2014/main" id="{00000000-0008-0000-0D00-0000A2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3" name="Picture 35">
          <a:extLst>
            <a:ext uri="{FF2B5EF4-FFF2-40B4-BE49-F238E27FC236}">
              <a16:creationId xmlns:a16="http://schemas.microsoft.com/office/drawing/2014/main" id="{00000000-0008-0000-0D00-0000A3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4" name="Picture 35">
          <a:extLst>
            <a:ext uri="{FF2B5EF4-FFF2-40B4-BE49-F238E27FC236}">
              <a16:creationId xmlns:a16="http://schemas.microsoft.com/office/drawing/2014/main" id="{00000000-0008-0000-0D00-0000A4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5" name="Picture 35">
          <a:extLst>
            <a:ext uri="{FF2B5EF4-FFF2-40B4-BE49-F238E27FC236}">
              <a16:creationId xmlns:a16="http://schemas.microsoft.com/office/drawing/2014/main" id="{00000000-0008-0000-0D00-0000A5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6" name="Picture 35">
          <a:extLst>
            <a:ext uri="{FF2B5EF4-FFF2-40B4-BE49-F238E27FC236}">
              <a16:creationId xmlns:a16="http://schemas.microsoft.com/office/drawing/2014/main" id="{00000000-0008-0000-0D00-0000A6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7" name="Picture 35">
          <a:extLst>
            <a:ext uri="{FF2B5EF4-FFF2-40B4-BE49-F238E27FC236}">
              <a16:creationId xmlns:a16="http://schemas.microsoft.com/office/drawing/2014/main" id="{00000000-0008-0000-0D00-0000A7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8" name="Picture 35">
          <a:extLst>
            <a:ext uri="{FF2B5EF4-FFF2-40B4-BE49-F238E27FC236}">
              <a16:creationId xmlns:a16="http://schemas.microsoft.com/office/drawing/2014/main" id="{00000000-0008-0000-0D00-0000A8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69" name="Picture 35">
          <a:extLst>
            <a:ext uri="{FF2B5EF4-FFF2-40B4-BE49-F238E27FC236}">
              <a16:creationId xmlns:a16="http://schemas.microsoft.com/office/drawing/2014/main" id="{00000000-0008-0000-0D00-0000A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0" name="Picture 35">
          <a:extLst>
            <a:ext uri="{FF2B5EF4-FFF2-40B4-BE49-F238E27FC236}">
              <a16:creationId xmlns:a16="http://schemas.microsoft.com/office/drawing/2014/main" id="{00000000-0008-0000-0D00-0000A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1" name="Picture 35">
          <a:extLst>
            <a:ext uri="{FF2B5EF4-FFF2-40B4-BE49-F238E27FC236}">
              <a16:creationId xmlns:a16="http://schemas.microsoft.com/office/drawing/2014/main" id="{00000000-0008-0000-0D00-0000A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2" name="Picture 35">
          <a:extLst>
            <a:ext uri="{FF2B5EF4-FFF2-40B4-BE49-F238E27FC236}">
              <a16:creationId xmlns:a16="http://schemas.microsoft.com/office/drawing/2014/main" id="{00000000-0008-0000-0D00-0000A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3" name="Picture 35">
          <a:extLst>
            <a:ext uri="{FF2B5EF4-FFF2-40B4-BE49-F238E27FC236}">
              <a16:creationId xmlns:a16="http://schemas.microsoft.com/office/drawing/2014/main" id="{00000000-0008-0000-0D00-0000A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4" name="Picture 35">
          <a:extLst>
            <a:ext uri="{FF2B5EF4-FFF2-40B4-BE49-F238E27FC236}">
              <a16:creationId xmlns:a16="http://schemas.microsoft.com/office/drawing/2014/main" id="{00000000-0008-0000-0D00-0000A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5" name="Picture 35">
          <a:extLst>
            <a:ext uri="{FF2B5EF4-FFF2-40B4-BE49-F238E27FC236}">
              <a16:creationId xmlns:a16="http://schemas.microsoft.com/office/drawing/2014/main" id="{00000000-0008-0000-0D00-0000A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6" name="Picture 35">
          <a:extLst>
            <a:ext uri="{FF2B5EF4-FFF2-40B4-BE49-F238E27FC236}">
              <a16:creationId xmlns:a16="http://schemas.microsoft.com/office/drawing/2014/main" id="{00000000-0008-0000-0D00-0000B0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7" name="Picture 35">
          <a:extLst>
            <a:ext uri="{FF2B5EF4-FFF2-40B4-BE49-F238E27FC236}">
              <a16:creationId xmlns:a16="http://schemas.microsoft.com/office/drawing/2014/main" id="{00000000-0008-0000-0D00-0000B1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8" name="Picture 35">
          <a:extLst>
            <a:ext uri="{FF2B5EF4-FFF2-40B4-BE49-F238E27FC236}">
              <a16:creationId xmlns:a16="http://schemas.microsoft.com/office/drawing/2014/main" id="{00000000-0008-0000-0D00-0000B2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79" name="Picture 35">
          <a:extLst>
            <a:ext uri="{FF2B5EF4-FFF2-40B4-BE49-F238E27FC236}">
              <a16:creationId xmlns:a16="http://schemas.microsoft.com/office/drawing/2014/main" id="{00000000-0008-0000-0D00-0000B3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0" name="Picture 35">
          <a:extLst>
            <a:ext uri="{FF2B5EF4-FFF2-40B4-BE49-F238E27FC236}">
              <a16:creationId xmlns:a16="http://schemas.microsoft.com/office/drawing/2014/main" id="{00000000-0008-0000-0D00-0000B4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1" name="Picture 35">
          <a:extLst>
            <a:ext uri="{FF2B5EF4-FFF2-40B4-BE49-F238E27FC236}">
              <a16:creationId xmlns:a16="http://schemas.microsoft.com/office/drawing/2014/main" id="{00000000-0008-0000-0D00-0000B5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2" name="Picture 35">
          <a:extLst>
            <a:ext uri="{FF2B5EF4-FFF2-40B4-BE49-F238E27FC236}">
              <a16:creationId xmlns:a16="http://schemas.microsoft.com/office/drawing/2014/main" id="{00000000-0008-0000-0D00-0000B6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3" name="Picture 35">
          <a:extLst>
            <a:ext uri="{FF2B5EF4-FFF2-40B4-BE49-F238E27FC236}">
              <a16:creationId xmlns:a16="http://schemas.microsoft.com/office/drawing/2014/main" id="{00000000-0008-0000-0D00-0000B7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4" name="Picture 35">
          <a:extLst>
            <a:ext uri="{FF2B5EF4-FFF2-40B4-BE49-F238E27FC236}">
              <a16:creationId xmlns:a16="http://schemas.microsoft.com/office/drawing/2014/main" id="{00000000-0008-0000-0D00-0000B8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5" name="Picture 35">
          <a:extLst>
            <a:ext uri="{FF2B5EF4-FFF2-40B4-BE49-F238E27FC236}">
              <a16:creationId xmlns:a16="http://schemas.microsoft.com/office/drawing/2014/main" id="{00000000-0008-0000-0D00-0000B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6" name="Picture 35">
          <a:extLst>
            <a:ext uri="{FF2B5EF4-FFF2-40B4-BE49-F238E27FC236}">
              <a16:creationId xmlns:a16="http://schemas.microsoft.com/office/drawing/2014/main" id="{00000000-0008-0000-0D00-0000B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7" name="Picture 35">
          <a:extLst>
            <a:ext uri="{FF2B5EF4-FFF2-40B4-BE49-F238E27FC236}">
              <a16:creationId xmlns:a16="http://schemas.microsoft.com/office/drawing/2014/main" id="{00000000-0008-0000-0D00-0000B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8" name="Picture 35">
          <a:extLst>
            <a:ext uri="{FF2B5EF4-FFF2-40B4-BE49-F238E27FC236}">
              <a16:creationId xmlns:a16="http://schemas.microsoft.com/office/drawing/2014/main" id="{00000000-0008-0000-0D00-0000B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89" name="Picture 35">
          <a:extLst>
            <a:ext uri="{FF2B5EF4-FFF2-40B4-BE49-F238E27FC236}">
              <a16:creationId xmlns:a16="http://schemas.microsoft.com/office/drawing/2014/main" id="{00000000-0008-0000-0D00-0000B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0" name="Picture 35">
          <a:extLst>
            <a:ext uri="{FF2B5EF4-FFF2-40B4-BE49-F238E27FC236}">
              <a16:creationId xmlns:a16="http://schemas.microsoft.com/office/drawing/2014/main" id="{00000000-0008-0000-0D00-0000B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1" name="Picture 35">
          <a:extLst>
            <a:ext uri="{FF2B5EF4-FFF2-40B4-BE49-F238E27FC236}">
              <a16:creationId xmlns:a16="http://schemas.microsoft.com/office/drawing/2014/main" id="{00000000-0008-0000-0D00-0000B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2" name="Picture 35">
          <a:extLst>
            <a:ext uri="{FF2B5EF4-FFF2-40B4-BE49-F238E27FC236}">
              <a16:creationId xmlns:a16="http://schemas.microsoft.com/office/drawing/2014/main" id="{00000000-0008-0000-0D00-0000C0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3" name="Picture 35">
          <a:extLst>
            <a:ext uri="{FF2B5EF4-FFF2-40B4-BE49-F238E27FC236}">
              <a16:creationId xmlns:a16="http://schemas.microsoft.com/office/drawing/2014/main" id="{00000000-0008-0000-0D00-0000C1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4" name="Picture 35">
          <a:extLst>
            <a:ext uri="{FF2B5EF4-FFF2-40B4-BE49-F238E27FC236}">
              <a16:creationId xmlns:a16="http://schemas.microsoft.com/office/drawing/2014/main" id="{00000000-0008-0000-0D00-0000C2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5" name="Picture 35">
          <a:extLst>
            <a:ext uri="{FF2B5EF4-FFF2-40B4-BE49-F238E27FC236}">
              <a16:creationId xmlns:a16="http://schemas.microsoft.com/office/drawing/2014/main" id="{00000000-0008-0000-0D00-0000C3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6" name="Picture 35">
          <a:extLst>
            <a:ext uri="{FF2B5EF4-FFF2-40B4-BE49-F238E27FC236}">
              <a16:creationId xmlns:a16="http://schemas.microsoft.com/office/drawing/2014/main" id="{00000000-0008-0000-0D00-0000C4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7" name="Picture 35">
          <a:extLst>
            <a:ext uri="{FF2B5EF4-FFF2-40B4-BE49-F238E27FC236}">
              <a16:creationId xmlns:a16="http://schemas.microsoft.com/office/drawing/2014/main" id="{00000000-0008-0000-0D00-0000C5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8" name="Picture 35">
          <a:extLst>
            <a:ext uri="{FF2B5EF4-FFF2-40B4-BE49-F238E27FC236}">
              <a16:creationId xmlns:a16="http://schemas.microsoft.com/office/drawing/2014/main" id="{00000000-0008-0000-0D00-0000C6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6999" name="Picture 35">
          <a:extLst>
            <a:ext uri="{FF2B5EF4-FFF2-40B4-BE49-F238E27FC236}">
              <a16:creationId xmlns:a16="http://schemas.microsoft.com/office/drawing/2014/main" id="{00000000-0008-0000-0D00-0000C7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0" name="Picture 35">
          <a:extLst>
            <a:ext uri="{FF2B5EF4-FFF2-40B4-BE49-F238E27FC236}">
              <a16:creationId xmlns:a16="http://schemas.microsoft.com/office/drawing/2014/main" id="{00000000-0008-0000-0D00-0000C8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1" name="Picture 35">
          <a:extLst>
            <a:ext uri="{FF2B5EF4-FFF2-40B4-BE49-F238E27FC236}">
              <a16:creationId xmlns:a16="http://schemas.microsoft.com/office/drawing/2014/main" id="{00000000-0008-0000-0D00-0000C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2" name="Picture 35">
          <a:extLst>
            <a:ext uri="{FF2B5EF4-FFF2-40B4-BE49-F238E27FC236}">
              <a16:creationId xmlns:a16="http://schemas.microsoft.com/office/drawing/2014/main" id="{00000000-0008-0000-0D00-0000C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3" name="Picture 35">
          <a:extLst>
            <a:ext uri="{FF2B5EF4-FFF2-40B4-BE49-F238E27FC236}">
              <a16:creationId xmlns:a16="http://schemas.microsoft.com/office/drawing/2014/main" id="{00000000-0008-0000-0D00-0000C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4" name="Picture 35">
          <a:extLst>
            <a:ext uri="{FF2B5EF4-FFF2-40B4-BE49-F238E27FC236}">
              <a16:creationId xmlns:a16="http://schemas.microsoft.com/office/drawing/2014/main" id="{00000000-0008-0000-0D00-0000C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5" name="Picture 35">
          <a:extLst>
            <a:ext uri="{FF2B5EF4-FFF2-40B4-BE49-F238E27FC236}">
              <a16:creationId xmlns:a16="http://schemas.microsoft.com/office/drawing/2014/main" id="{00000000-0008-0000-0D00-0000C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6" name="Picture 35">
          <a:extLst>
            <a:ext uri="{FF2B5EF4-FFF2-40B4-BE49-F238E27FC236}">
              <a16:creationId xmlns:a16="http://schemas.microsoft.com/office/drawing/2014/main" id="{00000000-0008-0000-0D00-0000C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7" name="Picture 35">
          <a:extLst>
            <a:ext uri="{FF2B5EF4-FFF2-40B4-BE49-F238E27FC236}">
              <a16:creationId xmlns:a16="http://schemas.microsoft.com/office/drawing/2014/main" id="{00000000-0008-0000-0D00-0000C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8" name="Picture 35">
          <a:extLst>
            <a:ext uri="{FF2B5EF4-FFF2-40B4-BE49-F238E27FC236}">
              <a16:creationId xmlns:a16="http://schemas.microsoft.com/office/drawing/2014/main" id="{00000000-0008-0000-0D00-0000D0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09" name="Picture 35">
          <a:extLst>
            <a:ext uri="{FF2B5EF4-FFF2-40B4-BE49-F238E27FC236}">
              <a16:creationId xmlns:a16="http://schemas.microsoft.com/office/drawing/2014/main" id="{00000000-0008-0000-0D00-0000D1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0" name="Picture 35">
          <a:extLst>
            <a:ext uri="{FF2B5EF4-FFF2-40B4-BE49-F238E27FC236}">
              <a16:creationId xmlns:a16="http://schemas.microsoft.com/office/drawing/2014/main" id="{00000000-0008-0000-0D00-0000D2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1" name="Picture 35">
          <a:extLst>
            <a:ext uri="{FF2B5EF4-FFF2-40B4-BE49-F238E27FC236}">
              <a16:creationId xmlns:a16="http://schemas.microsoft.com/office/drawing/2014/main" id="{00000000-0008-0000-0D00-0000D3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2" name="Picture 35">
          <a:extLst>
            <a:ext uri="{FF2B5EF4-FFF2-40B4-BE49-F238E27FC236}">
              <a16:creationId xmlns:a16="http://schemas.microsoft.com/office/drawing/2014/main" id="{00000000-0008-0000-0D00-0000D4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3" name="Picture 35">
          <a:extLst>
            <a:ext uri="{FF2B5EF4-FFF2-40B4-BE49-F238E27FC236}">
              <a16:creationId xmlns:a16="http://schemas.microsoft.com/office/drawing/2014/main" id="{00000000-0008-0000-0D00-0000D5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4" name="Picture 35">
          <a:extLst>
            <a:ext uri="{FF2B5EF4-FFF2-40B4-BE49-F238E27FC236}">
              <a16:creationId xmlns:a16="http://schemas.microsoft.com/office/drawing/2014/main" id="{00000000-0008-0000-0D00-0000D6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5" name="Picture 35">
          <a:extLst>
            <a:ext uri="{FF2B5EF4-FFF2-40B4-BE49-F238E27FC236}">
              <a16:creationId xmlns:a16="http://schemas.microsoft.com/office/drawing/2014/main" id="{00000000-0008-0000-0D00-0000D7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6" name="Picture 35">
          <a:extLst>
            <a:ext uri="{FF2B5EF4-FFF2-40B4-BE49-F238E27FC236}">
              <a16:creationId xmlns:a16="http://schemas.microsoft.com/office/drawing/2014/main" id="{00000000-0008-0000-0D00-0000D8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7" name="Picture 35">
          <a:extLst>
            <a:ext uri="{FF2B5EF4-FFF2-40B4-BE49-F238E27FC236}">
              <a16:creationId xmlns:a16="http://schemas.microsoft.com/office/drawing/2014/main" id="{00000000-0008-0000-0D00-0000D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8" name="Picture 35">
          <a:extLst>
            <a:ext uri="{FF2B5EF4-FFF2-40B4-BE49-F238E27FC236}">
              <a16:creationId xmlns:a16="http://schemas.microsoft.com/office/drawing/2014/main" id="{00000000-0008-0000-0D00-0000D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19" name="Picture 35">
          <a:extLst>
            <a:ext uri="{FF2B5EF4-FFF2-40B4-BE49-F238E27FC236}">
              <a16:creationId xmlns:a16="http://schemas.microsoft.com/office/drawing/2014/main" id="{00000000-0008-0000-0D00-0000D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0" name="Picture 35">
          <a:extLst>
            <a:ext uri="{FF2B5EF4-FFF2-40B4-BE49-F238E27FC236}">
              <a16:creationId xmlns:a16="http://schemas.microsoft.com/office/drawing/2014/main" id="{00000000-0008-0000-0D00-0000D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1" name="Picture 35">
          <a:extLst>
            <a:ext uri="{FF2B5EF4-FFF2-40B4-BE49-F238E27FC236}">
              <a16:creationId xmlns:a16="http://schemas.microsoft.com/office/drawing/2014/main" id="{00000000-0008-0000-0D00-0000D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2" name="Picture 35">
          <a:extLst>
            <a:ext uri="{FF2B5EF4-FFF2-40B4-BE49-F238E27FC236}">
              <a16:creationId xmlns:a16="http://schemas.microsoft.com/office/drawing/2014/main" id="{00000000-0008-0000-0D00-0000D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3" name="Picture 35">
          <a:extLst>
            <a:ext uri="{FF2B5EF4-FFF2-40B4-BE49-F238E27FC236}">
              <a16:creationId xmlns:a16="http://schemas.microsoft.com/office/drawing/2014/main" id="{00000000-0008-0000-0D00-0000D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4" name="Picture 35">
          <a:extLst>
            <a:ext uri="{FF2B5EF4-FFF2-40B4-BE49-F238E27FC236}">
              <a16:creationId xmlns:a16="http://schemas.microsoft.com/office/drawing/2014/main" id="{00000000-0008-0000-0D00-0000E0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5" name="Picture 35">
          <a:extLst>
            <a:ext uri="{FF2B5EF4-FFF2-40B4-BE49-F238E27FC236}">
              <a16:creationId xmlns:a16="http://schemas.microsoft.com/office/drawing/2014/main" id="{00000000-0008-0000-0D00-0000E1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6" name="Picture 35">
          <a:extLst>
            <a:ext uri="{FF2B5EF4-FFF2-40B4-BE49-F238E27FC236}">
              <a16:creationId xmlns:a16="http://schemas.microsoft.com/office/drawing/2014/main" id="{00000000-0008-0000-0D00-0000E2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7" name="Picture 35">
          <a:extLst>
            <a:ext uri="{FF2B5EF4-FFF2-40B4-BE49-F238E27FC236}">
              <a16:creationId xmlns:a16="http://schemas.microsoft.com/office/drawing/2014/main" id="{00000000-0008-0000-0D00-0000E3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8" name="Picture 35">
          <a:extLst>
            <a:ext uri="{FF2B5EF4-FFF2-40B4-BE49-F238E27FC236}">
              <a16:creationId xmlns:a16="http://schemas.microsoft.com/office/drawing/2014/main" id="{00000000-0008-0000-0D00-0000E4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29" name="Picture 35">
          <a:extLst>
            <a:ext uri="{FF2B5EF4-FFF2-40B4-BE49-F238E27FC236}">
              <a16:creationId xmlns:a16="http://schemas.microsoft.com/office/drawing/2014/main" id="{00000000-0008-0000-0D00-0000E5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0" name="Picture 35">
          <a:extLst>
            <a:ext uri="{FF2B5EF4-FFF2-40B4-BE49-F238E27FC236}">
              <a16:creationId xmlns:a16="http://schemas.microsoft.com/office/drawing/2014/main" id="{00000000-0008-0000-0D00-0000E6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1" name="Picture 35">
          <a:extLst>
            <a:ext uri="{FF2B5EF4-FFF2-40B4-BE49-F238E27FC236}">
              <a16:creationId xmlns:a16="http://schemas.microsoft.com/office/drawing/2014/main" id="{00000000-0008-0000-0D00-0000E7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2" name="Picture 35">
          <a:extLst>
            <a:ext uri="{FF2B5EF4-FFF2-40B4-BE49-F238E27FC236}">
              <a16:creationId xmlns:a16="http://schemas.microsoft.com/office/drawing/2014/main" id="{00000000-0008-0000-0D00-0000E8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3" name="Picture 35">
          <a:extLst>
            <a:ext uri="{FF2B5EF4-FFF2-40B4-BE49-F238E27FC236}">
              <a16:creationId xmlns:a16="http://schemas.microsoft.com/office/drawing/2014/main" id="{00000000-0008-0000-0D00-0000E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4" name="Picture 35">
          <a:extLst>
            <a:ext uri="{FF2B5EF4-FFF2-40B4-BE49-F238E27FC236}">
              <a16:creationId xmlns:a16="http://schemas.microsoft.com/office/drawing/2014/main" id="{00000000-0008-0000-0D00-0000E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5" name="Picture 35">
          <a:extLst>
            <a:ext uri="{FF2B5EF4-FFF2-40B4-BE49-F238E27FC236}">
              <a16:creationId xmlns:a16="http://schemas.microsoft.com/office/drawing/2014/main" id="{00000000-0008-0000-0D00-0000E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6" name="Picture 35">
          <a:extLst>
            <a:ext uri="{FF2B5EF4-FFF2-40B4-BE49-F238E27FC236}">
              <a16:creationId xmlns:a16="http://schemas.microsoft.com/office/drawing/2014/main" id="{00000000-0008-0000-0D00-0000E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7" name="Picture 35">
          <a:extLst>
            <a:ext uri="{FF2B5EF4-FFF2-40B4-BE49-F238E27FC236}">
              <a16:creationId xmlns:a16="http://schemas.microsoft.com/office/drawing/2014/main" id="{00000000-0008-0000-0D00-0000E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8" name="Picture 35">
          <a:extLst>
            <a:ext uri="{FF2B5EF4-FFF2-40B4-BE49-F238E27FC236}">
              <a16:creationId xmlns:a16="http://schemas.microsoft.com/office/drawing/2014/main" id="{00000000-0008-0000-0D00-0000E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39" name="Picture 35">
          <a:extLst>
            <a:ext uri="{FF2B5EF4-FFF2-40B4-BE49-F238E27FC236}">
              <a16:creationId xmlns:a16="http://schemas.microsoft.com/office/drawing/2014/main" id="{00000000-0008-0000-0D00-0000E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0" name="Picture 35">
          <a:extLst>
            <a:ext uri="{FF2B5EF4-FFF2-40B4-BE49-F238E27FC236}">
              <a16:creationId xmlns:a16="http://schemas.microsoft.com/office/drawing/2014/main" id="{00000000-0008-0000-0D00-0000F0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1" name="Picture 35">
          <a:extLst>
            <a:ext uri="{FF2B5EF4-FFF2-40B4-BE49-F238E27FC236}">
              <a16:creationId xmlns:a16="http://schemas.microsoft.com/office/drawing/2014/main" id="{00000000-0008-0000-0D00-0000F1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2" name="Picture 35">
          <a:extLst>
            <a:ext uri="{FF2B5EF4-FFF2-40B4-BE49-F238E27FC236}">
              <a16:creationId xmlns:a16="http://schemas.microsoft.com/office/drawing/2014/main" id="{00000000-0008-0000-0D00-0000F2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3" name="Picture 35">
          <a:extLst>
            <a:ext uri="{FF2B5EF4-FFF2-40B4-BE49-F238E27FC236}">
              <a16:creationId xmlns:a16="http://schemas.microsoft.com/office/drawing/2014/main" id="{00000000-0008-0000-0D00-0000F3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4" name="Picture 35">
          <a:extLst>
            <a:ext uri="{FF2B5EF4-FFF2-40B4-BE49-F238E27FC236}">
              <a16:creationId xmlns:a16="http://schemas.microsoft.com/office/drawing/2014/main" id="{00000000-0008-0000-0D00-0000F4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5" name="Picture 35">
          <a:extLst>
            <a:ext uri="{FF2B5EF4-FFF2-40B4-BE49-F238E27FC236}">
              <a16:creationId xmlns:a16="http://schemas.microsoft.com/office/drawing/2014/main" id="{00000000-0008-0000-0D00-0000F5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6" name="Picture 35">
          <a:extLst>
            <a:ext uri="{FF2B5EF4-FFF2-40B4-BE49-F238E27FC236}">
              <a16:creationId xmlns:a16="http://schemas.microsoft.com/office/drawing/2014/main" id="{00000000-0008-0000-0D00-0000F6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7" name="Picture 35">
          <a:extLst>
            <a:ext uri="{FF2B5EF4-FFF2-40B4-BE49-F238E27FC236}">
              <a16:creationId xmlns:a16="http://schemas.microsoft.com/office/drawing/2014/main" id="{00000000-0008-0000-0D00-0000F7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8" name="Picture 35">
          <a:extLst>
            <a:ext uri="{FF2B5EF4-FFF2-40B4-BE49-F238E27FC236}">
              <a16:creationId xmlns:a16="http://schemas.microsoft.com/office/drawing/2014/main" id="{00000000-0008-0000-0D00-0000F8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49" name="Picture 35">
          <a:extLst>
            <a:ext uri="{FF2B5EF4-FFF2-40B4-BE49-F238E27FC236}">
              <a16:creationId xmlns:a16="http://schemas.microsoft.com/office/drawing/2014/main" id="{00000000-0008-0000-0D00-0000F9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0" name="Picture 35">
          <a:extLst>
            <a:ext uri="{FF2B5EF4-FFF2-40B4-BE49-F238E27FC236}">
              <a16:creationId xmlns:a16="http://schemas.microsoft.com/office/drawing/2014/main" id="{00000000-0008-0000-0D00-0000FA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1" name="Picture 35">
          <a:extLst>
            <a:ext uri="{FF2B5EF4-FFF2-40B4-BE49-F238E27FC236}">
              <a16:creationId xmlns:a16="http://schemas.microsoft.com/office/drawing/2014/main" id="{00000000-0008-0000-0D00-0000FB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2" name="Picture 35">
          <a:extLst>
            <a:ext uri="{FF2B5EF4-FFF2-40B4-BE49-F238E27FC236}">
              <a16:creationId xmlns:a16="http://schemas.microsoft.com/office/drawing/2014/main" id="{00000000-0008-0000-0D00-0000FC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3" name="Picture 35">
          <a:extLst>
            <a:ext uri="{FF2B5EF4-FFF2-40B4-BE49-F238E27FC236}">
              <a16:creationId xmlns:a16="http://schemas.microsoft.com/office/drawing/2014/main" id="{00000000-0008-0000-0D00-0000FD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4" name="Picture 35">
          <a:extLst>
            <a:ext uri="{FF2B5EF4-FFF2-40B4-BE49-F238E27FC236}">
              <a16:creationId xmlns:a16="http://schemas.microsoft.com/office/drawing/2014/main" id="{00000000-0008-0000-0D00-0000FE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5" name="Picture 35">
          <a:extLst>
            <a:ext uri="{FF2B5EF4-FFF2-40B4-BE49-F238E27FC236}">
              <a16:creationId xmlns:a16="http://schemas.microsoft.com/office/drawing/2014/main" id="{00000000-0008-0000-0D00-0000FFAD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6" name="Picture 35">
          <a:extLst>
            <a:ext uri="{FF2B5EF4-FFF2-40B4-BE49-F238E27FC236}">
              <a16:creationId xmlns:a16="http://schemas.microsoft.com/office/drawing/2014/main" id="{00000000-0008-0000-0D00-00000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7" name="Picture 35">
          <a:extLst>
            <a:ext uri="{FF2B5EF4-FFF2-40B4-BE49-F238E27FC236}">
              <a16:creationId xmlns:a16="http://schemas.microsoft.com/office/drawing/2014/main" id="{00000000-0008-0000-0D00-00000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8" name="Picture 35">
          <a:extLst>
            <a:ext uri="{FF2B5EF4-FFF2-40B4-BE49-F238E27FC236}">
              <a16:creationId xmlns:a16="http://schemas.microsoft.com/office/drawing/2014/main" id="{00000000-0008-0000-0D00-00000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59" name="Picture 35">
          <a:extLst>
            <a:ext uri="{FF2B5EF4-FFF2-40B4-BE49-F238E27FC236}">
              <a16:creationId xmlns:a16="http://schemas.microsoft.com/office/drawing/2014/main" id="{00000000-0008-0000-0D00-00000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0" name="Picture 35">
          <a:extLst>
            <a:ext uri="{FF2B5EF4-FFF2-40B4-BE49-F238E27FC236}">
              <a16:creationId xmlns:a16="http://schemas.microsoft.com/office/drawing/2014/main" id="{00000000-0008-0000-0D00-00000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1" name="Picture 35">
          <a:extLst>
            <a:ext uri="{FF2B5EF4-FFF2-40B4-BE49-F238E27FC236}">
              <a16:creationId xmlns:a16="http://schemas.microsoft.com/office/drawing/2014/main" id="{00000000-0008-0000-0D00-00000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2" name="Picture 35">
          <a:extLst>
            <a:ext uri="{FF2B5EF4-FFF2-40B4-BE49-F238E27FC236}">
              <a16:creationId xmlns:a16="http://schemas.microsoft.com/office/drawing/2014/main" id="{00000000-0008-0000-0D00-00000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3" name="Picture 35">
          <a:extLst>
            <a:ext uri="{FF2B5EF4-FFF2-40B4-BE49-F238E27FC236}">
              <a16:creationId xmlns:a16="http://schemas.microsoft.com/office/drawing/2014/main" id="{00000000-0008-0000-0D00-00000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4" name="Picture 35">
          <a:extLst>
            <a:ext uri="{FF2B5EF4-FFF2-40B4-BE49-F238E27FC236}">
              <a16:creationId xmlns:a16="http://schemas.microsoft.com/office/drawing/2014/main" id="{00000000-0008-0000-0D00-00000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5" name="Picture 35">
          <a:extLst>
            <a:ext uri="{FF2B5EF4-FFF2-40B4-BE49-F238E27FC236}">
              <a16:creationId xmlns:a16="http://schemas.microsoft.com/office/drawing/2014/main" id="{00000000-0008-0000-0D00-00000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6" name="Picture 35">
          <a:extLst>
            <a:ext uri="{FF2B5EF4-FFF2-40B4-BE49-F238E27FC236}">
              <a16:creationId xmlns:a16="http://schemas.microsoft.com/office/drawing/2014/main" id="{00000000-0008-0000-0D00-00000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7" name="Picture 35">
          <a:extLst>
            <a:ext uri="{FF2B5EF4-FFF2-40B4-BE49-F238E27FC236}">
              <a16:creationId xmlns:a16="http://schemas.microsoft.com/office/drawing/2014/main" id="{00000000-0008-0000-0D00-00000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8" name="Picture 35">
          <a:extLst>
            <a:ext uri="{FF2B5EF4-FFF2-40B4-BE49-F238E27FC236}">
              <a16:creationId xmlns:a16="http://schemas.microsoft.com/office/drawing/2014/main" id="{00000000-0008-0000-0D00-00000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69" name="Picture 35">
          <a:extLst>
            <a:ext uri="{FF2B5EF4-FFF2-40B4-BE49-F238E27FC236}">
              <a16:creationId xmlns:a16="http://schemas.microsoft.com/office/drawing/2014/main" id="{00000000-0008-0000-0D00-00000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0" name="Picture 35">
          <a:extLst>
            <a:ext uri="{FF2B5EF4-FFF2-40B4-BE49-F238E27FC236}">
              <a16:creationId xmlns:a16="http://schemas.microsoft.com/office/drawing/2014/main" id="{00000000-0008-0000-0D00-00000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1" name="Picture 35">
          <a:extLst>
            <a:ext uri="{FF2B5EF4-FFF2-40B4-BE49-F238E27FC236}">
              <a16:creationId xmlns:a16="http://schemas.microsoft.com/office/drawing/2014/main" id="{00000000-0008-0000-0D00-00000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2" name="Picture 35">
          <a:extLst>
            <a:ext uri="{FF2B5EF4-FFF2-40B4-BE49-F238E27FC236}">
              <a16:creationId xmlns:a16="http://schemas.microsoft.com/office/drawing/2014/main" id="{00000000-0008-0000-0D00-00001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3" name="Picture 35">
          <a:extLst>
            <a:ext uri="{FF2B5EF4-FFF2-40B4-BE49-F238E27FC236}">
              <a16:creationId xmlns:a16="http://schemas.microsoft.com/office/drawing/2014/main" id="{00000000-0008-0000-0D00-00001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4" name="Picture 35">
          <a:extLst>
            <a:ext uri="{FF2B5EF4-FFF2-40B4-BE49-F238E27FC236}">
              <a16:creationId xmlns:a16="http://schemas.microsoft.com/office/drawing/2014/main" id="{00000000-0008-0000-0D00-00001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5" name="Picture 35">
          <a:extLst>
            <a:ext uri="{FF2B5EF4-FFF2-40B4-BE49-F238E27FC236}">
              <a16:creationId xmlns:a16="http://schemas.microsoft.com/office/drawing/2014/main" id="{00000000-0008-0000-0D00-00001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6" name="Picture 35">
          <a:extLst>
            <a:ext uri="{FF2B5EF4-FFF2-40B4-BE49-F238E27FC236}">
              <a16:creationId xmlns:a16="http://schemas.microsoft.com/office/drawing/2014/main" id="{00000000-0008-0000-0D00-00001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7" name="Picture 35">
          <a:extLst>
            <a:ext uri="{FF2B5EF4-FFF2-40B4-BE49-F238E27FC236}">
              <a16:creationId xmlns:a16="http://schemas.microsoft.com/office/drawing/2014/main" id="{00000000-0008-0000-0D00-00001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8" name="Picture 35">
          <a:extLst>
            <a:ext uri="{FF2B5EF4-FFF2-40B4-BE49-F238E27FC236}">
              <a16:creationId xmlns:a16="http://schemas.microsoft.com/office/drawing/2014/main" id="{00000000-0008-0000-0D00-00001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79" name="Picture 35">
          <a:extLst>
            <a:ext uri="{FF2B5EF4-FFF2-40B4-BE49-F238E27FC236}">
              <a16:creationId xmlns:a16="http://schemas.microsoft.com/office/drawing/2014/main" id="{00000000-0008-0000-0D00-00001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0" name="Picture 35">
          <a:extLst>
            <a:ext uri="{FF2B5EF4-FFF2-40B4-BE49-F238E27FC236}">
              <a16:creationId xmlns:a16="http://schemas.microsoft.com/office/drawing/2014/main" id="{00000000-0008-0000-0D00-00001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1" name="Picture 35">
          <a:extLst>
            <a:ext uri="{FF2B5EF4-FFF2-40B4-BE49-F238E27FC236}">
              <a16:creationId xmlns:a16="http://schemas.microsoft.com/office/drawing/2014/main" id="{00000000-0008-0000-0D00-00001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2" name="Picture 35">
          <a:extLst>
            <a:ext uri="{FF2B5EF4-FFF2-40B4-BE49-F238E27FC236}">
              <a16:creationId xmlns:a16="http://schemas.microsoft.com/office/drawing/2014/main" id="{00000000-0008-0000-0D00-00001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3" name="Picture 35">
          <a:extLst>
            <a:ext uri="{FF2B5EF4-FFF2-40B4-BE49-F238E27FC236}">
              <a16:creationId xmlns:a16="http://schemas.microsoft.com/office/drawing/2014/main" id="{00000000-0008-0000-0D00-00001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4" name="Picture 35">
          <a:extLst>
            <a:ext uri="{FF2B5EF4-FFF2-40B4-BE49-F238E27FC236}">
              <a16:creationId xmlns:a16="http://schemas.microsoft.com/office/drawing/2014/main" id="{00000000-0008-0000-0D00-00001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5" name="Picture 35">
          <a:extLst>
            <a:ext uri="{FF2B5EF4-FFF2-40B4-BE49-F238E27FC236}">
              <a16:creationId xmlns:a16="http://schemas.microsoft.com/office/drawing/2014/main" id="{00000000-0008-0000-0D00-00001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6" name="Picture 35">
          <a:extLst>
            <a:ext uri="{FF2B5EF4-FFF2-40B4-BE49-F238E27FC236}">
              <a16:creationId xmlns:a16="http://schemas.microsoft.com/office/drawing/2014/main" id="{00000000-0008-0000-0D00-00001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7" name="Picture 35">
          <a:extLst>
            <a:ext uri="{FF2B5EF4-FFF2-40B4-BE49-F238E27FC236}">
              <a16:creationId xmlns:a16="http://schemas.microsoft.com/office/drawing/2014/main" id="{00000000-0008-0000-0D00-00001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8" name="Picture 35">
          <a:extLst>
            <a:ext uri="{FF2B5EF4-FFF2-40B4-BE49-F238E27FC236}">
              <a16:creationId xmlns:a16="http://schemas.microsoft.com/office/drawing/2014/main" id="{00000000-0008-0000-0D00-00002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89" name="Picture 35">
          <a:extLst>
            <a:ext uri="{FF2B5EF4-FFF2-40B4-BE49-F238E27FC236}">
              <a16:creationId xmlns:a16="http://schemas.microsoft.com/office/drawing/2014/main" id="{00000000-0008-0000-0D00-00002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0" name="Picture 35">
          <a:extLst>
            <a:ext uri="{FF2B5EF4-FFF2-40B4-BE49-F238E27FC236}">
              <a16:creationId xmlns:a16="http://schemas.microsoft.com/office/drawing/2014/main" id="{00000000-0008-0000-0D00-00002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1" name="Picture 35">
          <a:extLst>
            <a:ext uri="{FF2B5EF4-FFF2-40B4-BE49-F238E27FC236}">
              <a16:creationId xmlns:a16="http://schemas.microsoft.com/office/drawing/2014/main" id="{00000000-0008-0000-0D00-00002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2" name="Picture 35">
          <a:extLst>
            <a:ext uri="{FF2B5EF4-FFF2-40B4-BE49-F238E27FC236}">
              <a16:creationId xmlns:a16="http://schemas.microsoft.com/office/drawing/2014/main" id="{00000000-0008-0000-0D00-00002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3" name="Picture 35">
          <a:extLst>
            <a:ext uri="{FF2B5EF4-FFF2-40B4-BE49-F238E27FC236}">
              <a16:creationId xmlns:a16="http://schemas.microsoft.com/office/drawing/2014/main" id="{00000000-0008-0000-0D00-00002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4" name="Picture 35">
          <a:extLst>
            <a:ext uri="{FF2B5EF4-FFF2-40B4-BE49-F238E27FC236}">
              <a16:creationId xmlns:a16="http://schemas.microsoft.com/office/drawing/2014/main" id="{00000000-0008-0000-0D00-00002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5" name="Picture 35">
          <a:extLst>
            <a:ext uri="{FF2B5EF4-FFF2-40B4-BE49-F238E27FC236}">
              <a16:creationId xmlns:a16="http://schemas.microsoft.com/office/drawing/2014/main" id="{00000000-0008-0000-0D00-00002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6" name="Picture 35">
          <a:extLst>
            <a:ext uri="{FF2B5EF4-FFF2-40B4-BE49-F238E27FC236}">
              <a16:creationId xmlns:a16="http://schemas.microsoft.com/office/drawing/2014/main" id="{00000000-0008-0000-0D00-00002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7" name="Picture 35">
          <a:extLst>
            <a:ext uri="{FF2B5EF4-FFF2-40B4-BE49-F238E27FC236}">
              <a16:creationId xmlns:a16="http://schemas.microsoft.com/office/drawing/2014/main" id="{00000000-0008-0000-0D00-00002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8" name="Picture 35">
          <a:extLst>
            <a:ext uri="{FF2B5EF4-FFF2-40B4-BE49-F238E27FC236}">
              <a16:creationId xmlns:a16="http://schemas.microsoft.com/office/drawing/2014/main" id="{00000000-0008-0000-0D00-00002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099" name="Picture 35">
          <a:extLst>
            <a:ext uri="{FF2B5EF4-FFF2-40B4-BE49-F238E27FC236}">
              <a16:creationId xmlns:a16="http://schemas.microsoft.com/office/drawing/2014/main" id="{00000000-0008-0000-0D00-00002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0" name="Picture 35">
          <a:extLst>
            <a:ext uri="{FF2B5EF4-FFF2-40B4-BE49-F238E27FC236}">
              <a16:creationId xmlns:a16="http://schemas.microsoft.com/office/drawing/2014/main" id="{00000000-0008-0000-0D00-00002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1" name="Picture 35">
          <a:extLst>
            <a:ext uri="{FF2B5EF4-FFF2-40B4-BE49-F238E27FC236}">
              <a16:creationId xmlns:a16="http://schemas.microsoft.com/office/drawing/2014/main" id="{00000000-0008-0000-0D00-00002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2" name="Picture 35">
          <a:extLst>
            <a:ext uri="{FF2B5EF4-FFF2-40B4-BE49-F238E27FC236}">
              <a16:creationId xmlns:a16="http://schemas.microsoft.com/office/drawing/2014/main" id="{00000000-0008-0000-0D00-00002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3" name="Picture 35">
          <a:extLst>
            <a:ext uri="{FF2B5EF4-FFF2-40B4-BE49-F238E27FC236}">
              <a16:creationId xmlns:a16="http://schemas.microsoft.com/office/drawing/2014/main" id="{00000000-0008-0000-0D00-00002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4" name="Picture 35">
          <a:extLst>
            <a:ext uri="{FF2B5EF4-FFF2-40B4-BE49-F238E27FC236}">
              <a16:creationId xmlns:a16="http://schemas.microsoft.com/office/drawing/2014/main" id="{00000000-0008-0000-0D00-00003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5" name="Picture 35">
          <a:extLst>
            <a:ext uri="{FF2B5EF4-FFF2-40B4-BE49-F238E27FC236}">
              <a16:creationId xmlns:a16="http://schemas.microsoft.com/office/drawing/2014/main" id="{00000000-0008-0000-0D00-00003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6" name="Picture 35">
          <a:extLst>
            <a:ext uri="{FF2B5EF4-FFF2-40B4-BE49-F238E27FC236}">
              <a16:creationId xmlns:a16="http://schemas.microsoft.com/office/drawing/2014/main" id="{00000000-0008-0000-0D00-00003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7" name="Picture 35">
          <a:extLst>
            <a:ext uri="{FF2B5EF4-FFF2-40B4-BE49-F238E27FC236}">
              <a16:creationId xmlns:a16="http://schemas.microsoft.com/office/drawing/2014/main" id="{00000000-0008-0000-0D00-00003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8" name="Picture 35">
          <a:extLst>
            <a:ext uri="{FF2B5EF4-FFF2-40B4-BE49-F238E27FC236}">
              <a16:creationId xmlns:a16="http://schemas.microsoft.com/office/drawing/2014/main" id="{00000000-0008-0000-0D00-00003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09" name="Picture 35">
          <a:extLst>
            <a:ext uri="{FF2B5EF4-FFF2-40B4-BE49-F238E27FC236}">
              <a16:creationId xmlns:a16="http://schemas.microsoft.com/office/drawing/2014/main" id="{00000000-0008-0000-0D00-00003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0" name="Picture 35">
          <a:extLst>
            <a:ext uri="{FF2B5EF4-FFF2-40B4-BE49-F238E27FC236}">
              <a16:creationId xmlns:a16="http://schemas.microsoft.com/office/drawing/2014/main" id="{00000000-0008-0000-0D00-00003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1" name="Picture 35">
          <a:extLst>
            <a:ext uri="{FF2B5EF4-FFF2-40B4-BE49-F238E27FC236}">
              <a16:creationId xmlns:a16="http://schemas.microsoft.com/office/drawing/2014/main" id="{00000000-0008-0000-0D00-00003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2" name="Picture 35">
          <a:extLst>
            <a:ext uri="{FF2B5EF4-FFF2-40B4-BE49-F238E27FC236}">
              <a16:creationId xmlns:a16="http://schemas.microsoft.com/office/drawing/2014/main" id="{00000000-0008-0000-0D00-00003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3" name="Picture 35">
          <a:extLst>
            <a:ext uri="{FF2B5EF4-FFF2-40B4-BE49-F238E27FC236}">
              <a16:creationId xmlns:a16="http://schemas.microsoft.com/office/drawing/2014/main" id="{00000000-0008-0000-0D00-00003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4" name="Picture 35">
          <a:extLst>
            <a:ext uri="{FF2B5EF4-FFF2-40B4-BE49-F238E27FC236}">
              <a16:creationId xmlns:a16="http://schemas.microsoft.com/office/drawing/2014/main" id="{00000000-0008-0000-0D00-00003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5" name="Picture 35">
          <a:extLst>
            <a:ext uri="{FF2B5EF4-FFF2-40B4-BE49-F238E27FC236}">
              <a16:creationId xmlns:a16="http://schemas.microsoft.com/office/drawing/2014/main" id="{00000000-0008-0000-0D00-00003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6" name="Picture 35">
          <a:extLst>
            <a:ext uri="{FF2B5EF4-FFF2-40B4-BE49-F238E27FC236}">
              <a16:creationId xmlns:a16="http://schemas.microsoft.com/office/drawing/2014/main" id="{00000000-0008-0000-0D00-00003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7" name="Picture 35">
          <a:extLst>
            <a:ext uri="{FF2B5EF4-FFF2-40B4-BE49-F238E27FC236}">
              <a16:creationId xmlns:a16="http://schemas.microsoft.com/office/drawing/2014/main" id="{00000000-0008-0000-0D00-00003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8" name="Picture 35">
          <a:extLst>
            <a:ext uri="{FF2B5EF4-FFF2-40B4-BE49-F238E27FC236}">
              <a16:creationId xmlns:a16="http://schemas.microsoft.com/office/drawing/2014/main" id="{00000000-0008-0000-0D00-00003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19" name="Picture 35">
          <a:extLst>
            <a:ext uri="{FF2B5EF4-FFF2-40B4-BE49-F238E27FC236}">
              <a16:creationId xmlns:a16="http://schemas.microsoft.com/office/drawing/2014/main" id="{00000000-0008-0000-0D00-00003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0" name="Picture 35">
          <a:extLst>
            <a:ext uri="{FF2B5EF4-FFF2-40B4-BE49-F238E27FC236}">
              <a16:creationId xmlns:a16="http://schemas.microsoft.com/office/drawing/2014/main" id="{00000000-0008-0000-0D00-00004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1" name="Picture 35">
          <a:extLst>
            <a:ext uri="{FF2B5EF4-FFF2-40B4-BE49-F238E27FC236}">
              <a16:creationId xmlns:a16="http://schemas.microsoft.com/office/drawing/2014/main" id="{00000000-0008-0000-0D00-00004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2" name="Picture 35">
          <a:extLst>
            <a:ext uri="{FF2B5EF4-FFF2-40B4-BE49-F238E27FC236}">
              <a16:creationId xmlns:a16="http://schemas.microsoft.com/office/drawing/2014/main" id="{00000000-0008-0000-0D00-00004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3" name="Picture 35">
          <a:extLst>
            <a:ext uri="{FF2B5EF4-FFF2-40B4-BE49-F238E27FC236}">
              <a16:creationId xmlns:a16="http://schemas.microsoft.com/office/drawing/2014/main" id="{00000000-0008-0000-0D00-00004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4" name="Picture 35">
          <a:extLst>
            <a:ext uri="{FF2B5EF4-FFF2-40B4-BE49-F238E27FC236}">
              <a16:creationId xmlns:a16="http://schemas.microsoft.com/office/drawing/2014/main" id="{00000000-0008-0000-0D00-00004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5" name="Picture 35">
          <a:extLst>
            <a:ext uri="{FF2B5EF4-FFF2-40B4-BE49-F238E27FC236}">
              <a16:creationId xmlns:a16="http://schemas.microsoft.com/office/drawing/2014/main" id="{00000000-0008-0000-0D00-00004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6" name="Picture 35">
          <a:extLst>
            <a:ext uri="{FF2B5EF4-FFF2-40B4-BE49-F238E27FC236}">
              <a16:creationId xmlns:a16="http://schemas.microsoft.com/office/drawing/2014/main" id="{00000000-0008-0000-0D00-00004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7" name="Picture 35">
          <a:extLst>
            <a:ext uri="{FF2B5EF4-FFF2-40B4-BE49-F238E27FC236}">
              <a16:creationId xmlns:a16="http://schemas.microsoft.com/office/drawing/2014/main" id="{00000000-0008-0000-0D00-00004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8" name="Picture 35">
          <a:extLst>
            <a:ext uri="{FF2B5EF4-FFF2-40B4-BE49-F238E27FC236}">
              <a16:creationId xmlns:a16="http://schemas.microsoft.com/office/drawing/2014/main" id="{00000000-0008-0000-0D00-00004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29" name="Picture 35">
          <a:extLst>
            <a:ext uri="{FF2B5EF4-FFF2-40B4-BE49-F238E27FC236}">
              <a16:creationId xmlns:a16="http://schemas.microsoft.com/office/drawing/2014/main" id="{00000000-0008-0000-0D00-00004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0" name="Picture 35">
          <a:extLst>
            <a:ext uri="{FF2B5EF4-FFF2-40B4-BE49-F238E27FC236}">
              <a16:creationId xmlns:a16="http://schemas.microsoft.com/office/drawing/2014/main" id="{00000000-0008-0000-0D00-00004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1" name="Picture 35">
          <a:extLst>
            <a:ext uri="{FF2B5EF4-FFF2-40B4-BE49-F238E27FC236}">
              <a16:creationId xmlns:a16="http://schemas.microsoft.com/office/drawing/2014/main" id="{00000000-0008-0000-0D00-00004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2" name="Picture 35">
          <a:extLst>
            <a:ext uri="{FF2B5EF4-FFF2-40B4-BE49-F238E27FC236}">
              <a16:creationId xmlns:a16="http://schemas.microsoft.com/office/drawing/2014/main" id="{00000000-0008-0000-0D00-00004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3" name="Picture 35">
          <a:extLst>
            <a:ext uri="{FF2B5EF4-FFF2-40B4-BE49-F238E27FC236}">
              <a16:creationId xmlns:a16="http://schemas.microsoft.com/office/drawing/2014/main" id="{00000000-0008-0000-0D00-00004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4" name="Picture 35">
          <a:extLst>
            <a:ext uri="{FF2B5EF4-FFF2-40B4-BE49-F238E27FC236}">
              <a16:creationId xmlns:a16="http://schemas.microsoft.com/office/drawing/2014/main" id="{00000000-0008-0000-0D00-00004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5" name="Picture 35">
          <a:extLst>
            <a:ext uri="{FF2B5EF4-FFF2-40B4-BE49-F238E27FC236}">
              <a16:creationId xmlns:a16="http://schemas.microsoft.com/office/drawing/2014/main" id="{00000000-0008-0000-0D00-00004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6" name="Picture 35">
          <a:extLst>
            <a:ext uri="{FF2B5EF4-FFF2-40B4-BE49-F238E27FC236}">
              <a16:creationId xmlns:a16="http://schemas.microsoft.com/office/drawing/2014/main" id="{00000000-0008-0000-0D00-00005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7" name="Picture 35">
          <a:extLst>
            <a:ext uri="{FF2B5EF4-FFF2-40B4-BE49-F238E27FC236}">
              <a16:creationId xmlns:a16="http://schemas.microsoft.com/office/drawing/2014/main" id="{00000000-0008-0000-0D00-00005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8" name="Picture 35">
          <a:extLst>
            <a:ext uri="{FF2B5EF4-FFF2-40B4-BE49-F238E27FC236}">
              <a16:creationId xmlns:a16="http://schemas.microsoft.com/office/drawing/2014/main" id="{00000000-0008-0000-0D00-00005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39" name="Picture 35">
          <a:extLst>
            <a:ext uri="{FF2B5EF4-FFF2-40B4-BE49-F238E27FC236}">
              <a16:creationId xmlns:a16="http://schemas.microsoft.com/office/drawing/2014/main" id="{00000000-0008-0000-0D00-00005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0" name="Picture 35">
          <a:extLst>
            <a:ext uri="{FF2B5EF4-FFF2-40B4-BE49-F238E27FC236}">
              <a16:creationId xmlns:a16="http://schemas.microsoft.com/office/drawing/2014/main" id="{00000000-0008-0000-0D00-00005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1" name="Picture 35">
          <a:extLst>
            <a:ext uri="{FF2B5EF4-FFF2-40B4-BE49-F238E27FC236}">
              <a16:creationId xmlns:a16="http://schemas.microsoft.com/office/drawing/2014/main" id="{00000000-0008-0000-0D00-00005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2" name="Picture 35">
          <a:extLst>
            <a:ext uri="{FF2B5EF4-FFF2-40B4-BE49-F238E27FC236}">
              <a16:creationId xmlns:a16="http://schemas.microsoft.com/office/drawing/2014/main" id="{00000000-0008-0000-0D00-00005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3" name="Picture 35">
          <a:extLst>
            <a:ext uri="{FF2B5EF4-FFF2-40B4-BE49-F238E27FC236}">
              <a16:creationId xmlns:a16="http://schemas.microsoft.com/office/drawing/2014/main" id="{00000000-0008-0000-0D00-00005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4" name="Picture 35">
          <a:extLst>
            <a:ext uri="{FF2B5EF4-FFF2-40B4-BE49-F238E27FC236}">
              <a16:creationId xmlns:a16="http://schemas.microsoft.com/office/drawing/2014/main" id="{00000000-0008-0000-0D00-00005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5" name="Picture 35">
          <a:extLst>
            <a:ext uri="{FF2B5EF4-FFF2-40B4-BE49-F238E27FC236}">
              <a16:creationId xmlns:a16="http://schemas.microsoft.com/office/drawing/2014/main" id="{00000000-0008-0000-0D00-00005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6" name="Picture 35">
          <a:extLst>
            <a:ext uri="{FF2B5EF4-FFF2-40B4-BE49-F238E27FC236}">
              <a16:creationId xmlns:a16="http://schemas.microsoft.com/office/drawing/2014/main" id="{00000000-0008-0000-0D00-00005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7" name="Picture 35">
          <a:extLst>
            <a:ext uri="{FF2B5EF4-FFF2-40B4-BE49-F238E27FC236}">
              <a16:creationId xmlns:a16="http://schemas.microsoft.com/office/drawing/2014/main" id="{00000000-0008-0000-0D00-00005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8" name="Picture 35">
          <a:extLst>
            <a:ext uri="{FF2B5EF4-FFF2-40B4-BE49-F238E27FC236}">
              <a16:creationId xmlns:a16="http://schemas.microsoft.com/office/drawing/2014/main" id="{00000000-0008-0000-0D00-00005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49" name="Picture 35">
          <a:extLst>
            <a:ext uri="{FF2B5EF4-FFF2-40B4-BE49-F238E27FC236}">
              <a16:creationId xmlns:a16="http://schemas.microsoft.com/office/drawing/2014/main" id="{00000000-0008-0000-0D00-00005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0" name="Picture 35">
          <a:extLst>
            <a:ext uri="{FF2B5EF4-FFF2-40B4-BE49-F238E27FC236}">
              <a16:creationId xmlns:a16="http://schemas.microsoft.com/office/drawing/2014/main" id="{00000000-0008-0000-0D00-00005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1" name="Picture 35">
          <a:extLst>
            <a:ext uri="{FF2B5EF4-FFF2-40B4-BE49-F238E27FC236}">
              <a16:creationId xmlns:a16="http://schemas.microsoft.com/office/drawing/2014/main" id="{00000000-0008-0000-0D00-00005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2" name="Picture 35">
          <a:extLst>
            <a:ext uri="{FF2B5EF4-FFF2-40B4-BE49-F238E27FC236}">
              <a16:creationId xmlns:a16="http://schemas.microsoft.com/office/drawing/2014/main" id="{00000000-0008-0000-0D00-00006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3" name="Picture 35">
          <a:extLst>
            <a:ext uri="{FF2B5EF4-FFF2-40B4-BE49-F238E27FC236}">
              <a16:creationId xmlns:a16="http://schemas.microsoft.com/office/drawing/2014/main" id="{00000000-0008-0000-0D00-00006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4" name="Picture 35">
          <a:extLst>
            <a:ext uri="{FF2B5EF4-FFF2-40B4-BE49-F238E27FC236}">
              <a16:creationId xmlns:a16="http://schemas.microsoft.com/office/drawing/2014/main" id="{00000000-0008-0000-0D00-00006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5" name="Picture 35">
          <a:extLst>
            <a:ext uri="{FF2B5EF4-FFF2-40B4-BE49-F238E27FC236}">
              <a16:creationId xmlns:a16="http://schemas.microsoft.com/office/drawing/2014/main" id="{00000000-0008-0000-0D00-00006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6" name="Picture 35">
          <a:extLst>
            <a:ext uri="{FF2B5EF4-FFF2-40B4-BE49-F238E27FC236}">
              <a16:creationId xmlns:a16="http://schemas.microsoft.com/office/drawing/2014/main" id="{00000000-0008-0000-0D00-00006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7" name="Picture 35">
          <a:extLst>
            <a:ext uri="{FF2B5EF4-FFF2-40B4-BE49-F238E27FC236}">
              <a16:creationId xmlns:a16="http://schemas.microsoft.com/office/drawing/2014/main" id="{00000000-0008-0000-0D00-00006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8" name="Picture 35">
          <a:extLst>
            <a:ext uri="{FF2B5EF4-FFF2-40B4-BE49-F238E27FC236}">
              <a16:creationId xmlns:a16="http://schemas.microsoft.com/office/drawing/2014/main" id="{00000000-0008-0000-0D00-00006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59" name="Picture 35">
          <a:extLst>
            <a:ext uri="{FF2B5EF4-FFF2-40B4-BE49-F238E27FC236}">
              <a16:creationId xmlns:a16="http://schemas.microsoft.com/office/drawing/2014/main" id="{00000000-0008-0000-0D00-00006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0" name="Picture 35">
          <a:extLst>
            <a:ext uri="{FF2B5EF4-FFF2-40B4-BE49-F238E27FC236}">
              <a16:creationId xmlns:a16="http://schemas.microsoft.com/office/drawing/2014/main" id="{00000000-0008-0000-0D00-00006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1" name="Picture 35">
          <a:extLst>
            <a:ext uri="{FF2B5EF4-FFF2-40B4-BE49-F238E27FC236}">
              <a16:creationId xmlns:a16="http://schemas.microsoft.com/office/drawing/2014/main" id="{00000000-0008-0000-0D00-00006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2" name="Picture 35">
          <a:extLst>
            <a:ext uri="{FF2B5EF4-FFF2-40B4-BE49-F238E27FC236}">
              <a16:creationId xmlns:a16="http://schemas.microsoft.com/office/drawing/2014/main" id="{00000000-0008-0000-0D00-00006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3" name="Picture 35">
          <a:extLst>
            <a:ext uri="{FF2B5EF4-FFF2-40B4-BE49-F238E27FC236}">
              <a16:creationId xmlns:a16="http://schemas.microsoft.com/office/drawing/2014/main" id="{00000000-0008-0000-0D00-00006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4" name="Picture 35">
          <a:extLst>
            <a:ext uri="{FF2B5EF4-FFF2-40B4-BE49-F238E27FC236}">
              <a16:creationId xmlns:a16="http://schemas.microsoft.com/office/drawing/2014/main" id="{00000000-0008-0000-0D00-00006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5" name="Picture 35">
          <a:extLst>
            <a:ext uri="{FF2B5EF4-FFF2-40B4-BE49-F238E27FC236}">
              <a16:creationId xmlns:a16="http://schemas.microsoft.com/office/drawing/2014/main" id="{00000000-0008-0000-0D00-00006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6" name="Picture 35">
          <a:extLst>
            <a:ext uri="{FF2B5EF4-FFF2-40B4-BE49-F238E27FC236}">
              <a16:creationId xmlns:a16="http://schemas.microsoft.com/office/drawing/2014/main" id="{00000000-0008-0000-0D00-00006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7" name="Picture 35">
          <a:extLst>
            <a:ext uri="{FF2B5EF4-FFF2-40B4-BE49-F238E27FC236}">
              <a16:creationId xmlns:a16="http://schemas.microsoft.com/office/drawing/2014/main" id="{00000000-0008-0000-0D00-00006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8" name="Picture 35">
          <a:extLst>
            <a:ext uri="{FF2B5EF4-FFF2-40B4-BE49-F238E27FC236}">
              <a16:creationId xmlns:a16="http://schemas.microsoft.com/office/drawing/2014/main" id="{00000000-0008-0000-0D00-00007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69" name="Picture 35">
          <a:extLst>
            <a:ext uri="{FF2B5EF4-FFF2-40B4-BE49-F238E27FC236}">
              <a16:creationId xmlns:a16="http://schemas.microsoft.com/office/drawing/2014/main" id="{00000000-0008-0000-0D00-00007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0" name="Picture 35">
          <a:extLst>
            <a:ext uri="{FF2B5EF4-FFF2-40B4-BE49-F238E27FC236}">
              <a16:creationId xmlns:a16="http://schemas.microsoft.com/office/drawing/2014/main" id="{00000000-0008-0000-0D00-00007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1" name="Picture 35">
          <a:extLst>
            <a:ext uri="{FF2B5EF4-FFF2-40B4-BE49-F238E27FC236}">
              <a16:creationId xmlns:a16="http://schemas.microsoft.com/office/drawing/2014/main" id="{00000000-0008-0000-0D00-00007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2" name="Picture 35">
          <a:extLst>
            <a:ext uri="{FF2B5EF4-FFF2-40B4-BE49-F238E27FC236}">
              <a16:creationId xmlns:a16="http://schemas.microsoft.com/office/drawing/2014/main" id="{00000000-0008-0000-0D00-00007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3" name="Picture 35">
          <a:extLst>
            <a:ext uri="{FF2B5EF4-FFF2-40B4-BE49-F238E27FC236}">
              <a16:creationId xmlns:a16="http://schemas.microsoft.com/office/drawing/2014/main" id="{00000000-0008-0000-0D00-00007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4" name="Picture 35">
          <a:extLst>
            <a:ext uri="{FF2B5EF4-FFF2-40B4-BE49-F238E27FC236}">
              <a16:creationId xmlns:a16="http://schemas.microsoft.com/office/drawing/2014/main" id="{00000000-0008-0000-0D00-00007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5" name="Picture 35">
          <a:extLst>
            <a:ext uri="{FF2B5EF4-FFF2-40B4-BE49-F238E27FC236}">
              <a16:creationId xmlns:a16="http://schemas.microsoft.com/office/drawing/2014/main" id="{00000000-0008-0000-0D00-00007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6" name="Picture 35">
          <a:extLst>
            <a:ext uri="{FF2B5EF4-FFF2-40B4-BE49-F238E27FC236}">
              <a16:creationId xmlns:a16="http://schemas.microsoft.com/office/drawing/2014/main" id="{00000000-0008-0000-0D00-00007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7" name="Picture 35">
          <a:extLst>
            <a:ext uri="{FF2B5EF4-FFF2-40B4-BE49-F238E27FC236}">
              <a16:creationId xmlns:a16="http://schemas.microsoft.com/office/drawing/2014/main" id="{00000000-0008-0000-0D00-00007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8" name="Picture 35">
          <a:extLst>
            <a:ext uri="{FF2B5EF4-FFF2-40B4-BE49-F238E27FC236}">
              <a16:creationId xmlns:a16="http://schemas.microsoft.com/office/drawing/2014/main" id="{00000000-0008-0000-0D00-00007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79" name="Picture 35">
          <a:extLst>
            <a:ext uri="{FF2B5EF4-FFF2-40B4-BE49-F238E27FC236}">
              <a16:creationId xmlns:a16="http://schemas.microsoft.com/office/drawing/2014/main" id="{00000000-0008-0000-0D00-00007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0" name="Picture 35">
          <a:extLst>
            <a:ext uri="{FF2B5EF4-FFF2-40B4-BE49-F238E27FC236}">
              <a16:creationId xmlns:a16="http://schemas.microsoft.com/office/drawing/2014/main" id="{00000000-0008-0000-0D00-00007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1" name="Picture 35">
          <a:extLst>
            <a:ext uri="{FF2B5EF4-FFF2-40B4-BE49-F238E27FC236}">
              <a16:creationId xmlns:a16="http://schemas.microsoft.com/office/drawing/2014/main" id="{00000000-0008-0000-0D00-00007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2" name="Picture 35">
          <a:extLst>
            <a:ext uri="{FF2B5EF4-FFF2-40B4-BE49-F238E27FC236}">
              <a16:creationId xmlns:a16="http://schemas.microsoft.com/office/drawing/2014/main" id="{00000000-0008-0000-0D00-00007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3" name="Picture 35">
          <a:extLst>
            <a:ext uri="{FF2B5EF4-FFF2-40B4-BE49-F238E27FC236}">
              <a16:creationId xmlns:a16="http://schemas.microsoft.com/office/drawing/2014/main" id="{00000000-0008-0000-0D00-00007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4" name="Picture 35">
          <a:extLst>
            <a:ext uri="{FF2B5EF4-FFF2-40B4-BE49-F238E27FC236}">
              <a16:creationId xmlns:a16="http://schemas.microsoft.com/office/drawing/2014/main" id="{00000000-0008-0000-0D00-00008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5" name="Picture 35">
          <a:extLst>
            <a:ext uri="{FF2B5EF4-FFF2-40B4-BE49-F238E27FC236}">
              <a16:creationId xmlns:a16="http://schemas.microsoft.com/office/drawing/2014/main" id="{00000000-0008-0000-0D00-00008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6" name="Picture 35">
          <a:extLst>
            <a:ext uri="{FF2B5EF4-FFF2-40B4-BE49-F238E27FC236}">
              <a16:creationId xmlns:a16="http://schemas.microsoft.com/office/drawing/2014/main" id="{00000000-0008-0000-0D00-00008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7" name="Picture 35">
          <a:extLst>
            <a:ext uri="{FF2B5EF4-FFF2-40B4-BE49-F238E27FC236}">
              <a16:creationId xmlns:a16="http://schemas.microsoft.com/office/drawing/2014/main" id="{00000000-0008-0000-0D00-00008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8" name="Picture 35">
          <a:extLst>
            <a:ext uri="{FF2B5EF4-FFF2-40B4-BE49-F238E27FC236}">
              <a16:creationId xmlns:a16="http://schemas.microsoft.com/office/drawing/2014/main" id="{00000000-0008-0000-0D00-00008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89" name="Picture 35">
          <a:extLst>
            <a:ext uri="{FF2B5EF4-FFF2-40B4-BE49-F238E27FC236}">
              <a16:creationId xmlns:a16="http://schemas.microsoft.com/office/drawing/2014/main" id="{00000000-0008-0000-0D00-00008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0" name="Picture 35">
          <a:extLst>
            <a:ext uri="{FF2B5EF4-FFF2-40B4-BE49-F238E27FC236}">
              <a16:creationId xmlns:a16="http://schemas.microsoft.com/office/drawing/2014/main" id="{00000000-0008-0000-0D00-00008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1" name="Picture 35">
          <a:extLst>
            <a:ext uri="{FF2B5EF4-FFF2-40B4-BE49-F238E27FC236}">
              <a16:creationId xmlns:a16="http://schemas.microsoft.com/office/drawing/2014/main" id="{00000000-0008-0000-0D00-00008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2" name="Picture 35">
          <a:extLst>
            <a:ext uri="{FF2B5EF4-FFF2-40B4-BE49-F238E27FC236}">
              <a16:creationId xmlns:a16="http://schemas.microsoft.com/office/drawing/2014/main" id="{00000000-0008-0000-0D00-00008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3" name="Picture 35">
          <a:extLst>
            <a:ext uri="{FF2B5EF4-FFF2-40B4-BE49-F238E27FC236}">
              <a16:creationId xmlns:a16="http://schemas.microsoft.com/office/drawing/2014/main" id="{00000000-0008-0000-0D00-00008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4" name="Picture 35">
          <a:extLst>
            <a:ext uri="{FF2B5EF4-FFF2-40B4-BE49-F238E27FC236}">
              <a16:creationId xmlns:a16="http://schemas.microsoft.com/office/drawing/2014/main" id="{00000000-0008-0000-0D00-00008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5" name="Picture 35">
          <a:extLst>
            <a:ext uri="{FF2B5EF4-FFF2-40B4-BE49-F238E27FC236}">
              <a16:creationId xmlns:a16="http://schemas.microsoft.com/office/drawing/2014/main" id="{00000000-0008-0000-0D00-00008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6" name="Picture 35">
          <a:extLst>
            <a:ext uri="{FF2B5EF4-FFF2-40B4-BE49-F238E27FC236}">
              <a16:creationId xmlns:a16="http://schemas.microsoft.com/office/drawing/2014/main" id="{00000000-0008-0000-0D00-00008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7" name="Picture 35">
          <a:extLst>
            <a:ext uri="{FF2B5EF4-FFF2-40B4-BE49-F238E27FC236}">
              <a16:creationId xmlns:a16="http://schemas.microsoft.com/office/drawing/2014/main" id="{00000000-0008-0000-0D00-00008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8" name="Picture 35">
          <a:extLst>
            <a:ext uri="{FF2B5EF4-FFF2-40B4-BE49-F238E27FC236}">
              <a16:creationId xmlns:a16="http://schemas.microsoft.com/office/drawing/2014/main" id="{00000000-0008-0000-0D00-00008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199" name="Picture 35">
          <a:extLst>
            <a:ext uri="{FF2B5EF4-FFF2-40B4-BE49-F238E27FC236}">
              <a16:creationId xmlns:a16="http://schemas.microsoft.com/office/drawing/2014/main" id="{00000000-0008-0000-0D00-00008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0" name="Picture 35">
          <a:extLst>
            <a:ext uri="{FF2B5EF4-FFF2-40B4-BE49-F238E27FC236}">
              <a16:creationId xmlns:a16="http://schemas.microsoft.com/office/drawing/2014/main" id="{00000000-0008-0000-0D00-00009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1" name="Picture 35">
          <a:extLst>
            <a:ext uri="{FF2B5EF4-FFF2-40B4-BE49-F238E27FC236}">
              <a16:creationId xmlns:a16="http://schemas.microsoft.com/office/drawing/2014/main" id="{00000000-0008-0000-0D00-00009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2" name="Picture 35">
          <a:extLst>
            <a:ext uri="{FF2B5EF4-FFF2-40B4-BE49-F238E27FC236}">
              <a16:creationId xmlns:a16="http://schemas.microsoft.com/office/drawing/2014/main" id="{00000000-0008-0000-0D00-00009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3" name="Picture 35">
          <a:extLst>
            <a:ext uri="{FF2B5EF4-FFF2-40B4-BE49-F238E27FC236}">
              <a16:creationId xmlns:a16="http://schemas.microsoft.com/office/drawing/2014/main" id="{00000000-0008-0000-0D00-00009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4" name="Picture 35">
          <a:extLst>
            <a:ext uri="{FF2B5EF4-FFF2-40B4-BE49-F238E27FC236}">
              <a16:creationId xmlns:a16="http://schemas.microsoft.com/office/drawing/2014/main" id="{00000000-0008-0000-0D00-00009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5" name="Picture 35">
          <a:extLst>
            <a:ext uri="{FF2B5EF4-FFF2-40B4-BE49-F238E27FC236}">
              <a16:creationId xmlns:a16="http://schemas.microsoft.com/office/drawing/2014/main" id="{00000000-0008-0000-0D00-00009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6" name="Picture 35">
          <a:extLst>
            <a:ext uri="{FF2B5EF4-FFF2-40B4-BE49-F238E27FC236}">
              <a16:creationId xmlns:a16="http://schemas.microsoft.com/office/drawing/2014/main" id="{00000000-0008-0000-0D00-00009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7" name="Picture 35">
          <a:extLst>
            <a:ext uri="{FF2B5EF4-FFF2-40B4-BE49-F238E27FC236}">
              <a16:creationId xmlns:a16="http://schemas.microsoft.com/office/drawing/2014/main" id="{00000000-0008-0000-0D00-00009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8" name="Picture 35">
          <a:extLst>
            <a:ext uri="{FF2B5EF4-FFF2-40B4-BE49-F238E27FC236}">
              <a16:creationId xmlns:a16="http://schemas.microsoft.com/office/drawing/2014/main" id="{00000000-0008-0000-0D00-00009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09" name="Picture 35">
          <a:extLst>
            <a:ext uri="{FF2B5EF4-FFF2-40B4-BE49-F238E27FC236}">
              <a16:creationId xmlns:a16="http://schemas.microsoft.com/office/drawing/2014/main" id="{00000000-0008-0000-0D00-00009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0" name="Picture 35">
          <a:extLst>
            <a:ext uri="{FF2B5EF4-FFF2-40B4-BE49-F238E27FC236}">
              <a16:creationId xmlns:a16="http://schemas.microsoft.com/office/drawing/2014/main" id="{00000000-0008-0000-0D00-00009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1" name="Picture 35">
          <a:extLst>
            <a:ext uri="{FF2B5EF4-FFF2-40B4-BE49-F238E27FC236}">
              <a16:creationId xmlns:a16="http://schemas.microsoft.com/office/drawing/2014/main" id="{00000000-0008-0000-0D00-00009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2" name="Picture 35">
          <a:extLst>
            <a:ext uri="{FF2B5EF4-FFF2-40B4-BE49-F238E27FC236}">
              <a16:creationId xmlns:a16="http://schemas.microsoft.com/office/drawing/2014/main" id="{00000000-0008-0000-0D00-00009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3" name="Picture 35">
          <a:extLst>
            <a:ext uri="{FF2B5EF4-FFF2-40B4-BE49-F238E27FC236}">
              <a16:creationId xmlns:a16="http://schemas.microsoft.com/office/drawing/2014/main" id="{00000000-0008-0000-0D00-00009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4" name="Picture 35">
          <a:extLst>
            <a:ext uri="{FF2B5EF4-FFF2-40B4-BE49-F238E27FC236}">
              <a16:creationId xmlns:a16="http://schemas.microsoft.com/office/drawing/2014/main" id="{00000000-0008-0000-0D00-00009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5" name="Picture 35">
          <a:extLst>
            <a:ext uri="{FF2B5EF4-FFF2-40B4-BE49-F238E27FC236}">
              <a16:creationId xmlns:a16="http://schemas.microsoft.com/office/drawing/2014/main" id="{00000000-0008-0000-0D00-00009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6" name="Picture 35">
          <a:extLst>
            <a:ext uri="{FF2B5EF4-FFF2-40B4-BE49-F238E27FC236}">
              <a16:creationId xmlns:a16="http://schemas.microsoft.com/office/drawing/2014/main" id="{00000000-0008-0000-0D00-0000A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7" name="Picture 35">
          <a:extLst>
            <a:ext uri="{FF2B5EF4-FFF2-40B4-BE49-F238E27FC236}">
              <a16:creationId xmlns:a16="http://schemas.microsoft.com/office/drawing/2014/main" id="{00000000-0008-0000-0D00-0000A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8" name="Picture 35">
          <a:extLst>
            <a:ext uri="{FF2B5EF4-FFF2-40B4-BE49-F238E27FC236}">
              <a16:creationId xmlns:a16="http://schemas.microsoft.com/office/drawing/2014/main" id="{00000000-0008-0000-0D00-0000A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19" name="Picture 35">
          <a:extLst>
            <a:ext uri="{FF2B5EF4-FFF2-40B4-BE49-F238E27FC236}">
              <a16:creationId xmlns:a16="http://schemas.microsoft.com/office/drawing/2014/main" id="{00000000-0008-0000-0D00-0000A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0" name="Picture 35">
          <a:extLst>
            <a:ext uri="{FF2B5EF4-FFF2-40B4-BE49-F238E27FC236}">
              <a16:creationId xmlns:a16="http://schemas.microsoft.com/office/drawing/2014/main" id="{00000000-0008-0000-0D00-0000A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1" name="Picture 35">
          <a:extLst>
            <a:ext uri="{FF2B5EF4-FFF2-40B4-BE49-F238E27FC236}">
              <a16:creationId xmlns:a16="http://schemas.microsoft.com/office/drawing/2014/main" id="{00000000-0008-0000-0D00-0000A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2" name="Picture 35">
          <a:extLst>
            <a:ext uri="{FF2B5EF4-FFF2-40B4-BE49-F238E27FC236}">
              <a16:creationId xmlns:a16="http://schemas.microsoft.com/office/drawing/2014/main" id="{00000000-0008-0000-0D00-0000A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3" name="Picture 35">
          <a:extLst>
            <a:ext uri="{FF2B5EF4-FFF2-40B4-BE49-F238E27FC236}">
              <a16:creationId xmlns:a16="http://schemas.microsoft.com/office/drawing/2014/main" id="{00000000-0008-0000-0D00-0000A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4" name="Picture 35">
          <a:extLst>
            <a:ext uri="{FF2B5EF4-FFF2-40B4-BE49-F238E27FC236}">
              <a16:creationId xmlns:a16="http://schemas.microsoft.com/office/drawing/2014/main" id="{00000000-0008-0000-0D00-0000A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5" name="Picture 35">
          <a:extLst>
            <a:ext uri="{FF2B5EF4-FFF2-40B4-BE49-F238E27FC236}">
              <a16:creationId xmlns:a16="http://schemas.microsoft.com/office/drawing/2014/main" id="{00000000-0008-0000-0D00-0000A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6" name="Picture 35">
          <a:extLst>
            <a:ext uri="{FF2B5EF4-FFF2-40B4-BE49-F238E27FC236}">
              <a16:creationId xmlns:a16="http://schemas.microsoft.com/office/drawing/2014/main" id="{00000000-0008-0000-0D00-0000A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7" name="Picture 35">
          <a:extLst>
            <a:ext uri="{FF2B5EF4-FFF2-40B4-BE49-F238E27FC236}">
              <a16:creationId xmlns:a16="http://schemas.microsoft.com/office/drawing/2014/main" id="{00000000-0008-0000-0D00-0000A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8" name="Picture 35">
          <a:extLst>
            <a:ext uri="{FF2B5EF4-FFF2-40B4-BE49-F238E27FC236}">
              <a16:creationId xmlns:a16="http://schemas.microsoft.com/office/drawing/2014/main" id="{00000000-0008-0000-0D00-0000A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29" name="Picture 35">
          <a:extLst>
            <a:ext uri="{FF2B5EF4-FFF2-40B4-BE49-F238E27FC236}">
              <a16:creationId xmlns:a16="http://schemas.microsoft.com/office/drawing/2014/main" id="{00000000-0008-0000-0D00-0000A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0" name="Picture 35">
          <a:extLst>
            <a:ext uri="{FF2B5EF4-FFF2-40B4-BE49-F238E27FC236}">
              <a16:creationId xmlns:a16="http://schemas.microsoft.com/office/drawing/2014/main" id="{00000000-0008-0000-0D00-0000A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1" name="Picture 35">
          <a:extLst>
            <a:ext uri="{FF2B5EF4-FFF2-40B4-BE49-F238E27FC236}">
              <a16:creationId xmlns:a16="http://schemas.microsoft.com/office/drawing/2014/main" id="{00000000-0008-0000-0D00-0000A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2" name="Picture 35">
          <a:extLst>
            <a:ext uri="{FF2B5EF4-FFF2-40B4-BE49-F238E27FC236}">
              <a16:creationId xmlns:a16="http://schemas.microsoft.com/office/drawing/2014/main" id="{00000000-0008-0000-0D00-0000B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3" name="Picture 35">
          <a:extLst>
            <a:ext uri="{FF2B5EF4-FFF2-40B4-BE49-F238E27FC236}">
              <a16:creationId xmlns:a16="http://schemas.microsoft.com/office/drawing/2014/main" id="{00000000-0008-0000-0D00-0000B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4" name="Picture 35">
          <a:extLst>
            <a:ext uri="{FF2B5EF4-FFF2-40B4-BE49-F238E27FC236}">
              <a16:creationId xmlns:a16="http://schemas.microsoft.com/office/drawing/2014/main" id="{00000000-0008-0000-0D00-0000B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5" name="Picture 35">
          <a:extLst>
            <a:ext uri="{FF2B5EF4-FFF2-40B4-BE49-F238E27FC236}">
              <a16:creationId xmlns:a16="http://schemas.microsoft.com/office/drawing/2014/main" id="{00000000-0008-0000-0D00-0000B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6" name="Picture 35">
          <a:extLst>
            <a:ext uri="{FF2B5EF4-FFF2-40B4-BE49-F238E27FC236}">
              <a16:creationId xmlns:a16="http://schemas.microsoft.com/office/drawing/2014/main" id="{00000000-0008-0000-0D00-0000B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7" name="Picture 35">
          <a:extLst>
            <a:ext uri="{FF2B5EF4-FFF2-40B4-BE49-F238E27FC236}">
              <a16:creationId xmlns:a16="http://schemas.microsoft.com/office/drawing/2014/main" id="{00000000-0008-0000-0D00-0000B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8" name="Picture 35">
          <a:extLst>
            <a:ext uri="{FF2B5EF4-FFF2-40B4-BE49-F238E27FC236}">
              <a16:creationId xmlns:a16="http://schemas.microsoft.com/office/drawing/2014/main" id="{00000000-0008-0000-0D00-0000B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39" name="Picture 35">
          <a:extLst>
            <a:ext uri="{FF2B5EF4-FFF2-40B4-BE49-F238E27FC236}">
              <a16:creationId xmlns:a16="http://schemas.microsoft.com/office/drawing/2014/main" id="{00000000-0008-0000-0D00-0000B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0" name="Picture 35">
          <a:extLst>
            <a:ext uri="{FF2B5EF4-FFF2-40B4-BE49-F238E27FC236}">
              <a16:creationId xmlns:a16="http://schemas.microsoft.com/office/drawing/2014/main" id="{00000000-0008-0000-0D00-0000B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1" name="Picture 35">
          <a:extLst>
            <a:ext uri="{FF2B5EF4-FFF2-40B4-BE49-F238E27FC236}">
              <a16:creationId xmlns:a16="http://schemas.microsoft.com/office/drawing/2014/main" id="{00000000-0008-0000-0D00-0000B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2" name="Picture 35">
          <a:extLst>
            <a:ext uri="{FF2B5EF4-FFF2-40B4-BE49-F238E27FC236}">
              <a16:creationId xmlns:a16="http://schemas.microsoft.com/office/drawing/2014/main" id="{00000000-0008-0000-0D00-0000B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3" name="Picture 35">
          <a:extLst>
            <a:ext uri="{FF2B5EF4-FFF2-40B4-BE49-F238E27FC236}">
              <a16:creationId xmlns:a16="http://schemas.microsoft.com/office/drawing/2014/main" id="{00000000-0008-0000-0D00-0000B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4" name="Picture 35">
          <a:extLst>
            <a:ext uri="{FF2B5EF4-FFF2-40B4-BE49-F238E27FC236}">
              <a16:creationId xmlns:a16="http://schemas.microsoft.com/office/drawing/2014/main" id="{00000000-0008-0000-0D00-0000B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5" name="Picture 35">
          <a:extLst>
            <a:ext uri="{FF2B5EF4-FFF2-40B4-BE49-F238E27FC236}">
              <a16:creationId xmlns:a16="http://schemas.microsoft.com/office/drawing/2014/main" id="{00000000-0008-0000-0D00-0000B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6" name="Picture 35">
          <a:extLst>
            <a:ext uri="{FF2B5EF4-FFF2-40B4-BE49-F238E27FC236}">
              <a16:creationId xmlns:a16="http://schemas.microsoft.com/office/drawing/2014/main" id="{00000000-0008-0000-0D00-0000B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7" name="Picture 35">
          <a:extLst>
            <a:ext uri="{FF2B5EF4-FFF2-40B4-BE49-F238E27FC236}">
              <a16:creationId xmlns:a16="http://schemas.microsoft.com/office/drawing/2014/main" id="{00000000-0008-0000-0D00-0000B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8" name="Picture 35">
          <a:extLst>
            <a:ext uri="{FF2B5EF4-FFF2-40B4-BE49-F238E27FC236}">
              <a16:creationId xmlns:a16="http://schemas.microsoft.com/office/drawing/2014/main" id="{00000000-0008-0000-0D00-0000C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49" name="Picture 35">
          <a:extLst>
            <a:ext uri="{FF2B5EF4-FFF2-40B4-BE49-F238E27FC236}">
              <a16:creationId xmlns:a16="http://schemas.microsoft.com/office/drawing/2014/main" id="{00000000-0008-0000-0D00-0000C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0" name="Picture 35">
          <a:extLst>
            <a:ext uri="{FF2B5EF4-FFF2-40B4-BE49-F238E27FC236}">
              <a16:creationId xmlns:a16="http://schemas.microsoft.com/office/drawing/2014/main" id="{00000000-0008-0000-0D00-0000C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1" name="Picture 35">
          <a:extLst>
            <a:ext uri="{FF2B5EF4-FFF2-40B4-BE49-F238E27FC236}">
              <a16:creationId xmlns:a16="http://schemas.microsoft.com/office/drawing/2014/main" id="{00000000-0008-0000-0D00-0000C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2" name="Picture 35">
          <a:extLst>
            <a:ext uri="{FF2B5EF4-FFF2-40B4-BE49-F238E27FC236}">
              <a16:creationId xmlns:a16="http://schemas.microsoft.com/office/drawing/2014/main" id="{00000000-0008-0000-0D00-0000C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3" name="Picture 35">
          <a:extLst>
            <a:ext uri="{FF2B5EF4-FFF2-40B4-BE49-F238E27FC236}">
              <a16:creationId xmlns:a16="http://schemas.microsoft.com/office/drawing/2014/main" id="{00000000-0008-0000-0D00-0000C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4" name="Picture 35">
          <a:extLst>
            <a:ext uri="{FF2B5EF4-FFF2-40B4-BE49-F238E27FC236}">
              <a16:creationId xmlns:a16="http://schemas.microsoft.com/office/drawing/2014/main" id="{00000000-0008-0000-0D00-0000C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5" name="Picture 35">
          <a:extLst>
            <a:ext uri="{FF2B5EF4-FFF2-40B4-BE49-F238E27FC236}">
              <a16:creationId xmlns:a16="http://schemas.microsoft.com/office/drawing/2014/main" id="{00000000-0008-0000-0D00-0000C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6" name="Picture 35">
          <a:extLst>
            <a:ext uri="{FF2B5EF4-FFF2-40B4-BE49-F238E27FC236}">
              <a16:creationId xmlns:a16="http://schemas.microsoft.com/office/drawing/2014/main" id="{00000000-0008-0000-0D00-0000C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7" name="Picture 35">
          <a:extLst>
            <a:ext uri="{FF2B5EF4-FFF2-40B4-BE49-F238E27FC236}">
              <a16:creationId xmlns:a16="http://schemas.microsoft.com/office/drawing/2014/main" id="{00000000-0008-0000-0D00-0000C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8" name="Picture 35">
          <a:extLst>
            <a:ext uri="{FF2B5EF4-FFF2-40B4-BE49-F238E27FC236}">
              <a16:creationId xmlns:a16="http://schemas.microsoft.com/office/drawing/2014/main" id="{00000000-0008-0000-0D00-0000C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59" name="Picture 35">
          <a:extLst>
            <a:ext uri="{FF2B5EF4-FFF2-40B4-BE49-F238E27FC236}">
              <a16:creationId xmlns:a16="http://schemas.microsoft.com/office/drawing/2014/main" id="{00000000-0008-0000-0D00-0000C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0" name="Picture 35">
          <a:extLst>
            <a:ext uri="{FF2B5EF4-FFF2-40B4-BE49-F238E27FC236}">
              <a16:creationId xmlns:a16="http://schemas.microsoft.com/office/drawing/2014/main" id="{00000000-0008-0000-0D00-0000C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1" name="Picture 35">
          <a:extLst>
            <a:ext uri="{FF2B5EF4-FFF2-40B4-BE49-F238E27FC236}">
              <a16:creationId xmlns:a16="http://schemas.microsoft.com/office/drawing/2014/main" id="{00000000-0008-0000-0D00-0000C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2" name="Picture 35">
          <a:extLst>
            <a:ext uri="{FF2B5EF4-FFF2-40B4-BE49-F238E27FC236}">
              <a16:creationId xmlns:a16="http://schemas.microsoft.com/office/drawing/2014/main" id="{00000000-0008-0000-0D00-0000C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3" name="Picture 35">
          <a:extLst>
            <a:ext uri="{FF2B5EF4-FFF2-40B4-BE49-F238E27FC236}">
              <a16:creationId xmlns:a16="http://schemas.microsoft.com/office/drawing/2014/main" id="{00000000-0008-0000-0D00-0000C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4" name="Picture 35">
          <a:extLst>
            <a:ext uri="{FF2B5EF4-FFF2-40B4-BE49-F238E27FC236}">
              <a16:creationId xmlns:a16="http://schemas.microsoft.com/office/drawing/2014/main" id="{00000000-0008-0000-0D00-0000D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5" name="Picture 35">
          <a:extLst>
            <a:ext uri="{FF2B5EF4-FFF2-40B4-BE49-F238E27FC236}">
              <a16:creationId xmlns:a16="http://schemas.microsoft.com/office/drawing/2014/main" id="{00000000-0008-0000-0D00-0000D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6" name="Picture 35">
          <a:extLst>
            <a:ext uri="{FF2B5EF4-FFF2-40B4-BE49-F238E27FC236}">
              <a16:creationId xmlns:a16="http://schemas.microsoft.com/office/drawing/2014/main" id="{00000000-0008-0000-0D00-0000D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7" name="Picture 35">
          <a:extLst>
            <a:ext uri="{FF2B5EF4-FFF2-40B4-BE49-F238E27FC236}">
              <a16:creationId xmlns:a16="http://schemas.microsoft.com/office/drawing/2014/main" id="{00000000-0008-0000-0D00-0000D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8" name="Picture 35">
          <a:extLst>
            <a:ext uri="{FF2B5EF4-FFF2-40B4-BE49-F238E27FC236}">
              <a16:creationId xmlns:a16="http://schemas.microsoft.com/office/drawing/2014/main" id="{00000000-0008-0000-0D00-0000D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69" name="Picture 35">
          <a:extLst>
            <a:ext uri="{FF2B5EF4-FFF2-40B4-BE49-F238E27FC236}">
              <a16:creationId xmlns:a16="http://schemas.microsoft.com/office/drawing/2014/main" id="{00000000-0008-0000-0D00-0000D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0" name="Picture 35">
          <a:extLst>
            <a:ext uri="{FF2B5EF4-FFF2-40B4-BE49-F238E27FC236}">
              <a16:creationId xmlns:a16="http://schemas.microsoft.com/office/drawing/2014/main" id="{00000000-0008-0000-0D00-0000D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1" name="Picture 35">
          <a:extLst>
            <a:ext uri="{FF2B5EF4-FFF2-40B4-BE49-F238E27FC236}">
              <a16:creationId xmlns:a16="http://schemas.microsoft.com/office/drawing/2014/main" id="{00000000-0008-0000-0D00-0000D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2" name="Picture 35">
          <a:extLst>
            <a:ext uri="{FF2B5EF4-FFF2-40B4-BE49-F238E27FC236}">
              <a16:creationId xmlns:a16="http://schemas.microsoft.com/office/drawing/2014/main" id="{00000000-0008-0000-0D00-0000D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3" name="Picture 35">
          <a:extLst>
            <a:ext uri="{FF2B5EF4-FFF2-40B4-BE49-F238E27FC236}">
              <a16:creationId xmlns:a16="http://schemas.microsoft.com/office/drawing/2014/main" id="{00000000-0008-0000-0D00-0000D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4" name="Picture 35">
          <a:extLst>
            <a:ext uri="{FF2B5EF4-FFF2-40B4-BE49-F238E27FC236}">
              <a16:creationId xmlns:a16="http://schemas.microsoft.com/office/drawing/2014/main" id="{00000000-0008-0000-0D00-0000D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5" name="Picture 35">
          <a:extLst>
            <a:ext uri="{FF2B5EF4-FFF2-40B4-BE49-F238E27FC236}">
              <a16:creationId xmlns:a16="http://schemas.microsoft.com/office/drawing/2014/main" id="{00000000-0008-0000-0D00-0000D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6" name="Picture 35">
          <a:extLst>
            <a:ext uri="{FF2B5EF4-FFF2-40B4-BE49-F238E27FC236}">
              <a16:creationId xmlns:a16="http://schemas.microsoft.com/office/drawing/2014/main" id="{00000000-0008-0000-0D00-0000D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7" name="Picture 35">
          <a:extLst>
            <a:ext uri="{FF2B5EF4-FFF2-40B4-BE49-F238E27FC236}">
              <a16:creationId xmlns:a16="http://schemas.microsoft.com/office/drawing/2014/main" id="{00000000-0008-0000-0D00-0000D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8" name="Picture 35">
          <a:extLst>
            <a:ext uri="{FF2B5EF4-FFF2-40B4-BE49-F238E27FC236}">
              <a16:creationId xmlns:a16="http://schemas.microsoft.com/office/drawing/2014/main" id="{00000000-0008-0000-0D00-0000D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79" name="Picture 35">
          <a:extLst>
            <a:ext uri="{FF2B5EF4-FFF2-40B4-BE49-F238E27FC236}">
              <a16:creationId xmlns:a16="http://schemas.microsoft.com/office/drawing/2014/main" id="{00000000-0008-0000-0D00-0000D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0" name="Picture 35">
          <a:extLst>
            <a:ext uri="{FF2B5EF4-FFF2-40B4-BE49-F238E27FC236}">
              <a16:creationId xmlns:a16="http://schemas.microsoft.com/office/drawing/2014/main" id="{00000000-0008-0000-0D00-0000E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1" name="Picture 35">
          <a:extLst>
            <a:ext uri="{FF2B5EF4-FFF2-40B4-BE49-F238E27FC236}">
              <a16:creationId xmlns:a16="http://schemas.microsoft.com/office/drawing/2014/main" id="{00000000-0008-0000-0D00-0000E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2" name="Picture 35">
          <a:extLst>
            <a:ext uri="{FF2B5EF4-FFF2-40B4-BE49-F238E27FC236}">
              <a16:creationId xmlns:a16="http://schemas.microsoft.com/office/drawing/2014/main" id="{00000000-0008-0000-0D00-0000E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3" name="Picture 35">
          <a:extLst>
            <a:ext uri="{FF2B5EF4-FFF2-40B4-BE49-F238E27FC236}">
              <a16:creationId xmlns:a16="http://schemas.microsoft.com/office/drawing/2014/main" id="{00000000-0008-0000-0D00-0000E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4" name="Picture 35">
          <a:extLst>
            <a:ext uri="{FF2B5EF4-FFF2-40B4-BE49-F238E27FC236}">
              <a16:creationId xmlns:a16="http://schemas.microsoft.com/office/drawing/2014/main" id="{00000000-0008-0000-0D00-0000E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5" name="Picture 35">
          <a:extLst>
            <a:ext uri="{FF2B5EF4-FFF2-40B4-BE49-F238E27FC236}">
              <a16:creationId xmlns:a16="http://schemas.microsoft.com/office/drawing/2014/main" id="{00000000-0008-0000-0D00-0000E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6" name="Picture 35">
          <a:extLst>
            <a:ext uri="{FF2B5EF4-FFF2-40B4-BE49-F238E27FC236}">
              <a16:creationId xmlns:a16="http://schemas.microsoft.com/office/drawing/2014/main" id="{00000000-0008-0000-0D00-0000E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7" name="Picture 35">
          <a:extLst>
            <a:ext uri="{FF2B5EF4-FFF2-40B4-BE49-F238E27FC236}">
              <a16:creationId xmlns:a16="http://schemas.microsoft.com/office/drawing/2014/main" id="{00000000-0008-0000-0D00-0000E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8" name="Picture 35">
          <a:extLst>
            <a:ext uri="{FF2B5EF4-FFF2-40B4-BE49-F238E27FC236}">
              <a16:creationId xmlns:a16="http://schemas.microsoft.com/office/drawing/2014/main" id="{00000000-0008-0000-0D00-0000E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89" name="Picture 35">
          <a:extLst>
            <a:ext uri="{FF2B5EF4-FFF2-40B4-BE49-F238E27FC236}">
              <a16:creationId xmlns:a16="http://schemas.microsoft.com/office/drawing/2014/main" id="{00000000-0008-0000-0D00-0000E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0" name="Picture 35">
          <a:extLst>
            <a:ext uri="{FF2B5EF4-FFF2-40B4-BE49-F238E27FC236}">
              <a16:creationId xmlns:a16="http://schemas.microsoft.com/office/drawing/2014/main" id="{00000000-0008-0000-0D00-0000E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1" name="Picture 35">
          <a:extLst>
            <a:ext uri="{FF2B5EF4-FFF2-40B4-BE49-F238E27FC236}">
              <a16:creationId xmlns:a16="http://schemas.microsoft.com/office/drawing/2014/main" id="{00000000-0008-0000-0D00-0000E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2" name="Picture 35">
          <a:extLst>
            <a:ext uri="{FF2B5EF4-FFF2-40B4-BE49-F238E27FC236}">
              <a16:creationId xmlns:a16="http://schemas.microsoft.com/office/drawing/2014/main" id="{00000000-0008-0000-0D00-0000E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3" name="Picture 35">
          <a:extLst>
            <a:ext uri="{FF2B5EF4-FFF2-40B4-BE49-F238E27FC236}">
              <a16:creationId xmlns:a16="http://schemas.microsoft.com/office/drawing/2014/main" id="{00000000-0008-0000-0D00-0000E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4" name="Picture 35">
          <a:extLst>
            <a:ext uri="{FF2B5EF4-FFF2-40B4-BE49-F238E27FC236}">
              <a16:creationId xmlns:a16="http://schemas.microsoft.com/office/drawing/2014/main" id="{00000000-0008-0000-0D00-0000E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5" name="Picture 35">
          <a:extLst>
            <a:ext uri="{FF2B5EF4-FFF2-40B4-BE49-F238E27FC236}">
              <a16:creationId xmlns:a16="http://schemas.microsoft.com/office/drawing/2014/main" id="{00000000-0008-0000-0D00-0000E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6" name="Picture 35">
          <a:extLst>
            <a:ext uri="{FF2B5EF4-FFF2-40B4-BE49-F238E27FC236}">
              <a16:creationId xmlns:a16="http://schemas.microsoft.com/office/drawing/2014/main" id="{00000000-0008-0000-0D00-0000F0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7" name="Picture 35">
          <a:extLst>
            <a:ext uri="{FF2B5EF4-FFF2-40B4-BE49-F238E27FC236}">
              <a16:creationId xmlns:a16="http://schemas.microsoft.com/office/drawing/2014/main" id="{00000000-0008-0000-0D00-0000F1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8" name="Picture 35">
          <a:extLst>
            <a:ext uri="{FF2B5EF4-FFF2-40B4-BE49-F238E27FC236}">
              <a16:creationId xmlns:a16="http://schemas.microsoft.com/office/drawing/2014/main" id="{00000000-0008-0000-0D00-0000F2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299" name="Picture 35">
          <a:extLst>
            <a:ext uri="{FF2B5EF4-FFF2-40B4-BE49-F238E27FC236}">
              <a16:creationId xmlns:a16="http://schemas.microsoft.com/office/drawing/2014/main" id="{00000000-0008-0000-0D00-0000F3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0" name="Picture 35">
          <a:extLst>
            <a:ext uri="{FF2B5EF4-FFF2-40B4-BE49-F238E27FC236}">
              <a16:creationId xmlns:a16="http://schemas.microsoft.com/office/drawing/2014/main" id="{00000000-0008-0000-0D00-0000F4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1" name="Picture 35">
          <a:extLst>
            <a:ext uri="{FF2B5EF4-FFF2-40B4-BE49-F238E27FC236}">
              <a16:creationId xmlns:a16="http://schemas.microsoft.com/office/drawing/2014/main" id="{00000000-0008-0000-0D00-0000F5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2" name="Picture 35">
          <a:extLst>
            <a:ext uri="{FF2B5EF4-FFF2-40B4-BE49-F238E27FC236}">
              <a16:creationId xmlns:a16="http://schemas.microsoft.com/office/drawing/2014/main" id="{00000000-0008-0000-0D00-0000F6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3" name="Picture 35">
          <a:extLst>
            <a:ext uri="{FF2B5EF4-FFF2-40B4-BE49-F238E27FC236}">
              <a16:creationId xmlns:a16="http://schemas.microsoft.com/office/drawing/2014/main" id="{00000000-0008-0000-0D00-0000F7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4" name="Picture 35">
          <a:extLst>
            <a:ext uri="{FF2B5EF4-FFF2-40B4-BE49-F238E27FC236}">
              <a16:creationId xmlns:a16="http://schemas.microsoft.com/office/drawing/2014/main" id="{00000000-0008-0000-0D00-0000F8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5" name="Picture 35">
          <a:extLst>
            <a:ext uri="{FF2B5EF4-FFF2-40B4-BE49-F238E27FC236}">
              <a16:creationId xmlns:a16="http://schemas.microsoft.com/office/drawing/2014/main" id="{00000000-0008-0000-0D00-0000F9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6" name="Picture 35">
          <a:extLst>
            <a:ext uri="{FF2B5EF4-FFF2-40B4-BE49-F238E27FC236}">
              <a16:creationId xmlns:a16="http://schemas.microsoft.com/office/drawing/2014/main" id="{00000000-0008-0000-0D00-0000FA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7" name="Picture 35">
          <a:extLst>
            <a:ext uri="{FF2B5EF4-FFF2-40B4-BE49-F238E27FC236}">
              <a16:creationId xmlns:a16="http://schemas.microsoft.com/office/drawing/2014/main" id="{00000000-0008-0000-0D00-0000FB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8" name="Picture 35">
          <a:extLst>
            <a:ext uri="{FF2B5EF4-FFF2-40B4-BE49-F238E27FC236}">
              <a16:creationId xmlns:a16="http://schemas.microsoft.com/office/drawing/2014/main" id="{00000000-0008-0000-0D00-0000FC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09" name="Picture 35">
          <a:extLst>
            <a:ext uri="{FF2B5EF4-FFF2-40B4-BE49-F238E27FC236}">
              <a16:creationId xmlns:a16="http://schemas.microsoft.com/office/drawing/2014/main" id="{00000000-0008-0000-0D00-0000FD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0" name="Picture 35">
          <a:extLst>
            <a:ext uri="{FF2B5EF4-FFF2-40B4-BE49-F238E27FC236}">
              <a16:creationId xmlns:a16="http://schemas.microsoft.com/office/drawing/2014/main" id="{00000000-0008-0000-0D00-0000FE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1" name="Picture 35">
          <a:extLst>
            <a:ext uri="{FF2B5EF4-FFF2-40B4-BE49-F238E27FC236}">
              <a16:creationId xmlns:a16="http://schemas.microsoft.com/office/drawing/2014/main" id="{00000000-0008-0000-0D00-0000FFAE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2" name="Picture 35">
          <a:extLst>
            <a:ext uri="{FF2B5EF4-FFF2-40B4-BE49-F238E27FC236}">
              <a16:creationId xmlns:a16="http://schemas.microsoft.com/office/drawing/2014/main" id="{00000000-0008-0000-0D00-000000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3" name="Picture 35">
          <a:extLst>
            <a:ext uri="{FF2B5EF4-FFF2-40B4-BE49-F238E27FC236}">
              <a16:creationId xmlns:a16="http://schemas.microsoft.com/office/drawing/2014/main" id="{00000000-0008-0000-0D00-000001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4" name="Picture 35">
          <a:extLst>
            <a:ext uri="{FF2B5EF4-FFF2-40B4-BE49-F238E27FC236}">
              <a16:creationId xmlns:a16="http://schemas.microsoft.com/office/drawing/2014/main" id="{00000000-0008-0000-0D00-000002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5" name="Picture 35">
          <a:extLst>
            <a:ext uri="{FF2B5EF4-FFF2-40B4-BE49-F238E27FC236}">
              <a16:creationId xmlns:a16="http://schemas.microsoft.com/office/drawing/2014/main" id="{00000000-0008-0000-0D00-000003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6" name="Picture 35">
          <a:extLst>
            <a:ext uri="{FF2B5EF4-FFF2-40B4-BE49-F238E27FC236}">
              <a16:creationId xmlns:a16="http://schemas.microsoft.com/office/drawing/2014/main" id="{00000000-0008-0000-0D00-000004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7" name="Picture 35">
          <a:extLst>
            <a:ext uri="{FF2B5EF4-FFF2-40B4-BE49-F238E27FC236}">
              <a16:creationId xmlns:a16="http://schemas.microsoft.com/office/drawing/2014/main" id="{00000000-0008-0000-0D00-000005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8" name="Picture 35">
          <a:extLst>
            <a:ext uri="{FF2B5EF4-FFF2-40B4-BE49-F238E27FC236}">
              <a16:creationId xmlns:a16="http://schemas.microsoft.com/office/drawing/2014/main" id="{00000000-0008-0000-0D00-000006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19" name="Picture 35">
          <a:extLst>
            <a:ext uri="{FF2B5EF4-FFF2-40B4-BE49-F238E27FC236}">
              <a16:creationId xmlns:a16="http://schemas.microsoft.com/office/drawing/2014/main" id="{00000000-0008-0000-0D00-000007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0" name="Picture 35">
          <a:extLst>
            <a:ext uri="{FF2B5EF4-FFF2-40B4-BE49-F238E27FC236}">
              <a16:creationId xmlns:a16="http://schemas.microsoft.com/office/drawing/2014/main" id="{00000000-0008-0000-0D00-000008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1" name="Picture 35">
          <a:extLst>
            <a:ext uri="{FF2B5EF4-FFF2-40B4-BE49-F238E27FC236}">
              <a16:creationId xmlns:a16="http://schemas.microsoft.com/office/drawing/2014/main" id="{00000000-0008-0000-0D00-000009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2" name="Picture 35">
          <a:extLst>
            <a:ext uri="{FF2B5EF4-FFF2-40B4-BE49-F238E27FC236}">
              <a16:creationId xmlns:a16="http://schemas.microsoft.com/office/drawing/2014/main" id="{00000000-0008-0000-0D00-00000A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3" name="Picture 35">
          <a:extLst>
            <a:ext uri="{FF2B5EF4-FFF2-40B4-BE49-F238E27FC236}">
              <a16:creationId xmlns:a16="http://schemas.microsoft.com/office/drawing/2014/main" id="{00000000-0008-0000-0D00-00000B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4" name="Picture 35">
          <a:extLst>
            <a:ext uri="{FF2B5EF4-FFF2-40B4-BE49-F238E27FC236}">
              <a16:creationId xmlns:a16="http://schemas.microsoft.com/office/drawing/2014/main" id="{00000000-0008-0000-0D00-00000C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5" name="Picture 35">
          <a:extLst>
            <a:ext uri="{FF2B5EF4-FFF2-40B4-BE49-F238E27FC236}">
              <a16:creationId xmlns:a16="http://schemas.microsoft.com/office/drawing/2014/main" id="{00000000-0008-0000-0D00-00000D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6" name="Picture 35">
          <a:extLst>
            <a:ext uri="{FF2B5EF4-FFF2-40B4-BE49-F238E27FC236}">
              <a16:creationId xmlns:a16="http://schemas.microsoft.com/office/drawing/2014/main" id="{00000000-0008-0000-0D00-00000E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7" name="Picture 35">
          <a:extLst>
            <a:ext uri="{FF2B5EF4-FFF2-40B4-BE49-F238E27FC236}">
              <a16:creationId xmlns:a16="http://schemas.microsoft.com/office/drawing/2014/main" id="{00000000-0008-0000-0D00-00000F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8" name="Picture 35">
          <a:extLst>
            <a:ext uri="{FF2B5EF4-FFF2-40B4-BE49-F238E27FC236}">
              <a16:creationId xmlns:a16="http://schemas.microsoft.com/office/drawing/2014/main" id="{00000000-0008-0000-0D00-000010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29" name="Picture 35">
          <a:extLst>
            <a:ext uri="{FF2B5EF4-FFF2-40B4-BE49-F238E27FC236}">
              <a16:creationId xmlns:a16="http://schemas.microsoft.com/office/drawing/2014/main" id="{00000000-0008-0000-0D00-000011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0" name="Picture 35">
          <a:extLst>
            <a:ext uri="{FF2B5EF4-FFF2-40B4-BE49-F238E27FC236}">
              <a16:creationId xmlns:a16="http://schemas.microsoft.com/office/drawing/2014/main" id="{00000000-0008-0000-0D00-000012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1" name="Picture 35">
          <a:extLst>
            <a:ext uri="{FF2B5EF4-FFF2-40B4-BE49-F238E27FC236}">
              <a16:creationId xmlns:a16="http://schemas.microsoft.com/office/drawing/2014/main" id="{00000000-0008-0000-0D00-000013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2" name="Picture 35">
          <a:extLst>
            <a:ext uri="{FF2B5EF4-FFF2-40B4-BE49-F238E27FC236}">
              <a16:creationId xmlns:a16="http://schemas.microsoft.com/office/drawing/2014/main" id="{00000000-0008-0000-0D00-000014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3" name="Picture 35">
          <a:extLst>
            <a:ext uri="{FF2B5EF4-FFF2-40B4-BE49-F238E27FC236}">
              <a16:creationId xmlns:a16="http://schemas.microsoft.com/office/drawing/2014/main" id="{00000000-0008-0000-0D00-000015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4" name="Picture 35">
          <a:extLst>
            <a:ext uri="{FF2B5EF4-FFF2-40B4-BE49-F238E27FC236}">
              <a16:creationId xmlns:a16="http://schemas.microsoft.com/office/drawing/2014/main" id="{00000000-0008-0000-0D00-000016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5" name="Picture 35">
          <a:extLst>
            <a:ext uri="{FF2B5EF4-FFF2-40B4-BE49-F238E27FC236}">
              <a16:creationId xmlns:a16="http://schemas.microsoft.com/office/drawing/2014/main" id="{00000000-0008-0000-0D00-000017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6" name="Picture 35">
          <a:extLst>
            <a:ext uri="{FF2B5EF4-FFF2-40B4-BE49-F238E27FC236}">
              <a16:creationId xmlns:a16="http://schemas.microsoft.com/office/drawing/2014/main" id="{00000000-0008-0000-0D00-000018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7" name="Picture 35">
          <a:extLst>
            <a:ext uri="{FF2B5EF4-FFF2-40B4-BE49-F238E27FC236}">
              <a16:creationId xmlns:a16="http://schemas.microsoft.com/office/drawing/2014/main" id="{00000000-0008-0000-0D00-000019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8" name="Picture 35">
          <a:extLst>
            <a:ext uri="{FF2B5EF4-FFF2-40B4-BE49-F238E27FC236}">
              <a16:creationId xmlns:a16="http://schemas.microsoft.com/office/drawing/2014/main" id="{00000000-0008-0000-0D00-00001A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39" name="Picture 35">
          <a:extLst>
            <a:ext uri="{FF2B5EF4-FFF2-40B4-BE49-F238E27FC236}">
              <a16:creationId xmlns:a16="http://schemas.microsoft.com/office/drawing/2014/main" id="{00000000-0008-0000-0D00-00001B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0" name="Picture 35">
          <a:extLst>
            <a:ext uri="{FF2B5EF4-FFF2-40B4-BE49-F238E27FC236}">
              <a16:creationId xmlns:a16="http://schemas.microsoft.com/office/drawing/2014/main" id="{00000000-0008-0000-0D00-00001C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1" name="Picture 35">
          <a:extLst>
            <a:ext uri="{FF2B5EF4-FFF2-40B4-BE49-F238E27FC236}">
              <a16:creationId xmlns:a16="http://schemas.microsoft.com/office/drawing/2014/main" id="{00000000-0008-0000-0D00-00001D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2" name="Picture 35">
          <a:extLst>
            <a:ext uri="{FF2B5EF4-FFF2-40B4-BE49-F238E27FC236}">
              <a16:creationId xmlns:a16="http://schemas.microsoft.com/office/drawing/2014/main" id="{00000000-0008-0000-0D00-00001E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3" name="Picture 35">
          <a:extLst>
            <a:ext uri="{FF2B5EF4-FFF2-40B4-BE49-F238E27FC236}">
              <a16:creationId xmlns:a16="http://schemas.microsoft.com/office/drawing/2014/main" id="{00000000-0008-0000-0D00-00001F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4" name="Picture 35">
          <a:extLst>
            <a:ext uri="{FF2B5EF4-FFF2-40B4-BE49-F238E27FC236}">
              <a16:creationId xmlns:a16="http://schemas.microsoft.com/office/drawing/2014/main" id="{00000000-0008-0000-0D00-000020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5" name="Picture 35">
          <a:extLst>
            <a:ext uri="{FF2B5EF4-FFF2-40B4-BE49-F238E27FC236}">
              <a16:creationId xmlns:a16="http://schemas.microsoft.com/office/drawing/2014/main" id="{00000000-0008-0000-0D00-000021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6" name="Picture 35">
          <a:extLst>
            <a:ext uri="{FF2B5EF4-FFF2-40B4-BE49-F238E27FC236}">
              <a16:creationId xmlns:a16="http://schemas.microsoft.com/office/drawing/2014/main" id="{00000000-0008-0000-0D00-000022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7" name="Picture 35">
          <a:extLst>
            <a:ext uri="{FF2B5EF4-FFF2-40B4-BE49-F238E27FC236}">
              <a16:creationId xmlns:a16="http://schemas.microsoft.com/office/drawing/2014/main" id="{00000000-0008-0000-0D00-000023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8" name="Picture 35">
          <a:extLst>
            <a:ext uri="{FF2B5EF4-FFF2-40B4-BE49-F238E27FC236}">
              <a16:creationId xmlns:a16="http://schemas.microsoft.com/office/drawing/2014/main" id="{00000000-0008-0000-0D00-000024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49" name="Picture 35">
          <a:extLst>
            <a:ext uri="{FF2B5EF4-FFF2-40B4-BE49-F238E27FC236}">
              <a16:creationId xmlns:a16="http://schemas.microsoft.com/office/drawing/2014/main" id="{00000000-0008-0000-0D00-000025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0" name="Picture 35">
          <a:extLst>
            <a:ext uri="{FF2B5EF4-FFF2-40B4-BE49-F238E27FC236}">
              <a16:creationId xmlns:a16="http://schemas.microsoft.com/office/drawing/2014/main" id="{00000000-0008-0000-0D00-000026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1" name="Picture 35">
          <a:extLst>
            <a:ext uri="{FF2B5EF4-FFF2-40B4-BE49-F238E27FC236}">
              <a16:creationId xmlns:a16="http://schemas.microsoft.com/office/drawing/2014/main" id="{00000000-0008-0000-0D00-000027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2" name="Picture 35">
          <a:extLst>
            <a:ext uri="{FF2B5EF4-FFF2-40B4-BE49-F238E27FC236}">
              <a16:creationId xmlns:a16="http://schemas.microsoft.com/office/drawing/2014/main" id="{00000000-0008-0000-0D00-000028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3" name="Picture 35">
          <a:extLst>
            <a:ext uri="{FF2B5EF4-FFF2-40B4-BE49-F238E27FC236}">
              <a16:creationId xmlns:a16="http://schemas.microsoft.com/office/drawing/2014/main" id="{00000000-0008-0000-0D00-000029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4" name="Picture 35">
          <a:extLst>
            <a:ext uri="{FF2B5EF4-FFF2-40B4-BE49-F238E27FC236}">
              <a16:creationId xmlns:a16="http://schemas.microsoft.com/office/drawing/2014/main" id="{00000000-0008-0000-0D00-00002A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5" name="Picture 35">
          <a:extLst>
            <a:ext uri="{FF2B5EF4-FFF2-40B4-BE49-F238E27FC236}">
              <a16:creationId xmlns:a16="http://schemas.microsoft.com/office/drawing/2014/main" id="{00000000-0008-0000-0D00-00002B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6" name="Picture 35">
          <a:extLst>
            <a:ext uri="{FF2B5EF4-FFF2-40B4-BE49-F238E27FC236}">
              <a16:creationId xmlns:a16="http://schemas.microsoft.com/office/drawing/2014/main" id="{00000000-0008-0000-0D00-00002C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7" name="Picture 35">
          <a:extLst>
            <a:ext uri="{FF2B5EF4-FFF2-40B4-BE49-F238E27FC236}">
              <a16:creationId xmlns:a16="http://schemas.microsoft.com/office/drawing/2014/main" id="{00000000-0008-0000-0D00-00002D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8" name="Picture 35">
          <a:extLst>
            <a:ext uri="{FF2B5EF4-FFF2-40B4-BE49-F238E27FC236}">
              <a16:creationId xmlns:a16="http://schemas.microsoft.com/office/drawing/2014/main" id="{00000000-0008-0000-0D00-00002E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59" name="Picture 35">
          <a:extLst>
            <a:ext uri="{FF2B5EF4-FFF2-40B4-BE49-F238E27FC236}">
              <a16:creationId xmlns:a16="http://schemas.microsoft.com/office/drawing/2014/main" id="{00000000-0008-0000-0D00-00002F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0" name="Picture 35">
          <a:extLst>
            <a:ext uri="{FF2B5EF4-FFF2-40B4-BE49-F238E27FC236}">
              <a16:creationId xmlns:a16="http://schemas.microsoft.com/office/drawing/2014/main" id="{00000000-0008-0000-0D00-000030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1" name="Picture 35">
          <a:extLst>
            <a:ext uri="{FF2B5EF4-FFF2-40B4-BE49-F238E27FC236}">
              <a16:creationId xmlns:a16="http://schemas.microsoft.com/office/drawing/2014/main" id="{00000000-0008-0000-0D00-000031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2" name="Picture 35">
          <a:extLst>
            <a:ext uri="{FF2B5EF4-FFF2-40B4-BE49-F238E27FC236}">
              <a16:creationId xmlns:a16="http://schemas.microsoft.com/office/drawing/2014/main" id="{00000000-0008-0000-0D00-000032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3" name="Picture 35">
          <a:extLst>
            <a:ext uri="{FF2B5EF4-FFF2-40B4-BE49-F238E27FC236}">
              <a16:creationId xmlns:a16="http://schemas.microsoft.com/office/drawing/2014/main" id="{00000000-0008-0000-0D00-000033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4" name="Picture 35">
          <a:extLst>
            <a:ext uri="{FF2B5EF4-FFF2-40B4-BE49-F238E27FC236}">
              <a16:creationId xmlns:a16="http://schemas.microsoft.com/office/drawing/2014/main" id="{00000000-0008-0000-0D00-000034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5" name="Picture 35">
          <a:extLst>
            <a:ext uri="{FF2B5EF4-FFF2-40B4-BE49-F238E27FC236}">
              <a16:creationId xmlns:a16="http://schemas.microsoft.com/office/drawing/2014/main" id="{00000000-0008-0000-0D00-000035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6" name="Picture 35">
          <a:extLst>
            <a:ext uri="{FF2B5EF4-FFF2-40B4-BE49-F238E27FC236}">
              <a16:creationId xmlns:a16="http://schemas.microsoft.com/office/drawing/2014/main" id="{00000000-0008-0000-0D00-000036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7" name="Picture 35">
          <a:extLst>
            <a:ext uri="{FF2B5EF4-FFF2-40B4-BE49-F238E27FC236}">
              <a16:creationId xmlns:a16="http://schemas.microsoft.com/office/drawing/2014/main" id="{00000000-0008-0000-0D00-000037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8" name="Picture 35">
          <a:extLst>
            <a:ext uri="{FF2B5EF4-FFF2-40B4-BE49-F238E27FC236}">
              <a16:creationId xmlns:a16="http://schemas.microsoft.com/office/drawing/2014/main" id="{00000000-0008-0000-0D00-000038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69" name="Picture 35">
          <a:extLst>
            <a:ext uri="{FF2B5EF4-FFF2-40B4-BE49-F238E27FC236}">
              <a16:creationId xmlns:a16="http://schemas.microsoft.com/office/drawing/2014/main" id="{00000000-0008-0000-0D00-000039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0" name="Picture 35">
          <a:extLst>
            <a:ext uri="{FF2B5EF4-FFF2-40B4-BE49-F238E27FC236}">
              <a16:creationId xmlns:a16="http://schemas.microsoft.com/office/drawing/2014/main" id="{00000000-0008-0000-0D00-00003A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1" name="Picture 35">
          <a:extLst>
            <a:ext uri="{FF2B5EF4-FFF2-40B4-BE49-F238E27FC236}">
              <a16:creationId xmlns:a16="http://schemas.microsoft.com/office/drawing/2014/main" id="{00000000-0008-0000-0D00-00003B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2" name="Picture 35">
          <a:extLst>
            <a:ext uri="{FF2B5EF4-FFF2-40B4-BE49-F238E27FC236}">
              <a16:creationId xmlns:a16="http://schemas.microsoft.com/office/drawing/2014/main" id="{00000000-0008-0000-0D00-00003C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3" name="Picture 35">
          <a:extLst>
            <a:ext uri="{FF2B5EF4-FFF2-40B4-BE49-F238E27FC236}">
              <a16:creationId xmlns:a16="http://schemas.microsoft.com/office/drawing/2014/main" id="{00000000-0008-0000-0D00-00003D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4" name="Picture 35">
          <a:extLst>
            <a:ext uri="{FF2B5EF4-FFF2-40B4-BE49-F238E27FC236}">
              <a16:creationId xmlns:a16="http://schemas.microsoft.com/office/drawing/2014/main" id="{00000000-0008-0000-0D00-00003E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5" name="Picture 35">
          <a:extLst>
            <a:ext uri="{FF2B5EF4-FFF2-40B4-BE49-F238E27FC236}">
              <a16:creationId xmlns:a16="http://schemas.microsoft.com/office/drawing/2014/main" id="{00000000-0008-0000-0D00-00003F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6" name="Picture 35">
          <a:extLst>
            <a:ext uri="{FF2B5EF4-FFF2-40B4-BE49-F238E27FC236}">
              <a16:creationId xmlns:a16="http://schemas.microsoft.com/office/drawing/2014/main" id="{00000000-0008-0000-0D00-000040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7" name="Picture 35">
          <a:extLst>
            <a:ext uri="{FF2B5EF4-FFF2-40B4-BE49-F238E27FC236}">
              <a16:creationId xmlns:a16="http://schemas.microsoft.com/office/drawing/2014/main" id="{00000000-0008-0000-0D00-000041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8" name="Picture 35">
          <a:extLst>
            <a:ext uri="{FF2B5EF4-FFF2-40B4-BE49-F238E27FC236}">
              <a16:creationId xmlns:a16="http://schemas.microsoft.com/office/drawing/2014/main" id="{00000000-0008-0000-0D00-000042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79" name="Picture 35">
          <a:extLst>
            <a:ext uri="{FF2B5EF4-FFF2-40B4-BE49-F238E27FC236}">
              <a16:creationId xmlns:a16="http://schemas.microsoft.com/office/drawing/2014/main" id="{00000000-0008-0000-0D00-000043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0" name="Picture 35">
          <a:extLst>
            <a:ext uri="{FF2B5EF4-FFF2-40B4-BE49-F238E27FC236}">
              <a16:creationId xmlns:a16="http://schemas.microsoft.com/office/drawing/2014/main" id="{00000000-0008-0000-0D00-000044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1" name="Picture 35">
          <a:extLst>
            <a:ext uri="{FF2B5EF4-FFF2-40B4-BE49-F238E27FC236}">
              <a16:creationId xmlns:a16="http://schemas.microsoft.com/office/drawing/2014/main" id="{00000000-0008-0000-0D00-000045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2" name="Picture 35">
          <a:extLst>
            <a:ext uri="{FF2B5EF4-FFF2-40B4-BE49-F238E27FC236}">
              <a16:creationId xmlns:a16="http://schemas.microsoft.com/office/drawing/2014/main" id="{00000000-0008-0000-0D00-000046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3" name="Picture 35">
          <a:extLst>
            <a:ext uri="{FF2B5EF4-FFF2-40B4-BE49-F238E27FC236}">
              <a16:creationId xmlns:a16="http://schemas.microsoft.com/office/drawing/2014/main" id="{00000000-0008-0000-0D00-000047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4" name="Picture 35">
          <a:extLst>
            <a:ext uri="{FF2B5EF4-FFF2-40B4-BE49-F238E27FC236}">
              <a16:creationId xmlns:a16="http://schemas.microsoft.com/office/drawing/2014/main" id="{00000000-0008-0000-0D00-000048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5" name="Picture 35">
          <a:extLst>
            <a:ext uri="{FF2B5EF4-FFF2-40B4-BE49-F238E27FC236}">
              <a16:creationId xmlns:a16="http://schemas.microsoft.com/office/drawing/2014/main" id="{00000000-0008-0000-0D00-000049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6" name="Picture 35">
          <a:extLst>
            <a:ext uri="{FF2B5EF4-FFF2-40B4-BE49-F238E27FC236}">
              <a16:creationId xmlns:a16="http://schemas.microsoft.com/office/drawing/2014/main" id="{00000000-0008-0000-0D00-00004A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7" name="Picture 35">
          <a:extLst>
            <a:ext uri="{FF2B5EF4-FFF2-40B4-BE49-F238E27FC236}">
              <a16:creationId xmlns:a16="http://schemas.microsoft.com/office/drawing/2014/main" id="{00000000-0008-0000-0D00-00004B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8" name="Picture 35">
          <a:extLst>
            <a:ext uri="{FF2B5EF4-FFF2-40B4-BE49-F238E27FC236}">
              <a16:creationId xmlns:a16="http://schemas.microsoft.com/office/drawing/2014/main" id="{00000000-0008-0000-0D00-00004C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89" name="Picture 35">
          <a:extLst>
            <a:ext uri="{FF2B5EF4-FFF2-40B4-BE49-F238E27FC236}">
              <a16:creationId xmlns:a16="http://schemas.microsoft.com/office/drawing/2014/main" id="{00000000-0008-0000-0D00-00004D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0" name="Picture 35">
          <a:extLst>
            <a:ext uri="{FF2B5EF4-FFF2-40B4-BE49-F238E27FC236}">
              <a16:creationId xmlns:a16="http://schemas.microsoft.com/office/drawing/2014/main" id="{00000000-0008-0000-0D00-00004E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1" name="Picture 35">
          <a:extLst>
            <a:ext uri="{FF2B5EF4-FFF2-40B4-BE49-F238E27FC236}">
              <a16:creationId xmlns:a16="http://schemas.microsoft.com/office/drawing/2014/main" id="{00000000-0008-0000-0D00-00004F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2" name="Picture 35">
          <a:extLst>
            <a:ext uri="{FF2B5EF4-FFF2-40B4-BE49-F238E27FC236}">
              <a16:creationId xmlns:a16="http://schemas.microsoft.com/office/drawing/2014/main" id="{00000000-0008-0000-0D00-000050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3" name="Picture 35">
          <a:extLst>
            <a:ext uri="{FF2B5EF4-FFF2-40B4-BE49-F238E27FC236}">
              <a16:creationId xmlns:a16="http://schemas.microsoft.com/office/drawing/2014/main" id="{00000000-0008-0000-0D00-000051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4" name="Picture 35">
          <a:extLst>
            <a:ext uri="{FF2B5EF4-FFF2-40B4-BE49-F238E27FC236}">
              <a16:creationId xmlns:a16="http://schemas.microsoft.com/office/drawing/2014/main" id="{00000000-0008-0000-0D00-000052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5" name="Picture 35">
          <a:extLst>
            <a:ext uri="{FF2B5EF4-FFF2-40B4-BE49-F238E27FC236}">
              <a16:creationId xmlns:a16="http://schemas.microsoft.com/office/drawing/2014/main" id="{00000000-0008-0000-0D00-000053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6" name="Picture 35">
          <a:extLst>
            <a:ext uri="{FF2B5EF4-FFF2-40B4-BE49-F238E27FC236}">
              <a16:creationId xmlns:a16="http://schemas.microsoft.com/office/drawing/2014/main" id="{00000000-0008-0000-0D00-000054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7" name="Picture 35">
          <a:extLst>
            <a:ext uri="{FF2B5EF4-FFF2-40B4-BE49-F238E27FC236}">
              <a16:creationId xmlns:a16="http://schemas.microsoft.com/office/drawing/2014/main" id="{00000000-0008-0000-0D00-000055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8" name="Picture 35">
          <a:extLst>
            <a:ext uri="{FF2B5EF4-FFF2-40B4-BE49-F238E27FC236}">
              <a16:creationId xmlns:a16="http://schemas.microsoft.com/office/drawing/2014/main" id="{00000000-0008-0000-0D00-000056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399" name="Picture 35">
          <a:extLst>
            <a:ext uri="{FF2B5EF4-FFF2-40B4-BE49-F238E27FC236}">
              <a16:creationId xmlns:a16="http://schemas.microsoft.com/office/drawing/2014/main" id="{00000000-0008-0000-0D00-000057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0" name="Picture 35">
          <a:extLst>
            <a:ext uri="{FF2B5EF4-FFF2-40B4-BE49-F238E27FC236}">
              <a16:creationId xmlns:a16="http://schemas.microsoft.com/office/drawing/2014/main" id="{00000000-0008-0000-0D00-000058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1" name="Picture 35">
          <a:extLst>
            <a:ext uri="{FF2B5EF4-FFF2-40B4-BE49-F238E27FC236}">
              <a16:creationId xmlns:a16="http://schemas.microsoft.com/office/drawing/2014/main" id="{00000000-0008-0000-0D00-000059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2" name="Picture 35">
          <a:extLst>
            <a:ext uri="{FF2B5EF4-FFF2-40B4-BE49-F238E27FC236}">
              <a16:creationId xmlns:a16="http://schemas.microsoft.com/office/drawing/2014/main" id="{00000000-0008-0000-0D00-00005A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3" name="Picture 35">
          <a:extLst>
            <a:ext uri="{FF2B5EF4-FFF2-40B4-BE49-F238E27FC236}">
              <a16:creationId xmlns:a16="http://schemas.microsoft.com/office/drawing/2014/main" id="{00000000-0008-0000-0D00-00005B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4" name="Picture 35">
          <a:extLst>
            <a:ext uri="{FF2B5EF4-FFF2-40B4-BE49-F238E27FC236}">
              <a16:creationId xmlns:a16="http://schemas.microsoft.com/office/drawing/2014/main" id="{00000000-0008-0000-0D00-00005C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5" name="Picture 35">
          <a:extLst>
            <a:ext uri="{FF2B5EF4-FFF2-40B4-BE49-F238E27FC236}">
              <a16:creationId xmlns:a16="http://schemas.microsoft.com/office/drawing/2014/main" id="{00000000-0008-0000-0D00-00005D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6" name="Picture 35">
          <a:extLst>
            <a:ext uri="{FF2B5EF4-FFF2-40B4-BE49-F238E27FC236}">
              <a16:creationId xmlns:a16="http://schemas.microsoft.com/office/drawing/2014/main" id="{00000000-0008-0000-0D00-00005E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7" name="Picture 35">
          <a:extLst>
            <a:ext uri="{FF2B5EF4-FFF2-40B4-BE49-F238E27FC236}">
              <a16:creationId xmlns:a16="http://schemas.microsoft.com/office/drawing/2014/main" id="{00000000-0008-0000-0D00-00005F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8" name="Picture 35">
          <a:extLst>
            <a:ext uri="{FF2B5EF4-FFF2-40B4-BE49-F238E27FC236}">
              <a16:creationId xmlns:a16="http://schemas.microsoft.com/office/drawing/2014/main" id="{00000000-0008-0000-0D00-000060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09" name="Picture 35">
          <a:extLst>
            <a:ext uri="{FF2B5EF4-FFF2-40B4-BE49-F238E27FC236}">
              <a16:creationId xmlns:a16="http://schemas.microsoft.com/office/drawing/2014/main" id="{00000000-0008-0000-0D00-000061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10" name="Picture 35">
          <a:extLst>
            <a:ext uri="{FF2B5EF4-FFF2-40B4-BE49-F238E27FC236}">
              <a16:creationId xmlns:a16="http://schemas.microsoft.com/office/drawing/2014/main" id="{00000000-0008-0000-0D00-000062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11" name="Picture 35">
          <a:extLst>
            <a:ext uri="{FF2B5EF4-FFF2-40B4-BE49-F238E27FC236}">
              <a16:creationId xmlns:a16="http://schemas.microsoft.com/office/drawing/2014/main" id="{00000000-0008-0000-0D00-000063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12" name="Picture 35">
          <a:extLst>
            <a:ext uri="{FF2B5EF4-FFF2-40B4-BE49-F238E27FC236}">
              <a16:creationId xmlns:a16="http://schemas.microsoft.com/office/drawing/2014/main" id="{00000000-0008-0000-0D00-000064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628650</xdr:colOff>
      <xdr:row>4</xdr:row>
      <xdr:rowOff>10447</xdr:rowOff>
    </xdr:to>
    <xdr:pic>
      <xdr:nvPicPr>
        <xdr:cNvPr id="2797413" name="Picture 35">
          <a:extLst>
            <a:ext uri="{FF2B5EF4-FFF2-40B4-BE49-F238E27FC236}">
              <a16:creationId xmlns:a16="http://schemas.microsoft.com/office/drawing/2014/main" id="{00000000-0008-0000-0D00-000065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14" name="Picture 48">
          <a:extLst>
            <a:ext uri="{FF2B5EF4-FFF2-40B4-BE49-F238E27FC236}">
              <a16:creationId xmlns:a16="http://schemas.microsoft.com/office/drawing/2014/main" id="{00000000-0008-0000-0D00-00006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415" name="Picture 50">
          <a:extLst>
            <a:ext uri="{FF2B5EF4-FFF2-40B4-BE49-F238E27FC236}">
              <a16:creationId xmlns:a16="http://schemas.microsoft.com/office/drawing/2014/main" id="{00000000-0008-0000-0D00-000067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16" name="Picture 48">
          <a:extLst>
            <a:ext uri="{FF2B5EF4-FFF2-40B4-BE49-F238E27FC236}">
              <a16:creationId xmlns:a16="http://schemas.microsoft.com/office/drawing/2014/main" id="{00000000-0008-0000-0D00-000068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7417" name="Picture 49">
          <a:extLst>
            <a:ext uri="{FF2B5EF4-FFF2-40B4-BE49-F238E27FC236}">
              <a16:creationId xmlns:a16="http://schemas.microsoft.com/office/drawing/2014/main" id="{00000000-0008-0000-0D00-000069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418" name="Picture 50">
          <a:extLst>
            <a:ext uri="{FF2B5EF4-FFF2-40B4-BE49-F238E27FC236}">
              <a16:creationId xmlns:a16="http://schemas.microsoft.com/office/drawing/2014/main" id="{00000000-0008-0000-0D00-00006A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19" name="Picture 48">
          <a:extLst>
            <a:ext uri="{FF2B5EF4-FFF2-40B4-BE49-F238E27FC236}">
              <a16:creationId xmlns:a16="http://schemas.microsoft.com/office/drawing/2014/main" id="{00000000-0008-0000-0D00-00006B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7420" name="Picture 49">
          <a:extLst>
            <a:ext uri="{FF2B5EF4-FFF2-40B4-BE49-F238E27FC236}">
              <a16:creationId xmlns:a16="http://schemas.microsoft.com/office/drawing/2014/main" id="{00000000-0008-0000-0D00-00006C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421" name="Picture 50">
          <a:extLst>
            <a:ext uri="{FF2B5EF4-FFF2-40B4-BE49-F238E27FC236}">
              <a16:creationId xmlns:a16="http://schemas.microsoft.com/office/drawing/2014/main" id="{00000000-0008-0000-0D00-00006D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3</xdr:row>
      <xdr:rowOff>213360</xdr:rowOff>
    </xdr:from>
    <xdr:to>
      <xdr:col>7</xdr:col>
      <xdr:colOff>367665</xdr:colOff>
      <xdr:row>4</xdr:row>
      <xdr:rowOff>10447</xdr:rowOff>
    </xdr:to>
    <xdr:pic>
      <xdr:nvPicPr>
        <xdr:cNvPr id="2797422" name="Picture 51">
          <a:extLst>
            <a:ext uri="{FF2B5EF4-FFF2-40B4-BE49-F238E27FC236}">
              <a16:creationId xmlns:a16="http://schemas.microsoft.com/office/drawing/2014/main" id="{00000000-0008-0000-0D00-00006E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830580"/>
          <a:ext cx="1463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23" name="Picture 48">
          <a:extLst>
            <a:ext uri="{FF2B5EF4-FFF2-40B4-BE49-F238E27FC236}">
              <a16:creationId xmlns:a16="http://schemas.microsoft.com/office/drawing/2014/main" id="{00000000-0008-0000-0D00-00006F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7424" name="Picture 49">
          <a:extLst>
            <a:ext uri="{FF2B5EF4-FFF2-40B4-BE49-F238E27FC236}">
              <a16:creationId xmlns:a16="http://schemas.microsoft.com/office/drawing/2014/main" id="{00000000-0008-0000-0D00-000070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425" name="Picture 50">
          <a:extLst>
            <a:ext uri="{FF2B5EF4-FFF2-40B4-BE49-F238E27FC236}">
              <a16:creationId xmlns:a16="http://schemas.microsoft.com/office/drawing/2014/main" id="{00000000-0008-0000-0D00-000071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426" name="Picture 49">
          <a:extLst>
            <a:ext uri="{FF2B5EF4-FFF2-40B4-BE49-F238E27FC236}">
              <a16:creationId xmlns:a16="http://schemas.microsoft.com/office/drawing/2014/main" id="{00000000-0008-0000-0D00-000072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10447</xdr:rowOff>
    </xdr:to>
    <xdr:pic>
      <xdr:nvPicPr>
        <xdr:cNvPr id="2797427" name="Picture 2">
          <a:extLst>
            <a:ext uri="{FF2B5EF4-FFF2-40B4-BE49-F238E27FC236}">
              <a16:creationId xmlns:a16="http://schemas.microsoft.com/office/drawing/2014/main" id="{00000000-0008-0000-0D00-000073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552450</xdr:colOff>
      <xdr:row>4</xdr:row>
      <xdr:rowOff>10447</xdr:rowOff>
    </xdr:to>
    <xdr:pic>
      <xdr:nvPicPr>
        <xdr:cNvPr id="2797428" name="Picture 66">
          <a:extLst>
            <a:ext uri="{FF2B5EF4-FFF2-40B4-BE49-F238E27FC236}">
              <a16:creationId xmlns:a16="http://schemas.microsoft.com/office/drawing/2014/main" id="{00000000-0008-0000-0D00-000074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438150</xdr:colOff>
      <xdr:row>4</xdr:row>
      <xdr:rowOff>10447</xdr:rowOff>
    </xdr:to>
    <xdr:pic>
      <xdr:nvPicPr>
        <xdr:cNvPr id="2797429" name="Picture 72">
          <a:extLst>
            <a:ext uri="{FF2B5EF4-FFF2-40B4-BE49-F238E27FC236}">
              <a16:creationId xmlns:a16="http://schemas.microsoft.com/office/drawing/2014/main" id="{00000000-0008-0000-0D00-000075AF2A00}"/>
            </a:ext>
          </a:extLst>
        </xdr:cNvPr>
        <xdr:cNvPicPr>
          <a:picLocks noChangeAspect="1"/>
        </xdr:cNvPicPr>
      </xdr:nvPicPr>
      <xdr:blipFill>
        <a:blip xmlns:r="http://schemas.openxmlformats.org/officeDocument/2006/relationships" r:embed="rId38"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83058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30" name="그림 9">
          <a:extLst>
            <a:ext uri="{FF2B5EF4-FFF2-40B4-BE49-F238E27FC236}">
              <a16:creationId xmlns:a16="http://schemas.microsoft.com/office/drawing/2014/main" id="{00000000-0008-0000-0D00-000076AF2A00}"/>
            </a:ext>
          </a:extLst>
        </xdr:cNvPr>
        <xdr:cNvPicPr>
          <a:picLocks noChangeAspect="1"/>
        </xdr:cNvPicPr>
      </xdr:nvPicPr>
      <xdr:blipFill>
        <a:blip xmlns:r="http://schemas.openxmlformats.org/officeDocument/2006/relationships" r:embed="rId3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10447</xdr:rowOff>
    </xdr:to>
    <xdr:pic>
      <xdr:nvPicPr>
        <xdr:cNvPr id="2797431" name="Picture 74">
          <a:extLst>
            <a:ext uri="{FF2B5EF4-FFF2-40B4-BE49-F238E27FC236}">
              <a16:creationId xmlns:a16="http://schemas.microsoft.com/office/drawing/2014/main" id="{00000000-0008-0000-0D00-000077AF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320040</xdr:colOff>
      <xdr:row>4</xdr:row>
      <xdr:rowOff>10447</xdr:rowOff>
    </xdr:to>
    <xdr:pic>
      <xdr:nvPicPr>
        <xdr:cNvPr id="2797432" name="그림 10">
          <a:extLst>
            <a:ext uri="{FF2B5EF4-FFF2-40B4-BE49-F238E27FC236}">
              <a16:creationId xmlns:a16="http://schemas.microsoft.com/office/drawing/2014/main" id="{00000000-0008-0000-0D00-000078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285750</xdr:colOff>
      <xdr:row>4</xdr:row>
      <xdr:rowOff>10447</xdr:rowOff>
    </xdr:to>
    <xdr:pic>
      <xdr:nvPicPr>
        <xdr:cNvPr id="2797433" name="그림 10">
          <a:extLst>
            <a:ext uri="{FF2B5EF4-FFF2-40B4-BE49-F238E27FC236}">
              <a16:creationId xmlns:a16="http://schemas.microsoft.com/office/drawing/2014/main" id="{00000000-0008-0000-0D00-000079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320040</xdr:colOff>
      <xdr:row>4</xdr:row>
      <xdr:rowOff>10447</xdr:rowOff>
    </xdr:to>
    <xdr:pic>
      <xdr:nvPicPr>
        <xdr:cNvPr id="2797434" name="그림 10">
          <a:extLst>
            <a:ext uri="{FF2B5EF4-FFF2-40B4-BE49-F238E27FC236}">
              <a16:creationId xmlns:a16="http://schemas.microsoft.com/office/drawing/2014/main" id="{00000000-0008-0000-0D00-00007A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435" name="그림 10">
          <a:extLst>
            <a:ext uri="{FF2B5EF4-FFF2-40B4-BE49-F238E27FC236}">
              <a16:creationId xmlns:a16="http://schemas.microsoft.com/office/drawing/2014/main" id="{00000000-0008-0000-0D00-00007B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36" name="Picture 84">
          <a:extLst>
            <a:ext uri="{FF2B5EF4-FFF2-40B4-BE49-F238E27FC236}">
              <a16:creationId xmlns:a16="http://schemas.microsoft.com/office/drawing/2014/main" id="{00000000-0008-0000-0D00-00007C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215265</xdr:colOff>
      <xdr:row>4</xdr:row>
      <xdr:rowOff>10447</xdr:rowOff>
    </xdr:to>
    <xdr:pic>
      <xdr:nvPicPr>
        <xdr:cNvPr id="2797437" name="Picture 85">
          <a:extLst>
            <a:ext uri="{FF2B5EF4-FFF2-40B4-BE49-F238E27FC236}">
              <a16:creationId xmlns:a16="http://schemas.microsoft.com/office/drawing/2014/main" id="{00000000-0008-0000-0D00-00007DAF2A00}"/>
            </a:ext>
          </a:extLst>
        </xdr:cNvPr>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10447</xdr:rowOff>
    </xdr:to>
    <xdr:pic>
      <xdr:nvPicPr>
        <xdr:cNvPr id="2797438" name="그림 10">
          <a:extLst>
            <a:ext uri="{FF2B5EF4-FFF2-40B4-BE49-F238E27FC236}">
              <a16:creationId xmlns:a16="http://schemas.microsoft.com/office/drawing/2014/main" id="{00000000-0008-0000-0D00-00007E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39" name="그림 10">
          <a:extLst>
            <a:ext uri="{FF2B5EF4-FFF2-40B4-BE49-F238E27FC236}">
              <a16:creationId xmlns:a16="http://schemas.microsoft.com/office/drawing/2014/main" id="{00000000-0008-0000-0D00-00007F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419100</xdr:colOff>
      <xdr:row>4</xdr:row>
      <xdr:rowOff>10447</xdr:rowOff>
    </xdr:to>
    <xdr:pic>
      <xdr:nvPicPr>
        <xdr:cNvPr id="2797440" name="Picture 92">
          <a:extLst>
            <a:ext uri="{FF2B5EF4-FFF2-40B4-BE49-F238E27FC236}">
              <a16:creationId xmlns:a16="http://schemas.microsoft.com/office/drawing/2014/main" id="{00000000-0008-0000-0D00-000080AF2A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320040</xdr:colOff>
      <xdr:row>4</xdr:row>
      <xdr:rowOff>10447</xdr:rowOff>
    </xdr:to>
    <xdr:pic>
      <xdr:nvPicPr>
        <xdr:cNvPr id="2797441" name="Picture 93">
          <a:extLst>
            <a:ext uri="{FF2B5EF4-FFF2-40B4-BE49-F238E27FC236}">
              <a16:creationId xmlns:a16="http://schemas.microsoft.com/office/drawing/2014/main" id="{00000000-0008-0000-0D00-000081AF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590550</xdr:colOff>
      <xdr:row>4</xdr:row>
      <xdr:rowOff>10447</xdr:rowOff>
    </xdr:to>
    <xdr:pic>
      <xdr:nvPicPr>
        <xdr:cNvPr id="2797442" name="Picture 94">
          <a:extLst>
            <a:ext uri="{FF2B5EF4-FFF2-40B4-BE49-F238E27FC236}">
              <a16:creationId xmlns:a16="http://schemas.microsoft.com/office/drawing/2014/main" id="{00000000-0008-0000-0D00-000082AF2A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43" name="Picture 48">
          <a:extLst>
            <a:ext uri="{FF2B5EF4-FFF2-40B4-BE49-F238E27FC236}">
              <a16:creationId xmlns:a16="http://schemas.microsoft.com/office/drawing/2014/main" id="{00000000-0008-0000-0D00-000083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7444" name="Picture 49">
          <a:extLst>
            <a:ext uri="{FF2B5EF4-FFF2-40B4-BE49-F238E27FC236}">
              <a16:creationId xmlns:a16="http://schemas.microsoft.com/office/drawing/2014/main" id="{00000000-0008-0000-0D00-000084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445" name="Picture 50">
          <a:extLst>
            <a:ext uri="{FF2B5EF4-FFF2-40B4-BE49-F238E27FC236}">
              <a16:creationId xmlns:a16="http://schemas.microsoft.com/office/drawing/2014/main" id="{00000000-0008-0000-0D00-000085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46" name="Picture 48">
          <a:extLst>
            <a:ext uri="{FF2B5EF4-FFF2-40B4-BE49-F238E27FC236}">
              <a16:creationId xmlns:a16="http://schemas.microsoft.com/office/drawing/2014/main" id="{00000000-0008-0000-0D00-00008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447" name="Picture 49">
          <a:extLst>
            <a:ext uri="{FF2B5EF4-FFF2-40B4-BE49-F238E27FC236}">
              <a16:creationId xmlns:a16="http://schemas.microsoft.com/office/drawing/2014/main" id="{00000000-0008-0000-0D00-000087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10447</xdr:rowOff>
    </xdr:to>
    <xdr:pic>
      <xdr:nvPicPr>
        <xdr:cNvPr id="2797448" name="Picture 50">
          <a:extLst>
            <a:ext uri="{FF2B5EF4-FFF2-40B4-BE49-F238E27FC236}">
              <a16:creationId xmlns:a16="http://schemas.microsoft.com/office/drawing/2014/main" id="{00000000-0008-0000-0D00-000088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10447</xdr:rowOff>
    </xdr:to>
    <xdr:pic>
      <xdr:nvPicPr>
        <xdr:cNvPr id="2797449" name="Picture 2">
          <a:extLst>
            <a:ext uri="{FF2B5EF4-FFF2-40B4-BE49-F238E27FC236}">
              <a16:creationId xmlns:a16="http://schemas.microsoft.com/office/drawing/2014/main" id="{00000000-0008-0000-0D00-000089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552450</xdr:colOff>
      <xdr:row>4</xdr:row>
      <xdr:rowOff>10447</xdr:rowOff>
    </xdr:to>
    <xdr:pic>
      <xdr:nvPicPr>
        <xdr:cNvPr id="2797450" name="Picture 66">
          <a:extLst>
            <a:ext uri="{FF2B5EF4-FFF2-40B4-BE49-F238E27FC236}">
              <a16:creationId xmlns:a16="http://schemas.microsoft.com/office/drawing/2014/main" id="{00000000-0008-0000-0D00-00008A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438150</xdr:colOff>
      <xdr:row>4</xdr:row>
      <xdr:rowOff>10447</xdr:rowOff>
    </xdr:to>
    <xdr:pic>
      <xdr:nvPicPr>
        <xdr:cNvPr id="2797451" name="Picture 72">
          <a:extLst>
            <a:ext uri="{FF2B5EF4-FFF2-40B4-BE49-F238E27FC236}">
              <a16:creationId xmlns:a16="http://schemas.microsoft.com/office/drawing/2014/main" id="{00000000-0008-0000-0D00-00008BAF2A00}"/>
            </a:ext>
          </a:extLst>
        </xdr:cNvPr>
        <xdr:cNvPicPr>
          <a:picLocks noChangeAspect="1"/>
        </xdr:cNvPicPr>
      </xdr:nvPicPr>
      <xdr:blipFill>
        <a:blip xmlns:r="http://schemas.openxmlformats.org/officeDocument/2006/relationships" r:embed="rId38"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83058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320040</xdr:colOff>
      <xdr:row>4</xdr:row>
      <xdr:rowOff>10447</xdr:rowOff>
    </xdr:to>
    <xdr:pic>
      <xdr:nvPicPr>
        <xdr:cNvPr id="2797452" name="그림 10">
          <a:extLst>
            <a:ext uri="{FF2B5EF4-FFF2-40B4-BE49-F238E27FC236}">
              <a16:creationId xmlns:a16="http://schemas.microsoft.com/office/drawing/2014/main" id="{00000000-0008-0000-0D00-00008C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320040</xdr:colOff>
      <xdr:row>4</xdr:row>
      <xdr:rowOff>10447</xdr:rowOff>
    </xdr:to>
    <xdr:pic>
      <xdr:nvPicPr>
        <xdr:cNvPr id="2797453" name="그림 10">
          <a:extLst>
            <a:ext uri="{FF2B5EF4-FFF2-40B4-BE49-F238E27FC236}">
              <a16:creationId xmlns:a16="http://schemas.microsoft.com/office/drawing/2014/main" id="{00000000-0008-0000-0D00-00008D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454" name="그림 10">
          <a:extLst>
            <a:ext uri="{FF2B5EF4-FFF2-40B4-BE49-F238E27FC236}">
              <a16:creationId xmlns:a16="http://schemas.microsoft.com/office/drawing/2014/main" id="{00000000-0008-0000-0D00-00008E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361950</xdr:colOff>
      <xdr:row>4</xdr:row>
      <xdr:rowOff>10447</xdr:rowOff>
    </xdr:to>
    <xdr:pic>
      <xdr:nvPicPr>
        <xdr:cNvPr id="2797455" name="Picture 83">
          <a:extLst>
            <a:ext uri="{FF2B5EF4-FFF2-40B4-BE49-F238E27FC236}">
              <a16:creationId xmlns:a16="http://schemas.microsoft.com/office/drawing/2014/main" id="{00000000-0008-0000-0D00-00008FAF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56" name="Picture 84">
          <a:extLst>
            <a:ext uri="{FF2B5EF4-FFF2-40B4-BE49-F238E27FC236}">
              <a16:creationId xmlns:a16="http://schemas.microsoft.com/office/drawing/2014/main" id="{00000000-0008-0000-0D00-000090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215265</xdr:colOff>
      <xdr:row>4</xdr:row>
      <xdr:rowOff>10447</xdr:rowOff>
    </xdr:to>
    <xdr:pic>
      <xdr:nvPicPr>
        <xdr:cNvPr id="2797457" name="Picture 85">
          <a:extLst>
            <a:ext uri="{FF2B5EF4-FFF2-40B4-BE49-F238E27FC236}">
              <a16:creationId xmlns:a16="http://schemas.microsoft.com/office/drawing/2014/main" id="{00000000-0008-0000-0D00-000091AF2A00}"/>
            </a:ext>
          </a:extLst>
        </xdr:cNvPr>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10447</xdr:rowOff>
    </xdr:to>
    <xdr:pic>
      <xdr:nvPicPr>
        <xdr:cNvPr id="2797458" name="그림 10">
          <a:extLst>
            <a:ext uri="{FF2B5EF4-FFF2-40B4-BE49-F238E27FC236}">
              <a16:creationId xmlns:a16="http://schemas.microsoft.com/office/drawing/2014/main" id="{00000000-0008-0000-0D00-000092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459" name="그림 10">
          <a:extLst>
            <a:ext uri="{FF2B5EF4-FFF2-40B4-BE49-F238E27FC236}">
              <a16:creationId xmlns:a16="http://schemas.microsoft.com/office/drawing/2014/main" id="{00000000-0008-0000-0D00-000093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419100</xdr:colOff>
      <xdr:row>4</xdr:row>
      <xdr:rowOff>10447</xdr:rowOff>
    </xdr:to>
    <xdr:pic>
      <xdr:nvPicPr>
        <xdr:cNvPr id="2797460" name="Picture 92">
          <a:extLst>
            <a:ext uri="{FF2B5EF4-FFF2-40B4-BE49-F238E27FC236}">
              <a16:creationId xmlns:a16="http://schemas.microsoft.com/office/drawing/2014/main" id="{00000000-0008-0000-0D00-000094AF2A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590550</xdr:colOff>
      <xdr:row>4</xdr:row>
      <xdr:rowOff>10447</xdr:rowOff>
    </xdr:to>
    <xdr:pic>
      <xdr:nvPicPr>
        <xdr:cNvPr id="2797461" name="Picture 94">
          <a:extLst>
            <a:ext uri="{FF2B5EF4-FFF2-40B4-BE49-F238E27FC236}">
              <a16:creationId xmlns:a16="http://schemas.microsoft.com/office/drawing/2014/main" id="{00000000-0008-0000-0D00-000095AF2A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590550</xdr:colOff>
      <xdr:row>4</xdr:row>
      <xdr:rowOff>10447</xdr:rowOff>
    </xdr:to>
    <xdr:pic>
      <xdr:nvPicPr>
        <xdr:cNvPr id="2797462" name="Picture 2">
          <a:extLst>
            <a:ext uri="{FF2B5EF4-FFF2-40B4-BE49-F238E27FC236}">
              <a16:creationId xmlns:a16="http://schemas.microsoft.com/office/drawing/2014/main" id="{00000000-0008-0000-0D00-000096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514350</xdr:colOff>
      <xdr:row>4</xdr:row>
      <xdr:rowOff>10447</xdr:rowOff>
    </xdr:to>
    <xdr:pic>
      <xdr:nvPicPr>
        <xdr:cNvPr id="2797463" name="Picture 65">
          <a:extLst>
            <a:ext uri="{FF2B5EF4-FFF2-40B4-BE49-F238E27FC236}">
              <a16:creationId xmlns:a16="http://schemas.microsoft.com/office/drawing/2014/main" id="{00000000-0008-0000-0D00-000097AF2A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0" y="830580"/>
          <a:ext cx="518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7464" name="Picture 48">
          <a:extLst>
            <a:ext uri="{FF2B5EF4-FFF2-40B4-BE49-F238E27FC236}">
              <a16:creationId xmlns:a16="http://schemas.microsoft.com/office/drawing/2014/main" id="{00000000-0008-0000-0D00-000098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7465" name="Picture 42">
          <a:extLst>
            <a:ext uri="{FF2B5EF4-FFF2-40B4-BE49-F238E27FC236}">
              <a16:creationId xmlns:a16="http://schemas.microsoft.com/office/drawing/2014/main" id="{00000000-0008-0000-0D00-000099AF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7466" name="Picture 48">
          <a:extLst>
            <a:ext uri="{FF2B5EF4-FFF2-40B4-BE49-F238E27FC236}">
              <a16:creationId xmlns:a16="http://schemas.microsoft.com/office/drawing/2014/main" id="{00000000-0008-0000-0D00-00009A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7467" name="Picture 44">
          <a:extLst>
            <a:ext uri="{FF2B5EF4-FFF2-40B4-BE49-F238E27FC236}">
              <a16:creationId xmlns:a16="http://schemas.microsoft.com/office/drawing/2014/main" id="{00000000-0008-0000-0D00-00009BAF2A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628650</xdr:colOff>
      <xdr:row>4</xdr:row>
      <xdr:rowOff>10447</xdr:rowOff>
    </xdr:to>
    <xdr:pic>
      <xdr:nvPicPr>
        <xdr:cNvPr id="2797468" name="Picture 45">
          <a:extLst>
            <a:ext uri="{FF2B5EF4-FFF2-40B4-BE49-F238E27FC236}">
              <a16:creationId xmlns:a16="http://schemas.microsoft.com/office/drawing/2014/main" id="{00000000-0008-0000-0D00-00009CAF2A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7469" name="Picture 48">
          <a:extLst>
            <a:ext uri="{FF2B5EF4-FFF2-40B4-BE49-F238E27FC236}">
              <a16:creationId xmlns:a16="http://schemas.microsoft.com/office/drawing/2014/main" id="{00000000-0008-0000-0D00-00009D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7470" name="Picture 50">
          <a:extLst>
            <a:ext uri="{FF2B5EF4-FFF2-40B4-BE49-F238E27FC236}">
              <a16:creationId xmlns:a16="http://schemas.microsoft.com/office/drawing/2014/main" id="{00000000-0008-0000-0D00-00009E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7471" name="Picture 48">
          <a:extLst>
            <a:ext uri="{FF2B5EF4-FFF2-40B4-BE49-F238E27FC236}">
              <a16:creationId xmlns:a16="http://schemas.microsoft.com/office/drawing/2014/main" id="{00000000-0008-0000-0D00-00009F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7472" name="Picture 49">
          <a:extLst>
            <a:ext uri="{FF2B5EF4-FFF2-40B4-BE49-F238E27FC236}">
              <a16:creationId xmlns:a16="http://schemas.microsoft.com/office/drawing/2014/main" id="{00000000-0008-0000-0D00-0000A0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7473" name="Picture 50">
          <a:extLst>
            <a:ext uri="{FF2B5EF4-FFF2-40B4-BE49-F238E27FC236}">
              <a16:creationId xmlns:a16="http://schemas.microsoft.com/office/drawing/2014/main" id="{00000000-0008-0000-0D00-0000A1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7474" name="Picture 48">
          <a:extLst>
            <a:ext uri="{FF2B5EF4-FFF2-40B4-BE49-F238E27FC236}">
              <a16:creationId xmlns:a16="http://schemas.microsoft.com/office/drawing/2014/main" id="{00000000-0008-0000-0D00-0000A2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7475" name="Picture 49">
          <a:extLst>
            <a:ext uri="{FF2B5EF4-FFF2-40B4-BE49-F238E27FC236}">
              <a16:creationId xmlns:a16="http://schemas.microsoft.com/office/drawing/2014/main" id="{00000000-0008-0000-0D00-0000A3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7476" name="Picture 50">
          <a:extLst>
            <a:ext uri="{FF2B5EF4-FFF2-40B4-BE49-F238E27FC236}">
              <a16:creationId xmlns:a16="http://schemas.microsoft.com/office/drawing/2014/main" id="{00000000-0008-0000-0D00-0000A4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7477" name="Picture 48">
          <a:extLst>
            <a:ext uri="{FF2B5EF4-FFF2-40B4-BE49-F238E27FC236}">
              <a16:creationId xmlns:a16="http://schemas.microsoft.com/office/drawing/2014/main" id="{00000000-0008-0000-0D00-0000A5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7478" name="Picture 49">
          <a:extLst>
            <a:ext uri="{FF2B5EF4-FFF2-40B4-BE49-F238E27FC236}">
              <a16:creationId xmlns:a16="http://schemas.microsoft.com/office/drawing/2014/main" id="{00000000-0008-0000-0D00-0000A6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7479" name="Picture 50">
          <a:extLst>
            <a:ext uri="{FF2B5EF4-FFF2-40B4-BE49-F238E27FC236}">
              <a16:creationId xmlns:a16="http://schemas.microsoft.com/office/drawing/2014/main" id="{00000000-0008-0000-0D00-0000A7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323850</xdr:colOff>
      <xdr:row>4</xdr:row>
      <xdr:rowOff>10447</xdr:rowOff>
    </xdr:to>
    <xdr:pic>
      <xdr:nvPicPr>
        <xdr:cNvPr id="2797480" name="Picture 49">
          <a:extLst>
            <a:ext uri="{FF2B5EF4-FFF2-40B4-BE49-F238E27FC236}">
              <a16:creationId xmlns:a16="http://schemas.microsoft.com/office/drawing/2014/main" id="{00000000-0008-0000-0D00-0000A8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10447</xdr:rowOff>
    </xdr:to>
    <xdr:pic>
      <xdr:nvPicPr>
        <xdr:cNvPr id="2797481" name="Picture 2">
          <a:extLst>
            <a:ext uri="{FF2B5EF4-FFF2-40B4-BE49-F238E27FC236}">
              <a16:creationId xmlns:a16="http://schemas.microsoft.com/office/drawing/2014/main" id="{00000000-0008-0000-0D00-0000A9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552450</xdr:colOff>
      <xdr:row>4</xdr:row>
      <xdr:rowOff>10447</xdr:rowOff>
    </xdr:to>
    <xdr:pic>
      <xdr:nvPicPr>
        <xdr:cNvPr id="2797482" name="Picture 66">
          <a:extLst>
            <a:ext uri="{FF2B5EF4-FFF2-40B4-BE49-F238E27FC236}">
              <a16:creationId xmlns:a16="http://schemas.microsoft.com/office/drawing/2014/main" id="{00000000-0008-0000-0D00-0000AA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10447</xdr:rowOff>
    </xdr:to>
    <xdr:pic>
      <xdr:nvPicPr>
        <xdr:cNvPr id="2797483" name="Picture 72">
          <a:extLst>
            <a:ext uri="{FF2B5EF4-FFF2-40B4-BE49-F238E27FC236}">
              <a16:creationId xmlns:a16="http://schemas.microsoft.com/office/drawing/2014/main" id="{00000000-0008-0000-0D00-0000ABAF2A00}"/>
            </a:ext>
          </a:extLst>
        </xdr:cNvPr>
        <xdr:cNvPicPr>
          <a:picLocks noChangeAspect="1"/>
        </xdr:cNvPicPr>
      </xdr:nvPicPr>
      <xdr:blipFill>
        <a:blip xmlns:r="http://schemas.openxmlformats.org/officeDocument/2006/relationships" r:embed="rId43"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405765</xdr:colOff>
      <xdr:row>4</xdr:row>
      <xdr:rowOff>10447</xdr:rowOff>
    </xdr:to>
    <xdr:pic>
      <xdr:nvPicPr>
        <xdr:cNvPr id="2797484" name="그림 9">
          <a:extLst>
            <a:ext uri="{FF2B5EF4-FFF2-40B4-BE49-F238E27FC236}">
              <a16:creationId xmlns:a16="http://schemas.microsoft.com/office/drawing/2014/main" id="{00000000-0008-0000-0D00-0000ACAF2A00}"/>
            </a:ext>
          </a:extLst>
        </xdr:cNvPr>
        <xdr:cNvPicPr>
          <a:picLocks noChangeAspect="1"/>
        </xdr:cNvPicPr>
      </xdr:nvPicPr>
      <xdr:blipFill>
        <a:blip xmlns:r="http://schemas.openxmlformats.org/officeDocument/2006/relationships" r:embed="rId3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10447</xdr:rowOff>
    </xdr:to>
    <xdr:pic>
      <xdr:nvPicPr>
        <xdr:cNvPr id="2797485" name="Picture 74">
          <a:extLst>
            <a:ext uri="{FF2B5EF4-FFF2-40B4-BE49-F238E27FC236}">
              <a16:creationId xmlns:a16="http://schemas.microsoft.com/office/drawing/2014/main" id="{00000000-0008-0000-0D00-0000ADAF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7486" name="그림 10">
          <a:extLst>
            <a:ext uri="{FF2B5EF4-FFF2-40B4-BE49-F238E27FC236}">
              <a16:creationId xmlns:a16="http://schemas.microsoft.com/office/drawing/2014/main" id="{00000000-0008-0000-0D00-0000AE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285750</xdr:colOff>
      <xdr:row>4</xdr:row>
      <xdr:rowOff>10447</xdr:rowOff>
    </xdr:to>
    <xdr:pic>
      <xdr:nvPicPr>
        <xdr:cNvPr id="2797487" name="그림 10">
          <a:extLst>
            <a:ext uri="{FF2B5EF4-FFF2-40B4-BE49-F238E27FC236}">
              <a16:creationId xmlns:a16="http://schemas.microsoft.com/office/drawing/2014/main" id="{00000000-0008-0000-0D00-0000AF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7488" name="그림 10">
          <a:extLst>
            <a:ext uri="{FF2B5EF4-FFF2-40B4-BE49-F238E27FC236}">
              <a16:creationId xmlns:a16="http://schemas.microsoft.com/office/drawing/2014/main" id="{00000000-0008-0000-0D00-0000B0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323850</xdr:colOff>
      <xdr:row>4</xdr:row>
      <xdr:rowOff>10447</xdr:rowOff>
    </xdr:to>
    <xdr:pic>
      <xdr:nvPicPr>
        <xdr:cNvPr id="2797489" name="그림 10">
          <a:extLst>
            <a:ext uri="{FF2B5EF4-FFF2-40B4-BE49-F238E27FC236}">
              <a16:creationId xmlns:a16="http://schemas.microsoft.com/office/drawing/2014/main" id="{00000000-0008-0000-0D00-0000B1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405765</xdr:colOff>
      <xdr:row>4</xdr:row>
      <xdr:rowOff>10447</xdr:rowOff>
    </xdr:to>
    <xdr:pic>
      <xdr:nvPicPr>
        <xdr:cNvPr id="2797490" name="Picture 84">
          <a:extLst>
            <a:ext uri="{FF2B5EF4-FFF2-40B4-BE49-F238E27FC236}">
              <a16:creationId xmlns:a16="http://schemas.microsoft.com/office/drawing/2014/main" id="{00000000-0008-0000-0D00-0000B2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215265</xdr:colOff>
      <xdr:row>4</xdr:row>
      <xdr:rowOff>10447</xdr:rowOff>
    </xdr:to>
    <xdr:pic>
      <xdr:nvPicPr>
        <xdr:cNvPr id="2797491" name="Picture 85">
          <a:extLst>
            <a:ext uri="{FF2B5EF4-FFF2-40B4-BE49-F238E27FC236}">
              <a16:creationId xmlns:a16="http://schemas.microsoft.com/office/drawing/2014/main" id="{00000000-0008-0000-0D00-0000B3AF2A00}"/>
            </a:ext>
          </a:extLst>
        </xdr:cNvPr>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10447</xdr:rowOff>
    </xdr:to>
    <xdr:pic>
      <xdr:nvPicPr>
        <xdr:cNvPr id="2797492" name="그림 10">
          <a:extLst>
            <a:ext uri="{FF2B5EF4-FFF2-40B4-BE49-F238E27FC236}">
              <a16:creationId xmlns:a16="http://schemas.microsoft.com/office/drawing/2014/main" id="{00000000-0008-0000-0D00-0000B4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405765</xdr:colOff>
      <xdr:row>4</xdr:row>
      <xdr:rowOff>10447</xdr:rowOff>
    </xdr:to>
    <xdr:pic>
      <xdr:nvPicPr>
        <xdr:cNvPr id="2797493" name="그림 10">
          <a:extLst>
            <a:ext uri="{FF2B5EF4-FFF2-40B4-BE49-F238E27FC236}">
              <a16:creationId xmlns:a16="http://schemas.microsoft.com/office/drawing/2014/main" id="{00000000-0008-0000-0D00-0000B5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7494" name="Picture 92">
          <a:extLst>
            <a:ext uri="{FF2B5EF4-FFF2-40B4-BE49-F238E27FC236}">
              <a16:creationId xmlns:a16="http://schemas.microsoft.com/office/drawing/2014/main" id="{00000000-0008-0000-0D00-0000B6AF2A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7495" name="Picture 93">
          <a:extLst>
            <a:ext uri="{FF2B5EF4-FFF2-40B4-BE49-F238E27FC236}">
              <a16:creationId xmlns:a16="http://schemas.microsoft.com/office/drawing/2014/main" id="{00000000-0008-0000-0D00-0000B7AF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596265</xdr:colOff>
      <xdr:row>4</xdr:row>
      <xdr:rowOff>10447</xdr:rowOff>
    </xdr:to>
    <xdr:pic>
      <xdr:nvPicPr>
        <xdr:cNvPr id="2797496" name="Picture 94">
          <a:extLst>
            <a:ext uri="{FF2B5EF4-FFF2-40B4-BE49-F238E27FC236}">
              <a16:creationId xmlns:a16="http://schemas.microsoft.com/office/drawing/2014/main" id="{00000000-0008-0000-0D00-0000B8AF2A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7497" name="Picture 48">
          <a:extLst>
            <a:ext uri="{FF2B5EF4-FFF2-40B4-BE49-F238E27FC236}">
              <a16:creationId xmlns:a16="http://schemas.microsoft.com/office/drawing/2014/main" id="{00000000-0008-0000-0D00-0000B9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7498" name="Picture 49">
          <a:extLst>
            <a:ext uri="{FF2B5EF4-FFF2-40B4-BE49-F238E27FC236}">
              <a16:creationId xmlns:a16="http://schemas.microsoft.com/office/drawing/2014/main" id="{00000000-0008-0000-0D00-0000BA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329565</xdr:colOff>
      <xdr:row>4</xdr:row>
      <xdr:rowOff>10447</xdr:rowOff>
    </xdr:to>
    <xdr:pic>
      <xdr:nvPicPr>
        <xdr:cNvPr id="2797499" name="Picture 50">
          <a:extLst>
            <a:ext uri="{FF2B5EF4-FFF2-40B4-BE49-F238E27FC236}">
              <a16:creationId xmlns:a16="http://schemas.microsoft.com/office/drawing/2014/main" id="{00000000-0008-0000-0D00-0000BB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7500" name="Picture 48">
          <a:extLst>
            <a:ext uri="{FF2B5EF4-FFF2-40B4-BE49-F238E27FC236}">
              <a16:creationId xmlns:a16="http://schemas.microsoft.com/office/drawing/2014/main" id="{00000000-0008-0000-0D00-0000BC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323850</xdr:colOff>
      <xdr:row>4</xdr:row>
      <xdr:rowOff>10447</xdr:rowOff>
    </xdr:to>
    <xdr:pic>
      <xdr:nvPicPr>
        <xdr:cNvPr id="2797501" name="Picture 49">
          <a:extLst>
            <a:ext uri="{FF2B5EF4-FFF2-40B4-BE49-F238E27FC236}">
              <a16:creationId xmlns:a16="http://schemas.microsoft.com/office/drawing/2014/main" id="{00000000-0008-0000-0D00-0000BD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10447</xdr:rowOff>
    </xdr:to>
    <xdr:pic>
      <xdr:nvPicPr>
        <xdr:cNvPr id="2797502" name="Picture 50">
          <a:extLst>
            <a:ext uri="{FF2B5EF4-FFF2-40B4-BE49-F238E27FC236}">
              <a16:creationId xmlns:a16="http://schemas.microsoft.com/office/drawing/2014/main" id="{00000000-0008-0000-0D00-0000BE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10447</xdr:rowOff>
    </xdr:to>
    <xdr:pic>
      <xdr:nvPicPr>
        <xdr:cNvPr id="2797503" name="Picture 2">
          <a:extLst>
            <a:ext uri="{FF2B5EF4-FFF2-40B4-BE49-F238E27FC236}">
              <a16:creationId xmlns:a16="http://schemas.microsoft.com/office/drawing/2014/main" id="{00000000-0008-0000-0D00-0000BF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552450</xdr:colOff>
      <xdr:row>4</xdr:row>
      <xdr:rowOff>10447</xdr:rowOff>
    </xdr:to>
    <xdr:pic>
      <xdr:nvPicPr>
        <xdr:cNvPr id="2797504" name="Picture 66">
          <a:extLst>
            <a:ext uri="{FF2B5EF4-FFF2-40B4-BE49-F238E27FC236}">
              <a16:creationId xmlns:a16="http://schemas.microsoft.com/office/drawing/2014/main" id="{00000000-0008-0000-0D00-0000C0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10447</xdr:rowOff>
    </xdr:to>
    <xdr:pic>
      <xdr:nvPicPr>
        <xdr:cNvPr id="2797505" name="Picture 72">
          <a:extLst>
            <a:ext uri="{FF2B5EF4-FFF2-40B4-BE49-F238E27FC236}">
              <a16:creationId xmlns:a16="http://schemas.microsoft.com/office/drawing/2014/main" id="{00000000-0008-0000-0D00-0000C1AF2A00}"/>
            </a:ext>
          </a:extLst>
        </xdr:cNvPr>
        <xdr:cNvPicPr>
          <a:picLocks noChangeAspect="1"/>
        </xdr:cNvPicPr>
      </xdr:nvPicPr>
      <xdr:blipFill>
        <a:blip xmlns:r="http://schemas.openxmlformats.org/officeDocument/2006/relationships" r:embed="rId43"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7506" name="그림 10">
          <a:extLst>
            <a:ext uri="{FF2B5EF4-FFF2-40B4-BE49-F238E27FC236}">
              <a16:creationId xmlns:a16="http://schemas.microsoft.com/office/drawing/2014/main" id="{00000000-0008-0000-0D00-0000C2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10447</xdr:rowOff>
    </xdr:to>
    <xdr:pic>
      <xdr:nvPicPr>
        <xdr:cNvPr id="2797507" name="그림 10">
          <a:extLst>
            <a:ext uri="{FF2B5EF4-FFF2-40B4-BE49-F238E27FC236}">
              <a16:creationId xmlns:a16="http://schemas.microsoft.com/office/drawing/2014/main" id="{00000000-0008-0000-0D00-0000C3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323850</xdr:colOff>
      <xdr:row>4</xdr:row>
      <xdr:rowOff>10447</xdr:rowOff>
    </xdr:to>
    <xdr:pic>
      <xdr:nvPicPr>
        <xdr:cNvPr id="2797508" name="그림 10">
          <a:extLst>
            <a:ext uri="{FF2B5EF4-FFF2-40B4-BE49-F238E27FC236}">
              <a16:creationId xmlns:a16="http://schemas.microsoft.com/office/drawing/2014/main" id="{00000000-0008-0000-0D00-0000C4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361950</xdr:colOff>
      <xdr:row>4</xdr:row>
      <xdr:rowOff>10447</xdr:rowOff>
    </xdr:to>
    <xdr:pic>
      <xdr:nvPicPr>
        <xdr:cNvPr id="2797509" name="Picture 83">
          <a:extLst>
            <a:ext uri="{FF2B5EF4-FFF2-40B4-BE49-F238E27FC236}">
              <a16:creationId xmlns:a16="http://schemas.microsoft.com/office/drawing/2014/main" id="{00000000-0008-0000-0D00-0000C5AF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405765</xdr:colOff>
      <xdr:row>4</xdr:row>
      <xdr:rowOff>10447</xdr:rowOff>
    </xdr:to>
    <xdr:pic>
      <xdr:nvPicPr>
        <xdr:cNvPr id="2797510" name="Picture 84">
          <a:extLst>
            <a:ext uri="{FF2B5EF4-FFF2-40B4-BE49-F238E27FC236}">
              <a16:creationId xmlns:a16="http://schemas.microsoft.com/office/drawing/2014/main" id="{00000000-0008-0000-0D00-0000C6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215265</xdr:colOff>
      <xdr:row>4</xdr:row>
      <xdr:rowOff>10447</xdr:rowOff>
    </xdr:to>
    <xdr:pic>
      <xdr:nvPicPr>
        <xdr:cNvPr id="2797511" name="Picture 85">
          <a:extLst>
            <a:ext uri="{FF2B5EF4-FFF2-40B4-BE49-F238E27FC236}">
              <a16:creationId xmlns:a16="http://schemas.microsoft.com/office/drawing/2014/main" id="{00000000-0008-0000-0D00-0000C7AF2A00}"/>
            </a:ext>
          </a:extLst>
        </xdr:cNvPr>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10447</xdr:rowOff>
    </xdr:to>
    <xdr:pic>
      <xdr:nvPicPr>
        <xdr:cNvPr id="2797512" name="그림 10">
          <a:extLst>
            <a:ext uri="{FF2B5EF4-FFF2-40B4-BE49-F238E27FC236}">
              <a16:creationId xmlns:a16="http://schemas.microsoft.com/office/drawing/2014/main" id="{00000000-0008-0000-0D00-0000C8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405765</xdr:colOff>
      <xdr:row>4</xdr:row>
      <xdr:rowOff>10447</xdr:rowOff>
    </xdr:to>
    <xdr:pic>
      <xdr:nvPicPr>
        <xdr:cNvPr id="2797513" name="그림 10">
          <a:extLst>
            <a:ext uri="{FF2B5EF4-FFF2-40B4-BE49-F238E27FC236}">
              <a16:creationId xmlns:a16="http://schemas.microsoft.com/office/drawing/2014/main" id="{00000000-0008-0000-0D00-0000C9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10447</xdr:rowOff>
    </xdr:to>
    <xdr:pic>
      <xdr:nvPicPr>
        <xdr:cNvPr id="2797514" name="Picture 92">
          <a:extLst>
            <a:ext uri="{FF2B5EF4-FFF2-40B4-BE49-F238E27FC236}">
              <a16:creationId xmlns:a16="http://schemas.microsoft.com/office/drawing/2014/main" id="{00000000-0008-0000-0D00-0000CAAF2A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596265</xdr:colOff>
      <xdr:row>4</xdr:row>
      <xdr:rowOff>10447</xdr:rowOff>
    </xdr:to>
    <xdr:pic>
      <xdr:nvPicPr>
        <xdr:cNvPr id="2797515" name="Picture 94">
          <a:extLst>
            <a:ext uri="{FF2B5EF4-FFF2-40B4-BE49-F238E27FC236}">
              <a16:creationId xmlns:a16="http://schemas.microsoft.com/office/drawing/2014/main" id="{00000000-0008-0000-0D00-0000CBAF2A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596265</xdr:colOff>
      <xdr:row>4</xdr:row>
      <xdr:rowOff>10447</xdr:rowOff>
    </xdr:to>
    <xdr:pic>
      <xdr:nvPicPr>
        <xdr:cNvPr id="2797516" name="Picture 2">
          <a:extLst>
            <a:ext uri="{FF2B5EF4-FFF2-40B4-BE49-F238E27FC236}">
              <a16:creationId xmlns:a16="http://schemas.microsoft.com/office/drawing/2014/main" id="{00000000-0008-0000-0D00-0000CC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510540</xdr:colOff>
      <xdr:row>4</xdr:row>
      <xdr:rowOff>10447</xdr:rowOff>
    </xdr:to>
    <xdr:pic>
      <xdr:nvPicPr>
        <xdr:cNvPr id="2797517" name="Picture 61">
          <a:extLst>
            <a:ext uri="{FF2B5EF4-FFF2-40B4-BE49-F238E27FC236}">
              <a16:creationId xmlns:a16="http://schemas.microsoft.com/office/drawing/2014/main" id="{00000000-0008-0000-0D00-0000CDAF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29740" y="830580"/>
          <a:ext cx="502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533400</xdr:colOff>
      <xdr:row>4</xdr:row>
      <xdr:rowOff>10447</xdr:rowOff>
    </xdr:to>
    <xdr:pic>
      <xdr:nvPicPr>
        <xdr:cNvPr id="2797518" name="Picture 65">
          <a:extLst>
            <a:ext uri="{FF2B5EF4-FFF2-40B4-BE49-F238E27FC236}">
              <a16:creationId xmlns:a16="http://schemas.microsoft.com/office/drawing/2014/main" id="{00000000-0008-0000-0D00-0000CEAF2A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729740" y="83058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19" name="Picture 48">
          <a:extLst>
            <a:ext uri="{FF2B5EF4-FFF2-40B4-BE49-F238E27FC236}">
              <a16:creationId xmlns:a16="http://schemas.microsoft.com/office/drawing/2014/main" id="{00000000-0008-0000-0D00-0000CF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0" name="Picture 42">
          <a:extLst>
            <a:ext uri="{FF2B5EF4-FFF2-40B4-BE49-F238E27FC236}">
              <a16:creationId xmlns:a16="http://schemas.microsoft.com/office/drawing/2014/main" id="{00000000-0008-0000-0D00-0000D0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1" name="Picture 48">
          <a:extLst>
            <a:ext uri="{FF2B5EF4-FFF2-40B4-BE49-F238E27FC236}">
              <a16:creationId xmlns:a16="http://schemas.microsoft.com/office/drawing/2014/main" id="{00000000-0008-0000-0D00-0000D1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2" name="Picture 44">
          <a:extLst>
            <a:ext uri="{FF2B5EF4-FFF2-40B4-BE49-F238E27FC236}">
              <a16:creationId xmlns:a16="http://schemas.microsoft.com/office/drawing/2014/main" id="{00000000-0008-0000-0D00-0000D2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3" name="Picture 45">
          <a:extLst>
            <a:ext uri="{FF2B5EF4-FFF2-40B4-BE49-F238E27FC236}">
              <a16:creationId xmlns:a16="http://schemas.microsoft.com/office/drawing/2014/main" id="{00000000-0008-0000-0D00-0000D3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4" name="Picture 48">
          <a:extLst>
            <a:ext uri="{FF2B5EF4-FFF2-40B4-BE49-F238E27FC236}">
              <a16:creationId xmlns:a16="http://schemas.microsoft.com/office/drawing/2014/main" id="{00000000-0008-0000-0D00-0000D4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5" name="Picture 42">
          <a:extLst>
            <a:ext uri="{FF2B5EF4-FFF2-40B4-BE49-F238E27FC236}">
              <a16:creationId xmlns:a16="http://schemas.microsoft.com/office/drawing/2014/main" id="{00000000-0008-0000-0D00-0000D5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6" name="Picture 48">
          <a:extLst>
            <a:ext uri="{FF2B5EF4-FFF2-40B4-BE49-F238E27FC236}">
              <a16:creationId xmlns:a16="http://schemas.microsoft.com/office/drawing/2014/main" id="{00000000-0008-0000-0D00-0000D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7" name="Picture 44">
          <a:extLst>
            <a:ext uri="{FF2B5EF4-FFF2-40B4-BE49-F238E27FC236}">
              <a16:creationId xmlns:a16="http://schemas.microsoft.com/office/drawing/2014/main" id="{00000000-0008-0000-0D00-0000D7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8" name="Picture 45">
          <a:extLst>
            <a:ext uri="{FF2B5EF4-FFF2-40B4-BE49-F238E27FC236}">
              <a16:creationId xmlns:a16="http://schemas.microsoft.com/office/drawing/2014/main" id="{00000000-0008-0000-0D00-0000D8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29" name="Picture 48">
          <a:extLst>
            <a:ext uri="{FF2B5EF4-FFF2-40B4-BE49-F238E27FC236}">
              <a16:creationId xmlns:a16="http://schemas.microsoft.com/office/drawing/2014/main" id="{00000000-0008-0000-0D00-0000D9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30" name="Picture 42">
          <a:extLst>
            <a:ext uri="{FF2B5EF4-FFF2-40B4-BE49-F238E27FC236}">
              <a16:creationId xmlns:a16="http://schemas.microsoft.com/office/drawing/2014/main" id="{00000000-0008-0000-0D00-0000DA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31" name="Picture 48">
          <a:extLst>
            <a:ext uri="{FF2B5EF4-FFF2-40B4-BE49-F238E27FC236}">
              <a16:creationId xmlns:a16="http://schemas.microsoft.com/office/drawing/2014/main" id="{00000000-0008-0000-0D00-0000DB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32" name="Picture 44">
          <a:extLst>
            <a:ext uri="{FF2B5EF4-FFF2-40B4-BE49-F238E27FC236}">
              <a16:creationId xmlns:a16="http://schemas.microsoft.com/office/drawing/2014/main" id="{00000000-0008-0000-0D00-0000DC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10447</xdr:rowOff>
    </xdr:to>
    <xdr:pic>
      <xdr:nvPicPr>
        <xdr:cNvPr id="2797533" name="Picture 45">
          <a:extLst>
            <a:ext uri="{FF2B5EF4-FFF2-40B4-BE49-F238E27FC236}">
              <a16:creationId xmlns:a16="http://schemas.microsoft.com/office/drawing/2014/main" id="{00000000-0008-0000-0D00-0000DD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3</xdr:row>
      <xdr:rowOff>213360</xdr:rowOff>
    </xdr:from>
    <xdr:to>
      <xdr:col>8</xdr:col>
      <xdr:colOff>400050</xdr:colOff>
      <xdr:row>4</xdr:row>
      <xdr:rowOff>10447</xdr:rowOff>
    </xdr:to>
    <xdr:pic>
      <xdr:nvPicPr>
        <xdr:cNvPr id="2797534" name="Picture 51">
          <a:extLst>
            <a:ext uri="{FF2B5EF4-FFF2-40B4-BE49-F238E27FC236}">
              <a16:creationId xmlns:a16="http://schemas.microsoft.com/office/drawing/2014/main" id="{00000000-0008-0000-0D00-0000DE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830580"/>
          <a:ext cx="1737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3</xdr:row>
      <xdr:rowOff>213360</xdr:rowOff>
    </xdr:from>
    <xdr:to>
      <xdr:col>7</xdr:col>
      <xdr:colOff>342900</xdr:colOff>
      <xdr:row>4</xdr:row>
      <xdr:rowOff>10447</xdr:rowOff>
    </xdr:to>
    <xdr:pic>
      <xdr:nvPicPr>
        <xdr:cNvPr id="2797535" name="Picture 51">
          <a:extLst>
            <a:ext uri="{FF2B5EF4-FFF2-40B4-BE49-F238E27FC236}">
              <a16:creationId xmlns:a16="http://schemas.microsoft.com/office/drawing/2014/main" id="{00000000-0008-0000-0D00-0000DF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830580"/>
          <a:ext cx="1135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367665</xdr:colOff>
      <xdr:row>4</xdr:row>
      <xdr:rowOff>10447</xdr:rowOff>
    </xdr:to>
    <xdr:pic>
      <xdr:nvPicPr>
        <xdr:cNvPr id="2797536" name="Picture 49">
          <a:extLst>
            <a:ext uri="{FF2B5EF4-FFF2-40B4-BE49-F238E27FC236}">
              <a16:creationId xmlns:a16="http://schemas.microsoft.com/office/drawing/2014/main" id="{00000000-0008-0000-0D00-0000E0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537" name="Picture 50">
          <a:extLst>
            <a:ext uri="{FF2B5EF4-FFF2-40B4-BE49-F238E27FC236}">
              <a16:creationId xmlns:a16="http://schemas.microsoft.com/office/drawing/2014/main" id="{00000000-0008-0000-0D00-0000E1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538" name="Picture 48">
          <a:extLst>
            <a:ext uri="{FF2B5EF4-FFF2-40B4-BE49-F238E27FC236}">
              <a16:creationId xmlns:a16="http://schemas.microsoft.com/office/drawing/2014/main" id="{00000000-0008-0000-0D00-0000E2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10447</xdr:rowOff>
    </xdr:to>
    <xdr:pic>
      <xdr:nvPicPr>
        <xdr:cNvPr id="2797539" name="Picture 50">
          <a:extLst>
            <a:ext uri="{FF2B5EF4-FFF2-40B4-BE49-F238E27FC236}">
              <a16:creationId xmlns:a16="http://schemas.microsoft.com/office/drawing/2014/main" id="{00000000-0008-0000-0D00-0000E3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40" name="Picture 48">
          <a:extLst>
            <a:ext uri="{FF2B5EF4-FFF2-40B4-BE49-F238E27FC236}">
              <a16:creationId xmlns:a16="http://schemas.microsoft.com/office/drawing/2014/main" id="{00000000-0008-0000-0D00-0000E4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552450</xdr:colOff>
      <xdr:row>4</xdr:row>
      <xdr:rowOff>10447</xdr:rowOff>
    </xdr:to>
    <xdr:pic>
      <xdr:nvPicPr>
        <xdr:cNvPr id="2797541" name="Picture 51">
          <a:extLst>
            <a:ext uri="{FF2B5EF4-FFF2-40B4-BE49-F238E27FC236}">
              <a16:creationId xmlns:a16="http://schemas.microsoft.com/office/drawing/2014/main" id="{00000000-0008-0000-0D00-0000E5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291465</xdr:colOff>
      <xdr:row>4</xdr:row>
      <xdr:rowOff>10447</xdr:rowOff>
    </xdr:to>
    <xdr:pic>
      <xdr:nvPicPr>
        <xdr:cNvPr id="2797542" name="그림 10">
          <a:extLst>
            <a:ext uri="{FF2B5EF4-FFF2-40B4-BE49-F238E27FC236}">
              <a16:creationId xmlns:a16="http://schemas.microsoft.com/office/drawing/2014/main" id="{00000000-0008-0000-0D00-0000E6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590550</xdr:colOff>
      <xdr:row>4</xdr:row>
      <xdr:rowOff>10447</xdr:rowOff>
    </xdr:to>
    <xdr:pic>
      <xdr:nvPicPr>
        <xdr:cNvPr id="2797543" name="Picture 2">
          <a:extLst>
            <a:ext uri="{FF2B5EF4-FFF2-40B4-BE49-F238E27FC236}">
              <a16:creationId xmlns:a16="http://schemas.microsoft.com/office/drawing/2014/main" id="{00000000-0008-0000-0D00-0000E7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590550</xdr:colOff>
      <xdr:row>4</xdr:row>
      <xdr:rowOff>10447</xdr:rowOff>
    </xdr:to>
    <xdr:pic>
      <xdr:nvPicPr>
        <xdr:cNvPr id="2797544" name="그림 23">
          <a:extLst>
            <a:ext uri="{FF2B5EF4-FFF2-40B4-BE49-F238E27FC236}">
              <a16:creationId xmlns:a16="http://schemas.microsoft.com/office/drawing/2014/main" id="{00000000-0008-0000-0D00-0000E8AF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10447</xdr:rowOff>
    </xdr:to>
    <xdr:pic>
      <xdr:nvPicPr>
        <xdr:cNvPr id="2797545" name="Picture 41">
          <a:extLst>
            <a:ext uri="{FF2B5EF4-FFF2-40B4-BE49-F238E27FC236}">
              <a16:creationId xmlns:a16="http://schemas.microsoft.com/office/drawing/2014/main" id="{00000000-0008-0000-0D00-0000E9AF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83058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46" name="Picture 48">
          <a:extLst>
            <a:ext uri="{FF2B5EF4-FFF2-40B4-BE49-F238E27FC236}">
              <a16:creationId xmlns:a16="http://schemas.microsoft.com/office/drawing/2014/main" id="{00000000-0008-0000-0D00-0000EA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47" name="Picture 48">
          <a:extLst>
            <a:ext uri="{FF2B5EF4-FFF2-40B4-BE49-F238E27FC236}">
              <a16:creationId xmlns:a16="http://schemas.microsoft.com/office/drawing/2014/main" id="{00000000-0008-0000-0D00-0000EB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48" name="Picture 48">
          <a:extLst>
            <a:ext uri="{FF2B5EF4-FFF2-40B4-BE49-F238E27FC236}">
              <a16:creationId xmlns:a16="http://schemas.microsoft.com/office/drawing/2014/main" id="{00000000-0008-0000-0D00-0000EC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49" name="Picture 48">
          <a:extLst>
            <a:ext uri="{FF2B5EF4-FFF2-40B4-BE49-F238E27FC236}">
              <a16:creationId xmlns:a16="http://schemas.microsoft.com/office/drawing/2014/main" id="{00000000-0008-0000-0D00-0000ED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476250</xdr:colOff>
      <xdr:row>4</xdr:row>
      <xdr:rowOff>10447</xdr:rowOff>
    </xdr:to>
    <xdr:pic>
      <xdr:nvPicPr>
        <xdr:cNvPr id="2797550" name="Picture 36">
          <a:extLst>
            <a:ext uri="{FF2B5EF4-FFF2-40B4-BE49-F238E27FC236}">
              <a16:creationId xmlns:a16="http://schemas.microsoft.com/office/drawing/2014/main" id="{00000000-0008-0000-0D00-0000EEAF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476250</xdr:colOff>
      <xdr:row>4</xdr:row>
      <xdr:rowOff>10447</xdr:rowOff>
    </xdr:to>
    <xdr:pic>
      <xdr:nvPicPr>
        <xdr:cNvPr id="2797551" name="Picture 37">
          <a:extLst>
            <a:ext uri="{FF2B5EF4-FFF2-40B4-BE49-F238E27FC236}">
              <a16:creationId xmlns:a16="http://schemas.microsoft.com/office/drawing/2014/main" id="{00000000-0008-0000-0D00-0000EFAF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476250</xdr:colOff>
      <xdr:row>4</xdr:row>
      <xdr:rowOff>10447</xdr:rowOff>
    </xdr:to>
    <xdr:pic>
      <xdr:nvPicPr>
        <xdr:cNvPr id="2797552" name="Picture 34">
          <a:extLst>
            <a:ext uri="{FF2B5EF4-FFF2-40B4-BE49-F238E27FC236}">
              <a16:creationId xmlns:a16="http://schemas.microsoft.com/office/drawing/2014/main" id="{00000000-0008-0000-0D00-0000F0AF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476250</xdr:colOff>
      <xdr:row>4</xdr:row>
      <xdr:rowOff>10447</xdr:rowOff>
    </xdr:to>
    <xdr:pic>
      <xdr:nvPicPr>
        <xdr:cNvPr id="2797553" name="Picture 35">
          <a:extLst>
            <a:ext uri="{FF2B5EF4-FFF2-40B4-BE49-F238E27FC236}">
              <a16:creationId xmlns:a16="http://schemas.microsoft.com/office/drawing/2014/main" id="{00000000-0008-0000-0D00-0000F1AF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405765</xdr:colOff>
      <xdr:row>4</xdr:row>
      <xdr:rowOff>10447</xdr:rowOff>
    </xdr:to>
    <xdr:pic>
      <xdr:nvPicPr>
        <xdr:cNvPr id="2797554" name="Picture 48">
          <a:extLst>
            <a:ext uri="{FF2B5EF4-FFF2-40B4-BE49-F238E27FC236}">
              <a16:creationId xmlns:a16="http://schemas.microsoft.com/office/drawing/2014/main" id="{00000000-0008-0000-0D00-0000F2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329565</xdr:colOff>
      <xdr:row>4</xdr:row>
      <xdr:rowOff>10447</xdr:rowOff>
    </xdr:to>
    <xdr:pic>
      <xdr:nvPicPr>
        <xdr:cNvPr id="2797555" name="Picture 50">
          <a:extLst>
            <a:ext uri="{FF2B5EF4-FFF2-40B4-BE49-F238E27FC236}">
              <a16:creationId xmlns:a16="http://schemas.microsoft.com/office/drawing/2014/main" id="{00000000-0008-0000-0D00-0000F3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590550</xdr:colOff>
      <xdr:row>4</xdr:row>
      <xdr:rowOff>10447</xdr:rowOff>
    </xdr:to>
    <xdr:pic>
      <xdr:nvPicPr>
        <xdr:cNvPr id="2797556" name="Picture 2">
          <a:extLst>
            <a:ext uri="{FF2B5EF4-FFF2-40B4-BE49-F238E27FC236}">
              <a16:creationId xmlns:a16="http://schemas.microsoft.com/office/drawing/2014/main" id="{00000000-0008-0000-0D00-0000F4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514350</xdr:colOff>
      <xdr:row>4</xdr:row>
      <xdr:rowOff>10447</xdr:rowOff>
    </xdr:to>
    <xdr:pic>
      <xdr:nvPicPr>
        <xdr:cNvPr id="2797557" name="Picture 65">
          <a:extLst>
            <a:ext uri="{FF2B5EF4-FFF2-40B4-BE49-F238E27FC236}">
              <a16:creationId xmlns:a16="http://schemas.microsoft.com/office/drawing/2014/main" id="{00000000-0008-0000-0D00-0000F5AF2A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0" y="830580"/>
          <a:ext cx="518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58" name="Picture 48">
          <a:extLst>
            <a:ext uri="{FF2B5EF4-FFF2-40B4-BE49-F238E27FC236}">
              <a16:creationId xmlns:a16="http://schemas.microsoft.com/office/drawing/2014/main" id="{00000000-0008-0000-0D00-0000F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59" name="Picture 42">
          <a:extLst>
            <a:ext uri="{FF2B5EF4-FFF2-40B4-BE49-F238E27FC236}">
              <a16:creationId xmlns:a16="http://schemas.microsoft.com/office/drawing/2014/main" id="{00000000-0008-0000-0D00-0000F7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60" name="Picture 48">
          <a:extLst>
            <a:ext uri="{FF2B5EF4-FFF2-40B4-BE49-F238E27FC236}">
              <a16:creationId xmlns:a16="http://schemas.microsoft.com/office/drawing/2014/main" id="{00000000-0008-0000-0D00-0000F8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61" name="Picture 44">
          <a:extLst>
            <a:ext uri="{FF2B5EF4-FFF2-40B4-BE49-F238E27FC236}">
              <a16:creationId xmlns:a16="http://schemas.microsoft.com/office/drawing/2014/main" id="{00000000-0008-0000-0D00-0000F9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10447</xdr:rowOff>
    </xdr:to>
    <xdr:pic>
      <xdr:nvPicPr>
        <xdr:cNvPr id="2797562" name="Picture 45">
          <a:extLst>
            <a:ext uri="{FF2B5EF4-FFF2-40B4-BE49-F238E27FC236}">
              <a16:creationId xmlns:a16="http://schemas.microsoft.com/office/drawing/2014/main" id="{00000000-0008-0000-0D00-0000FA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15240</xdr:colOff>
      <xdr:row>4</xdr:row>
      <xdr:rowOff>30480</xdr:rowOff>
    </xdr:from>
    <xdr:to>
      <xdr:col>6</xdr:col>
      <xdr:colOff>1657</xdr:colOff>
      <xdr:row>4</xdr:row>
      <xdr:rowOff>266700</xdr:rowOff>
    </xdr:to>
    <xdr:pic>
      <xdr:nvPicPr>
        <xdr:cNvPr id="2797563" name="Picture 1">
          <a:extLst>
            <a:ext uri="{FF2B5EF4-FFF2-40B4-BE49-F238E27FC236}">
              <a16:creationId xmlns:a16="http://schemas.microsoft.com/office/drawing/2014/main" id="{00000000-0008-0000-0D00-0000FBAF2A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156960" y="861060"/>
          <a:ext cx="251460" cy="236220"/>
        </a:xfrm>
        <a:prstGeom prst="rect">
          <a:avLst/>
        </a:prstGeom>
        <a:solidFill>
          <a:srgbClr val="FFFFFF"/>
        </a:solidFill>
        <a:ln w="9525">
          <a:solidFill>
            <a:srgbClr val="000000"/>
          </a:solid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22860</xdr:rowOff>
        </xdr:from>
        <xdr:to>
          <xdr:col>5</xdr:col>
          <xdr:colOff>297180</xdr:colOff>
          <xdr:row>4</xdr:row>
          <xdr:rowOff>297180</xdr:rowOff>
        </xdr:to>
        <xdr:sp macro="" textlink="">
          <xdr:nvSpPr>
            <xdr:cNvPr id="139265" name="Object 1" hidden="1">
              <a:extLst>
                <a:ext uri="{63B3BB69-23CF-44E3-9099-C40C66FF867C}">
                  <a14:compatExt spid="_x0000_s139265"/>
                </a:ext>
                <a:ext uri="{FF2B5EF4-FFF2-40B4-BE49-F238E27FC236}">
                  <a16:creationId xmlns:a16="http://schemas.microsoft.com/office/drawing/2014/main" id="{00000000-0008-0000-0E00-0000012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6</xdr:col>
          <xdr:colOff>0</xdr:colOff>
          <xdr:row>4</xdr:row>
          <xdr:rowOff>266700</xdr:rowOff>
        </xdr:to>
        <xdr:sp macro="" textlink="">
          <xdr:nvSpPr>
            <xdr:cNvPr id="192513" name="Object 1" hidden="1">
              <a:extLst>
                <a:ext uri="{63B3BB69-23CF-44E3-9099-C40C66FF867C}">
                  <a14:compatExt spid="_x0000_s192513"/>
                </a:ext>
                <a:ext uri="{FF2B5EF4-FFF2-40B4-BE49-F238E27FC236}">
                  <a16:creationId xmlns:a16="http://schemas.microsoft.com/office/drawing/2014/main" id="{00000000-0008-0000-0F00-000001F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6</xdr:col>
          <xdr:colOff>7620</xdr:colOff>
          <xdr:row>4</xdr:row>
          <xdr:rowOff>289560</xdr:rowOff>
        </xdr:to>
        <xdr:sp macro="" textlink="">
          <xdr:nvSpPr>
            <xdr:cNvPr id="192514" name="Object 2" hidden="1">
              <a:extLst>
                <a:ext uri="{63B3BB69-23CF-44E3-9099-C40C66FF867C}">
                  <a14:compatExt spid="_x0000_s192514"/>
                </a:ext>
                <a:ext uri="{FF2B5EF4-FFF2-40B4-BE49-F238E27FC236}">
                  <a16:creationId xmlns:a16="http://schemas.microsoft.com/office/drawing/2014/main" id="{00000000-0008-0000-0F00-000002F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30480</xdr:rowOff>
        </xdr:from>
        <xdr:to>
          <xdr:col>5</xdr:col>
          <xdr:colOff>304800</xdr:colOff>
          <xdr:row>4</xdr:row>
          <xdr:rowOff>358140</xdr:rowOff>
        </xdr:to>
        <xdr:sp macro="" textlink="">
          <xdr:nvSpPr>
            <xdr:cNvPr id="146433" name="Object 1" hidden="1">
              <a:extLst>
                <a:ext uri="{63B3BB69-23CF-44E3-9099-C40C66FF867C}">
                  <a14:compatExt spid="_x0000_s146433"/>
                </a:ext>
                <a:ext uri="{FF2B5EF4-FFF2-40B4-BE49-F238E27FC236}">
                  <a16:creationId xmlns:a16="http://schemas.microsoft.com/office/drawing/2014/main" id="{00000000-0008-0000-1000-0000013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6</xdr:col>
          <xdr:colOff>0</xdr:colOff>
          <xdr:row>4</xdr:row>
          <xdr:rowOff>266700</xdr:rowOff>
        </xdr:to>
        <xdr:sp macro="" textlink="">
          <xdr:nvSpPr>
            <xdr:cNvPr id="149505" name="Object 1" hidden="1">
              <a:extLst>
                <a:ext uri="{63B3BB69-23CF-44E3-9099-C40C66FF867C}">
                  <a14:compatExt spid="_x0000_s149505"/>
                </a:ext>
                <a:ext uri="{FF2B5EF4-FFF2-40B4-BE49-F238E27FC236}">
                  <a16:creationId xmlns:a16="http://schemas.microsoft.com/office/drawing/2014/main" id="{00000000-0008-0000-1100-0000014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281940</xdr:colOff>
          <xdr:row>4</xdr:row>
          <xdr:rowOff>289560</xdr:rowOff>
        </xdr:to>
        <xdr:sp macro="" textlink="">
          <xdr:nvSpPr>
            <xdr:cNvPr id="208897" name="Object 1" hidden="1">
              <a:extLst>
                <a:ext uri="{63B3BB69-23CF-44E3-9099-C40C66FF867C}">
                  <a14:compatExt spid="_x0000_s208897"/>
                </a:ext>
                <a:ext uri="{FF2B5EF4-FFF2-40B4-BE49-F238E27FC236}">
                  <a16:creationId xmlns:a16="http://schemas.microsoft.com/office/drawing/2014/main" id="{00000000-0008-0000-1200-0000013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281940</xdr:colOff>
          <xdr:row>4</xdr:row>
          <xdr:rowOff>289560</xdr:rowOff>
        </xdr:to>
        <xdr:sp macro="" textlink="">
          <xdr:nvSpPr>
            <xdr:cNvPr id="1569793" name="Object 1" hidden="1">
              <a:extLst>
                <a:ext uri="{63B3BB69-23CF-44E3-9099-C40C66FF867C}">
                  <a14:compatExt spid="_x0000_s1569793"/>
                </a:ext>
                <a:ext uri="{FF2B5EF4-FFF2-40B4-BE49-F238E27FC236}">
                  <a16:creationId xmlns:a16="http://schemas.microsoft.com/office/drawing/2014/main" id="{00000000-0008-0000-1300-000001F41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16</xdr:row>
          <xdr:rowOff>22860</xdr:rowOff>
        </xdr:from>
        <xdr:to>
          <xdr:col>12</xdr:col>
          <xdr:colOff>0</xdr:colOff>
          <xdr:row>17</xdr:row>
          <xdr:rowOff>0</xdr:rowOff>
        </xdr:to>
        <xdr:sp macro="" textlink="">
          <xdr:nvSpPr>
            <xdr:cNvPr id="75784" name="Object 8" hidden="1">
              <a:extLst>
                <a:ext uri="{63B3BB69-23CF-44E3-9099-C40C66FF867C}">
                  <a14:compatExt spid="_x0000_s75784"/>
                </a:ext>
                <a:ext uri="{FF2B5EF4-FFF2-40B4-BE49-F238E27FC236}">
                  <a16:creationId xmlns:a16="http://schemas.microsoft.com/office/drawing/2014/main" id="{00000000-0008-0000-0100-00000828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441960</xdr:colOff>
      <xdr:row>2</xdr:row>
      <xdr:rowOff>76200</xdr:rowOff>
    </xdr:from>
    <xdr:to>
      <xdr:col>9</xdr:col>
      <xdr:colOff>449580</xdr:colOff>
      <xdr:row>27</xdr:row>
      <xdr:rowOff>335280</xdr:rowOff>
    </xdr:to>
    <xdr:pic>
      <xdr:nvPicPr>
        <xdr:cNvPr id="2783236" name="Immagine 1">
          <a:extLst>
            <a:ext uri="{FF2B5EF4-FFF2-40B4-BE49-F238E27FC236}">
              <a16:creationId xmlns:a16="http://schemas.microsoft.com/office/drawing/2014/main" id="{00000000-0008-0000-0100-000004782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5920" y="396240"/>
          <a:ext cx="4168140" cy="416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563880</xdr:colOff>
      <xdr:row>4</xdr:row>
      <xdr:rowOff>60960</xdr:rowOff>
    </xdr:from>
    <xdr:to>
      <xdr:col>9</xdr:col>
      <xdr:colOff>190500</xdr:colOff>
      <xdr:row>8</xdr:row>
      <xdr:rowOff>114300</xdr:rowOff>
    </xdr:to>
    <xdr:pic>
      <xdr:nvPicPr>
        <xdr:cNvPr id="2787332" name="Immagine 1">
          <a:extLst>
            <a:ext uri="{FF2B5EF4-FFF2-40B4-BE49-F238E27FC236}">
              <a16:creationId xmlns:a16="http://schemas.microsoft.com/office/drawing/2014/main" id="{00000000-0008-0000-1400-000004882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4020" y="762000"/>
          <a:ext cx="50673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198120</xdr:colOff>
      <xdr:row>12</xdr:row>
      <xdr:rowOff>228600</xdr:rowOff>
    </xdr:from>
    <xdr:to>
      <xdr:col>13</xdr:col>
      <xdr:colOff>15240</xdr:colOff>
      <xdr:row>49</xdr:row>
      <xdr:rowOff>121920</xdr:rowOff>
    </xdr:to>
    <xdr:pic>
      <xdr:nvPicPr>
        <xdr:cNvPr id="2788368" name="Picture 7">
          <a:extLst>
            <a:ext uri="{FF2B5EF4-FFF2-40B4-BE49-F238E27FC236}">
              <a16:creationId xmlns:a16="http://schemas.microsoft.com/office/drawing/2014/main" id="{00000000-0008-0000-1700-0000108C2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2270760"/>
          <a:ext cx="6339840" cy="906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167640</xdr:colOff>
      <xdr:row>50</xdr:row>
      <xdr:rowOff>30480</xdr:rowOff>
    </xdr:from>
    <xdr:to>
      <xdr:col>12</xdr:col>
      <xdr:colOff>548640</xdr:colOff>
      <xdr:row>92</xdr:row>
      <xdr:rowOff>121920</xdr:rowOff>
    </xdr:to>
    <xdr:pic>
      <xdr:nvPicPr>
        <xdr:cNvPr id="2788369" name="Picture 8">
          <a:extLst>
            <a:ext uri="{FF2B5EF4-FFF2-40B4-BE49-F238E27FC236}">
              <a16:creationId xmlns:a16="http://schemas.microsoft.com/office/drawing/2014/main" id="{00000000-0008-0000-1700-0000118C2A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8160" y="11498580"/>
          <a:ext cx="6316980" cy="713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93</xdr:row>
      <xdr:rowOff>99060</xdr:rowOff>
    </xdr:from>
    <xdr:to>
      <xdr:col>12</xdr:col>
      <xdr:colOff>571500</xdr:colOff>
      <xdr:row>144</xdr:row>
      <xdr:rowOff>30480</xdr:rowOff>
    </xdr:to>
    <xdr:pic>
      <xdr:nvPicPr>
        <xdr:cNvPr id="2788370" name="Picture 9">
          <a:extLst>
            <a:ext uri="{FF2B5EF4-FFF2-40B4-BE49-F238E27FC236}">
              <a16:creationId xmlns:a16="http://schemas.microsoft.com/office/drawing/2014/main" id="{00000000-0008-0000-1700-0000128C2A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2920" y="18775680"/>
          <a:ext cx="6355080" cy="848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685800</xdr:colOff>
      <xdr:row>2</xdr:row>
      <xdr:rowOff>7620</xdr:rowOff>
    </xdr:from>
    <xdr:to>
      <xdr:col>10</xdr:col>
      <xdr:colOff>472440</xdr:colOff>
      <xdr:row>7</xdr:row>
      <xdr:rowOff>91440</xdr:rowOff>
    </xdr:to>
    <xdr:pic>
      <xdr:nvPicPr>
        <xdr:cNvPr id="2788371" name="Immagine 1">
          <a:extLst>
            <a:ext uri="{FF2B5EF4-FFF2-40B4-BE49-F238E27FC236}">
              <a16:creationId xmlns:a16="http://schemas.microsoft.com/office/drawing/2014/main" id="{00000000-0008-0000-1700-0000138C2A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67840" y="365760"/>
          <a:ext cx="38252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312420</xdr:colOff>
          <xdr:row>4</xdr:row>
          <xdr:rowOff>312420</xdr:rowOff>
        </xdr:to>
        <xdr:sp macro="" textlink="">
          <xdr:nvSpPr>
            <xdr:cNvPr id="78851" name="Object 3" hidden="1">
              <a:extLst>
                <a:ext uri="{63B3BB69-23CF-44E3-9099-C40C66FF867C}">
                  <a14:compatExt spid="_x0000_s78851"/>
                </a:ext>
                <a:ext uri="{FF2B5EF4-FFF2-40B4-BE49-F238E27FC236}">
                  <a16:creationId xmlns:a16="http://schemas.microsoft.com/office/drawing/2014/main" id="{00000000-0008-0000-0200-0000033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5</xdr:col>
          <xdr:colOff>327660</xdr:colOff>
          <xdr:row>4</xdr:row>
          <xdr:rowOff>312420</xdr:rowOff>
        </xdr:to>
        <xdr:sp macro="" textlink="">
          <xdr:nvSpPr>
            <xdr:cNvPr id="125953" name="Object 1" hidden="1">
              <a:extLst>
                <a:ext uri="{63B3BB69-23CF-44E3-9099-C40C66FF867C}">
                  <a14:compatExt spid="_x0000_s125953"/>
                </a:ext>
                <a:ext uri="{FF2B5EF4-FFF2-40B4-BE49-F238E27FC236}">
                  <a16:creationId xmlns:a16="http://schemas.microsoft.com/office/drawing/2014/main" id="{00000000-0008-0000-0300-000001E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7620</xdr:rowOff>
        </xdr:from>
        <xdr:to>
          <xdr:col>5</xdr:col>
          <xdr:colOff>327660</xdr:colOff>
          <xdr:row>4</xdr:row>
          <xdr:rowOff>297180</xdr:rowOff>
        </xdr:to>
        <xdr:sp macro="" textlink="">
          <xdr:nvSpPr>
            <xdr:cNvPr id="84994" name="Object 2" hidden="1">
              <a:extLst>
                <a:ext uri="{63B3BB69-23CF-44E3-9099-C40C66FF867C}">
                  <a14:compatExt spid="_x0000_s84994"/>
                </a:ext>
                <a:ext uri="{FF2B5EF4-FFF2-40B4-BE49-F238E27FC236}">
                  <a16:creationId xmlns:a16="http://schemas.microsoft.com/office/drawing/2014/main" id="{00000000-0008-0000-0400-0000024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15240</xdr:rowOff>
        </xdr:from>
        <xdr:to>
          <xdr:col>5</xdr:col>
          <xdr:colOff>259080</xdr:colOff>
          <xdr:row>4</xdr:row>
          <xdr:rowOff>266700</xdr:rowOff>
        </xdr:to>
        <xdr:sp macro="" textlink="">
          <xdr:nvSpPr>
            <xdr:cNvPr id="90114" name="Object 2" hidden="1">
              <a:extLst>
                <a:ext uri="{63B3BB69-23CF-44E3-9099-C40C66FF867C}">
                  <a14:compatExt spid="_x0000_s90114"/>
                </a:ext>
                <a:ext uri="{FF2B5EF4-FFF2-40B4-BE49-F238E27FC236}">
                  <a16:creationId xmlns:a16="http://schemas.microsoft.com/office/drawing/2014/main" id="{00000000-0008-0000-0500-0000026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312420</xdr:colOff>
          <xdr:row>4</xdr:row>
          <xdr:rowOff>312420</xdr:rowOff>
        </xdr:to>
        <xdr:sp macro="" textlink="">
          <xdr:nvSpPr>
            <xdr:cNvPr id="1572865" name="Object 1" hidden="1">
              <a:extLst>
                <a:ext uri="{63B3BB69-23CF-44E3-9099-C40C66FF867C}">
                  <a14:compatExt spid="_x0000_s1572865"/>
                </a:ext>
                <a:ext uri="{FF2B5EF4-FFF2-40B4-BE49-F238E27FC236}">
                  <a16:creationId xmlns:a16="http://schemas.microsoft.com/office/drawing/2014/main" id="{00000000-0008-0000-0600-000001001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7620</xdr:rowOff>
        </xdr:from>
        <xdr:to>
          <xdr:col>5</xdr:col>
          <xdr:colOff>266700</xdr:colOff>
          <xdr:row>4</xdr:row>
          <xdr:rowOff>259080</xdr:rowOff>
        </xdr:to>
        <xdr:sp macro="" textlink="">
          <xdr:nvSpPr>
            <xdr:cNvPr id="1139713" name="Object 1" hidden="1">
              <a:extLst>
                <a:ext uri="{63B3BB69-23CF-44E3-9099-C40C66FF867C}">
                  <a14:compatExt spid="_x0000_s1139713"/>
                </a:ext>
                <a:ext uri="{FF2B5EF4-FFF2-40B4-BE49-F238E27FC236}">
                  <a16:creationId xmlns:a16="http://schemas.microsoft.com/office/drawing/2014/main" id="{00000000-0008-0000-0700-000001641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5</xdr:col>
          <xdr:colOff>281940</xdr:colOff>
          <xdr:row>4</xdr:row>
          <xdr:rowOff>281940</xdr:rowOff>
        </xdr:to>
        <xdr:sp macro="" textlink="">
          <xdr:nvSpPr>
            <xdr:cNvPr id="83970" name="Object 2" hidden="1">
              <a:extLst>
                <a:ext uri="{63B3BB69-23CF-44E3-9099-C40C66FF867C}">
                  <a14:compatExt spid="_x0000_s83970"/>
                </a:ext>
                <a:ext uri="{FF2B5EF4-FFF2-40B4-BE49-F238E27FC236}">
                  <a16:creationId xmlns:a16="http://schemas.microsoft.com/office/drawing/2014/main" id="{00000000-0008-0000-0800-0000024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200\users\ACQUISTI\Ufficio\ROB\Z%20Sec%20Feb18\CompassNET%20Ottobre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0.200\users\ACQUISTI\Ufficio\ROB\Z%20Sec%20Feb18\Sat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SS"/>
      <sheetName val="Contatti"/>
      <sheetName val="LS CABLE"/>
      <sheetName val="AMP Netconnetc"/>
      <sheetName val="Panduit"/>
      <sheetName val="Krone"/>
      <sheetName val="ORCA Copper System"/>
      <sheetName val="ORCA Fiber System"/>
      <sheetName val="ACOME"/>
      <sheetName val="Giuntatrici"/>
      <sheetName val="Fluke"/>
      <sheetName val="TS RACK TECNO"/>
      <sheetName val="TS BLADE SHELTER"/>
      <sheetName val="TS ACCESSORI"/>
      <sheetName val="TS ALIMENTAZIONE"/>
      <sheetName val="Allied Telesys"/>
      <sheetName val="BRADY LABEL &amp; PRINTER"/>
      <sheetName val="RIELLO UPS"/>
      <sheetName val="Cisco"/>
      <sheetName val="NEC"/>
      <sheetName val="GN Net"/>
      <sheetName val="Snom"/>
      <sheetName val="Patton"/>
      <sheetName val="3CX"/>
      <sheetName val="Cambium Network"/>
      <sheetName val="Ruckus"/>
      <sheetName val="Servizi Logistici"/>
      <sheetName val="Modulo di reso"/>
      <sheetName val="Condizioni di reso"/>
      <sheetName val="Condizioni Vendi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SS"/>
      <sheetName val="Contatti"/>
      <sheetName val="Bosch VideoSystem"/>
      <sheetName val="Bosch Storage"/>
      <sheetName val="Bosch Intrusion"/>
      <sheetName val="Bosch Audio"/>
      <sheetName val="Arteco"/>
      <sheetName val="ORCA TVCC"/>
      <sheetName val="AXIS"/>
      <sheetName val="Samsung Techwin"/>
      <sheetName val="Arecont"/>
      <sheetName val="Global Proof"/>
      <sheetName val="Serinn"/>
      <sheetName val="CBC"/>
      <sheetName val="Elett.Cond."/>
      <sheetName val="Milestone"/>
      <sheetName val="Domotec"/>
      <sheetName val="Acti"/>
      <sheetName val="Honeywell"/>
      <sheetName val="CSA"/>
      <sheetName val="Satel"/>
      <sheetName val="Servizi Logistici"/>
      <sheetName val="Modulo di reso"/>
      <sheetName val="Condizioni di reso"/>
      <sheetName val="Condizioni di vendita"/>
    </sheetNames>
    <sheetDataSet>
      <sheetData sheetId="0" refreshError="1"/>
      <sheetData sheetId="1" refreshError="1"/>
      <sheetData sheetId="2" refreshError="1">
        <row r="2">
          <cell r="H2" t="str">
            <v>Indice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ompass-distribution.it/" TargetMode="External"/><Relationship Id="rId2" Type="http://schemas.openxmlformats.org/officeDocument/2006/relationships/hyperlink" Target="CompassSEC%20Maggio18.xls" TargetMode="External"/><Relationship Id="rId1" Type="http://schemas.openxmlformats.org/officeDocument/2006/relationships/hyperlink" Target="CompassSEC%20Maggio18.xl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31.emf"/><Relationship Id="rId4" Type="http://schemas.openxmlformats.org/officeDocument/2006/relationships/oleObject" Target="../embeddings/oleObject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31.emf"/><Relationship Id="rId4" Type="http://schemas.openxmlformats.org/officeDocument/2006/relationships/oleObject" Target="../embeddings/oleObject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image" Target="../media/image31.emf"/><Relationship Id="rId4" Type="http://schemas.openxmlformats.org/officeDocument/2006/relationships/oleObject" Target="../embeddings/oleObject1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www.compass-distribution.i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2.bin"/><Relationship Id="rId4" Type="http://schemas.openxmlformats.org/officeDocument/2006/relationships/vmlDrawing" Target="../drawings/vmlDrawing12.vml"/></Relationships>
</file>

<file path=xl/worksheets/_rels/sheet16.xml.rels><?xml version="1.0" encoding="UTF-8" standalone="yes"?>
<Relationships xmlns="http://schemas.openxmlformats.org/package/2006/relationships"><Relationship Id="rId8" Type="http://schemas.openxmlformats.org/officeDocument/2006/relationships/oleObject" Target="../embeddings/oleObject14.bin"/><Relationship Id="rId3" Type="http://schemas.openxmlformats.org/officeDocument/2006/relationships/printerSettings" Target="../printerSettings/printerSettings16.bin"/><Relationship Id="rId7" Type="http://schemas.openxmlformats.org/officeDocument/2006/relationships/image" Target="../media/image31.emf"/><Relationship Id="rId2" Type="http://schemas.openxmlformats.org/officeDocument/2006/relationships/hyperlink" Target="http://www.compass-distribution.it/" TargetMode="External"/><Relationship Id="rId1" Type="http://schemas.openxmlformats.org/officeDocument/2006/relationships/hyperlink" Target="http://compasstech.it/" TargetMode="External"/><Relationship Id="rId6" Type="http://schemas.openxmlformats.org/officeDocument/2006/relationships/oleObject" Target="../embeddings/oleObject13.bin"/><Relationship Id="rId5" Type="http://schemas.openxmlformats.org/officeDocument/2006/relationships/vmlDrawing" Target="../drawings/vmlDrawing13.vm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5.bin"/><Relationship Id="rId4" Type="http://schemas.openxmlformats.org/officeDocument/2006/relationships/vmlDrawing" Target="../drawings/vmlDrawing14.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6.bin"/><Relationship Id="rId4" Type="http://schemas.openxmlformats.org/officeDocument/2006/relationships/vmlDrawing" Target="../drawings/vmlDrawing15.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7.bin"/><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9.wmf"/><Relationship Id="rId4" Type="http://schemas.openxmlformats.org/officeDocument/2006/relationships/oleObject" Target="../embeddings/oleObject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8.bin"/><Relationship Id="rId4" Type="http://schemas.openxmlformats.org/officeDocument/2006/relationships/vmlDrawing" Target="../drawings/vmlDrawing17.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www.compass-distribution.it/"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compass-distribution.it/wp-content/uploads/2023/07/01_Modulo-Richiesta-Reso.pdf" TargetMode="External"/><Relationship Id="rId1" Type="http://schemas.openxmlformats.org/officeDocument/2006/relationships/hyperlink" Target="http://www.compass-distribution.it/"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compass-distribution.it/" TargetMode="External"/><Relationship Id="rId6" Type="http://schemas.openxmlformats.org/officeDocument/2006/relationships/image" Target="../media/image31.emf"/><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compass-distribution.it/" TargetMode="External"/><Relationship Id="rId6" Type="http://schemas.openxmlformats.org/officeDocument/2006/relationships/image" Target="../media/image31.emf"/><Relationship Id="rId5" Type="http://schemas.openxmlformats.org/officeDocument/2006/relationships/oleObject" Target="../embeddings/oleObject3.bin"/><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4.bin"/><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5.bin"/><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compass-distribution.it/" TargetMode="External"/><Relationship Id="rId6" Type="http://schemas.openxmlformats.org/officeDocument/2006/relationships/image" Target="../media/image31.emf"/><Relationship Id="rId5" Type="http://schemas.openxmlformats.org/officeDocument/2006/relationships/oleObject" Target="../embeddings/oleObject6.bin"/><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7.bin"/><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8.bin"/><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indexed="9"/>
    <pageSetUpPr fitToPage="1"/>
  </sheetPr>
  <dimension ref="A1:AH126"/>
  <sheetViews>
    <sheetView zoomScale="17" zoomScaleNormal="40" workbookViewId="0">
      <selection activeCell="J15" sqref="J15"/>
    </sheetView>
  </sheetViews>
  <sheetFormatPr defaultColWidth="0" defaultRowHeight="30" zeroHeight="1"/>
  <cols>
    <col min="1" max="1" width="20.109375" style="267" customWidth="1"/>
    <col min="2" max="4" width="13.88671875" style="267" customWidth="1"/>
    <col min="5" max="5" width="130.5546875" style="267" customWidth="1"/>
    <col min="6" max="6" width="33.33203125" style="267" customWidth="1"/>
    <col min="7" max="7" width="7.5546875" style="267" customWidth="1"/>
    <col min="8" max="8" width="117.6640625" style="328" customWidth="1"/>
    <col min="9" max="9" width="13.88671875" style="328" customWidth="1"/>
    <col min="10" max="12" width="13.88671875" style="267" customWidth="1"/>
    <col min="13" max="15" width="10.5546875" style="267" customWidth="1"/>
    <col min="16" max="16" width="183.33203125" style="267" customWidth="1"/>
    <col min="17" max="22" width="4.6640625" style="267" customWidth="1"/>
    <col min="23" max="23" width="62.6640625" style="267" customWidth="1"/>
    <col min="24" max="24" width="5.6640625" style="267" customWidth="1"/>
    <col min="25" max="29" width="4.6640625" style="267" customWidth="1"/>
    <col min="30" max="30" width="3.109375" style="267" customWidth="1"/>
    <col min="31" max="31" width="3.6640625" style="267" customWidth="1"/>
    <col min="32" max="32" width="45.33203125" style="265" customWidth="1"/>
    <col min="33" max="34" width="45.33203125" style="266" customWidth="1"/>
    <col min="35" max="42" width="9.109375" style="267" customWidth="1"/>
    <col min="43" max="16384" width="0" style="267" hidden="1"/>
  </cols>
  <sheetData>
    <row r="1" spans="1:34" ht="31.95" customHeight="1">
      <c r="A1" s="263"/>
      <c r="B1" s="263"/>
      <c r="C1" s="263"/>
      <c r="D1" s="263"/>
      <c r="E1" s="263"/>
      <c r="F1" s="263"/>
      <c r="G1" s="264" t="s">
        <v>1735</v>
      </c>
      <c r="H1" s="264" t="s">
        <v>1735</v>
      </c>
      <c r="I1" s="264"/>
      <c r="J1" s="264"/>
      <c r="K1" s="264"/>
      <c r="L1" s="264"/>
      <c r="M1" s="264"/>
      <c r="N1" s="264"/>
      <c r="O1" s="264"/>
      <c r="P1" s="264"/>
      <c r="Q1" s="264"/>
      <c r="R1" s="264"/>
      <c r="S1" s="264"/>
      <c r="T1" s="264"/>
      <c r="U1" s="264"/>
      <c r="V1" s="264"/>
      <c r="W1" s="264"/>
      <c r="X1" s="264"/>
      <c r="Y1" s="264"/>
      <c r="Z1" s="264"/>
      <c r="AA1" s="264"/>
      <c r="AB1" s="264"/>
      <c r="AC1" s="264"/>
      <c r="AD1" s="264"/>
      <c r="AE1" s="265"/>
    </row>
    <row r="2" spans="1:34" ht="36.6" customHeight="1">
      <c r="A2" s="263"/>
      <c r="B2" s="263"/>
      <c r="C2" s="263"/>
      <c r="D2" s="263"/>
      <c r="E2" s="263"/>
      <c r="F2" s="263"/>
      <c r="G2" s="264"/>
      <c r="H2" s="763"/>
      <c r="I2" s="619"/>
      <c r="J2" s="619"/>
      <c r="K2" s="619"/>
      <c r="L2" s="619"/>
      <c r="M2" s="619"/>
      <c r="N2" s="619"/>
      <c r="O2" s="619"/>
      <c r="P2" s="619"/>
      <c r="Q2" s="619"/>
      <c r="R2" s="619"/>
      <c r="S2" s="619"/>
      <c r="T2" s="619"/>
      <c r="U2" s="619"/>
      <c r="V2" s="619"/>
      <c r="W2" s="619"/>
      <c r="X2" s="619"/>
      <c r="Y2" s="619"/>
      <c r="Z2" s="619"/>
      <c r="AA2" s="619"/>
      <c r="AB2" s="619"/>
      <c r="AC2" s="619"/>
      <c r="AD2" s="619"/>
      <c r="AE2" s="265"/>
    </row>
    <row r="3" spans="1:34" ht="36.6" customHeight="1">
      <c r="A3" s="263"/>
      <c r="B3" s="263"/>
      <c r="C3" s="263"/>
      <c r="D3" s="263"/>
      <c r="E3" s="263"/>
      <c r="F3" s="263"/>
      <c r="G3" s="264"/>
      <c r="H3" s="1160" t="s">
        <v>17399</v>
      </c>
      <c r="I3" s="1160"/>
      <c r="J3" s="1160"/>
      <c r="K3" s="1160"/>
      <c r="L3" s="1160"/>
      <c r="M3" s="1160"/>
      <c r="N3" s="1160"/>
      <c r="O3" s="1160"/>
      <c r="P3" s="1160"/>
      <c r="Q3" s="1160"/>
      <c r="R3" s="1160"/>
      <c r="S3" s="1160"/>
      <c r="T3" s="1160"/>
      <c r="U3" s="1160"/>
      <c r="V3" s="1160"/>
      <c r="W3" s="1160"/>
      <c r="X3" s="619"/>
      <c r="Y3" s="619"/>
      <c r="Z3" s="619"/>
      <c r="AA3" s="619"/>
      <c r="AB3" s="619"/>
      <c r="AC3" s="619"/>
      <c r="AD3" s="619"/>
      <c r="AE3" s="265"/>
    </row>
    <row r="4" spans="1:34" ht="36.6" customHeight="1">
      <c r="A4" s="263"/>
      <c r="B4" s="263"/>
      <c r="C4" s="263"/>
      <c r="D4" s="263"/>
      <c r="E4" s="263"/>
      <c r="F4" s="263"/>
      <c r="G4" s="264"/>
      <c r="H4" s="1160"/>
      <c r="I4" s="1160"/>
      <c r="J4" s="1160"/>
      <c r="K4" s="1160"/>
      <c r="L4" s="1160"/>
      <c r="M4" s="1160"/>
      <c r="N4" s="1160"/>
      <c r="O4" s="1160"/>
      <c r="P4" s="1160"/>
      <c r="Q4" s="1160"/>
      <c r="R4" s="1160"/>
      <c r="S4" s="1160"/>
      <c r="T4" s="1160"/>
      <c r="U4" s="1160"/>
      <c r="V4" s="1160"/>
      <c r="W4" s="1160"/>
      <c r="X4" s="619"/>
      <c r="Y4" s="619"/>
      <c r="Z4" s="619"/>
      <c r="AA4" s="619"/>
      <c r="AB4" s="619"/>
      <c r="AC4" s="619"/>
      <c r="AD4" s="619"/>
      <c r="AE4" s="265"/>
    </row>
    <row r="5" spans="1:34" ht="36.6" customHeight="1">
      <c r="A5" s="268"/>
      <c r="B5" s="268"/>
      <c r="C5" s="268"/>
      <c r="D5" s="268"/>
      <c r="E5" s="268"/>
      <c r="F5" s="268"/>
      <c r="G5" s="264"/>
      <c r="H5" s="1160"/>
      <c r="I5" s="1160"/>
      <c r="J5" s="1160"/>
      <c r="K5" s="1160"/>
      <c r="L5" s="1160"/>
      <c r="M5" s="1160"/>
      <c r="N5" s="1160"/>
      <c r="O5" s="1160"/>
      <c r="P5" s="1160"/>
      <c r="Q5" s="1160"/>
      <c r="R5" s="1160"/>
      <c r="S5" s="1160"/>
      <c r="T5" s="1160"/>
      <c r="U5" s="1160"/>
      <c r="V5" s="1160"/>
      <c r="W5" s="1160"/>
      <c r="X5" s="619"/>
      <c r="Y5" s="619"/>
      <c r="Z5" s="619"/>
      <c r="AA5" s="619"/>
      <c r="AB5" s="619"/>
      <c r="AC5" s="619"/>
      <c r="AD5" s="619"/>
      <c r="AE5" s="265"/>
    </row>
    <row r="6" spans="1:34" ht="163.19999999999999" customHeight="1">
      <c r="A6" s="269"/>
      <c r="B6" s="269"/>
      <c r="C6" s="270"/>
      <c r="D6" s="269"/>
      <c r="E6" s="271"/>
      <c r="F6" s="271"/>
      <c r="G6" s="264"/>
      <c r="H6" s="1160"/>
      <c r="I6" s="1160"/>
      <c r="J6" s="1160"/>
      <c r="K6" s="1160"/>
      <c r="L6" s="1160"/>
      <c r="M6" s="1160"/>
      <c r="N6" s="1160"/>
      <c r="O6" s="1160"/>
      <c r="P6" s="1160"/>
      <c r="Q6" s="1160"/>
      <c r="R6" s="1160"/>
      <c r="S6" s="1160"/>
      <c r="T6" s="1160"/>
      <c r="U6" s="1160"/>
      <c r="V6" s="1160"/>
      <c r="W6" s="1160"/>
      <c r="X6" s="619"/>
      <c r="Y6" s="619"/>
      <c r="Z6" s="619"/>
      <c r="AA6" s="619"/>
      <c r="AB6" s="619"/>
      <c r="AC6" s="619"/>
      <c r="AD6" s="619"/>
      <c r="AE6" s="265"/>
      <c r="AF6" s="266"/>
    </row>
    <row r="7" spans="1:34" ht="216" customHeight="1" thickBot="1">
      <c r="A7" s="269"/>
      <c r="B7" s="620"/>
      <c r="C7" s="621"/>
      <c r="D7" s="620"/>
      <c r="E7" s="622"/>
      <c r="F7" s="622"/>
      <c r="G7" s="623"/>
      <c r="H7" s="624"/>
      <c r="I7" s="624"/>
      <c r="J7" s="624"/>
      <c r="K7" s="624"/>
      <c r="L7" s="624"/>
      <c r="M7" s="624"/>
      <c r="N7" s="624"/>
      <c r="O7" s="624"/>
      <c r="P7" s="625" t="s">
        <v>12002</v>
      </c>
      <c r="Q7" s="624"/>
      <c r="R7" s="624"/>
      <c r="S7" s="624"/>
      <c r="T7" s="624"/>
      <c r="U7" s="624"/>
      <c r="V7" s="624"/>
      <c r="W7" s="624"/>
      <c r="X7" s="619"/>
      <c r="Y7" s="619"/>
      <c r="Z7" s="619"/>
      <c r="AA7" s="619"/>
      <c r="AB7" s="619"/>
      <c r="AC7" s="619"/>
      <c r="AD7" s="619"/>
      <c r="AE7" s="265"/>
      <c r="AF7" s="266"/>
    </row>
    <row r="8" spans="1:34" ht="47.4" customHeight="1">
      <c r="A8" s="291"/>
      <c r="B8" s="291"/>
      <c r="C8" s="291"/>
      <c r="D8" s="291"/>
      <c r="E8" s="291"/>
      <c r="F8" s="291"/>
      <c r="G8" s="291"/>
      <c r="H8" s="291"/>
      <c r="I8" s="291"/>
      <c r="J8" s="291"/>
      <c r="K8" s="291"/>
      <c r="L8" s="291"/>
      <c r="M8" s="291"/>
      <c r="N8" s="291"/>
      <c r="O8" s="291"/>
      <c r="P8" s="291"/>
      <c r="Q8" s="291"/>
      <c r="R8" s="291"/>
      <c r="S8" s="291"/>
      <c r="T8" s="291"/>
      <c r="U8" s="291"/>
      <c r="V8" s="291"/>
      <c r="W8" s="291"/>
      <c r="X8" s="272"/>
      <c r="Y8" s="272"/>
      <c r="Z8" s="272"/>
      <c r="AA8" s="272"/>
      <c r="AB8" s="272"/>
      <c r="AC8" s="272"/>
      <c r="AD8" s="273"/>
      <c r="AE8" s="265"/>
      <c r="AF8" s="1151" t="s">
        <v>37</v>
      </c>
      <c r="AG8" s="1151"/>
      <c r="AH8" s="1151"/>
    </row>
    <row r="9" spans="1:34" ht="47.4" customHeight="1">
      <c r="A9" s="291"/>
      <c r="B9" s="291"/>
      <c r="C9" s="291"/>
      <c r="D9" s="291"/>
      <c r="E9" s="291"/>
      <c r="F9" s="291"/>
      <c r="G9" s="291"/>
      <c r="H9" s="291"/>
      <c r="I9" s="291"/>
      <c r="J9" s="291"/>
      <c r="K9" s="291"/>
      <c r="L9" s="291"/>
      <c r="M9" s="291"/>
      <c r="N9" s="291"/>
      <c r="O9" s="291"/>
      <c r="P9" s="291"/>
      <c r="Q9" s="291"/>
      <c r="R9" s="291"/>
      <c r="S9" s="291"/>
      <c r="T9" s="291"/>
      <c r="U9" s="291"/>
      <c r="V9" s="291"/>
      <c r="W9" s="291"/>
      <c r="X9" s="1152"/>
      <c r="Y9" s="1153"/>
      <c r="Z9" s="1153"/>
      <c r="AA9" s="1153"/>
      <c r="AB9" s="1153"/>
      <c r="AC9" s="280"/>
      <c r="AD9" s="281"/>
      <c r="AE9" s="265"/>
      <c r="AF9" s="1151"/>
      <c r="AG9" s="1151"/>
      <c r="AH9" s="1151"/>
    </row>
    <row r="10" spans="1:34" ht="47.4" customHeight="1">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1153"/>
      <c r="Y10" s="1153"/>
      <c r="Z10" s="1153"/>
      <c r="AA10" s="1153"/>
      <c r="AB10" s="1153"/>
      <c r="AC10" s="280"/>
      <c r="AD10" s="281"/>
      <c r="AE10" s="265"/>
      <c r="AF10" s="287"/>
      <c r="AG10" s="287"/>
      <c r="AH10" s="287"/>
    </row>
    <row r="11" spans="1:34" ht="47.4" customHeight="1">
      <c r="A11" s="291"/>
      <c r="B11" s="291"/>
      <c r="C11" s="291"/>
      <c r="D11" s="291"/>
      <c r="E11" s="291"/>
      <c r="F11" s="291"/>
      <c r="G11" s="291"/>
      <c r="H11" s="291"/>
      <c r="I11" s="291"/>
      <c r="J11" s="291"/>
      <c r="K11" s="291"/>
      <c r="L11" s="291"/>
      <c r="M11" s="291"/>
      <c r="N11" s="291"/>
      <c r="O11" s="291"/>
      <c r="P11" s="291"/>
      <c r="Q11" s="291"/>
      <c r="R11" s="291"/>
      <c r="S11" s="291"/>
      <c r="T11" s="291"/>
      <c r="U11" s="291"/>
      <c r="V11" s="291"/>
      <c r="W11" s="291"/>
      <c r="X11" s="1153"/>
      <c r="Y11" s="1153"/>
      <c r="Z11" s="1153"/>
      <c r="AA11" s="1153"/>
      <c r="AB11" s="1153"/>
      <c r="AC11" s="280"/>
      <c r="AD11" s="281"/>
      <c r="AE11" s="265"/>
      <c r="AF11" s="793" t="s">
        <v>60</v>
      </c>
      <c r="AG11" s="755"/>
      <c r="AH11" s="409"/>
    </row>
    <row r="12" spans="1:34" ht="47.4" customHeight="1">
      <c r="A12" s="291"/>
      <c r="B12" s="291"/>
      <c r="C12" s="291"/>
      <c r="D12" s="291"/>
      <c r="E12" s="291"/>
      <c r="F12" s="291"/>
      <c r="G12" s="291"/>
      <c r="H12" s="291"/>
      <c r="I12" s="291"/>
      <c r="J12" s="291"/>
      <c r="K12" s="291"/>
      <c r="L12" s="291"/>
      <c r="M12" s="291"/>
      <c r="N12" s="291"/>
      <c r="O12" s="291"/>
      <c r="P12" s="291"/>
      <c r="Q12" s="291"/>
      <c r="R12" s="291"/>
      <c r="S12" s="291"/>
      <c r="T12" s="291"/>
      <c r="U12" s="291"/>
      <c r="V12" s="291"/>
      <c r="W12" s="291"/>
      <c r="X12" s="1153"/>
      <c r="Y12" s="1153"/>
      <c r="Z12" s="1153"/>
      <c r="AA12" s="1153"/>
      <c r="AB12" s="1153"/>
      <c r="AC12" s="280"/>
      <c r="AD12" s="281"/>
      <c r="AE12" s="265"/>
      <c r="AF12" s="793" t="s">
        <v>413</v>
      </c>
      <c r="AG12" s="756"/>
      <c r="AH12" s="792">
        <v>0</v>
      </c>
    </row>
    <row r="13" spans="1:34" ht="47.4" customHeight="1">
      <c r="A13" s="269"/>
      <c r="B13" s="269"/>
      <c r="C13" s="1154" t="s">
        <v>159</v>
      </c>
      <c r="D13" s="1154"/>
      <c r="E13" s="1154"/>
      <c r="F13" s="618"/>
      <c r="G13" s="272"/>
      <c r="H13" s="272"/>
      <c r="I13" s="272"/>
      <c r="J13" s="272"/>
      <c r="K13" s="272"/>
      <c r="L13" s="272"/>
      <c r="M13" s="272"/>
      <c r="N13" s="272"/>
      <c r="O13" s="272"/>
      <c r="P13" s="272"/>
      <c r="Q13" s="272"/>
      <c r="R13" s="272"/>
      <c r="S13" s="272"/>
      <c r="T13" s="272"/>
      <c r="U13" s="272"/>
      <c r="V13" s="272"/>
      <c r="W13" s="272"/>
      <c r="X13" s="1153"/>
      <c r="Y13" s="1153"/>
      <c r="Z13" s="1153"/>
      <c r="AA13" s="1153"/>
      <c r="AB13" s="1153"/>
      <c r="AC13" s="280"/>
      <c r="AD13" s="281"/>
      <c r="AE13" s="265"/>
      <c r="AF13" s="793" t="s">
        <v>412</v>
      </c>
      <c r="AG13" s="755"/>
      <c r="AH13" s="792">
        <v>0</v>
      </c>
    </row>
    <row r="14" spans="1:34" ht="47.4" customHeight="1">
      <c r="A14" s="269"/>
      <c r="B14" s="274"/>
      <c r="C14" s="1154"/>
      <c r="D14" s="1154"/>
      <c r="E14" s="1154"/>
      <c r="F14" s="618"/>
      <c r="G14" s="274"/>
      <c r="H14" s="275"/>
      <c r="I14" s="276"/>
      <c r="J14" s="277"/>
      <c r="K14" s="276"/>
      <c r="L14" s="276"/>
      <c r="M14" s="278"/>
      <c r="N14" s="278"/>
      <c r="O14" s="278"/>
      <c r="P14" s="716"/>
      <c r="Q14" s="716"/>
      <c r="R14" s="716"/>
      <c r="S14" s="716"/>
      <c r="T14" s="716"/>
      <c r="U14" s="716"/>
      <c r="V14" s="717"/>
      <c r="W14" s="279"/>
      <c r="X14" s="1153"/>
      <c r="Y14" s="1153"/>
      <c r="Z14" s="1153"/>
      <c r="AA14" s="1153"/>
      <c r="AB14" s="1153"/>
      <c r="AC14" s="280"/>
      <c r="AD14" s="281"/>
      <c r="AE14" s="265"/>
      <c r="AF14" s="793" t="s">
        <v>51</v>
      </c>
      <c r="AG14" s="755"/>
      <c r="AH14" s="792">
        <v>0</v>
      </c>
    </row>
    <row r="15" spans="1:34" ht="47.4" customHeight="1">
      <c r="A15" s="269"/>
      <c r="B15" s="282"/>
      <c r="C15" s="1155"/>
      <c r="D15" s="1155"/>
      <c r="E15" s="1155"/>
      <c r="F15" s="618"/>
      <c r="G15" s="274"/>
      <c r="H15" s="283"/>
      <c r="I15" s="284"/>
      <c r="J15" s="284"/>
      <c r="K15" s="284"/>
      <c r="L15" s="284"/>
      <c r="M15" s="284"/>
      <c r="N15" s="284"/>
      <c r="O15" s="284"/>
      <c r="P15" s="718"/>
      <c r="Q15" s="719"/>
      <c r="R15" s="719"/>
      <c r="S15" s="719"/>
      <c r="T15" s="719"/>
      <c r="U15" s="720"/>
      <c r="V15" s="717"/>
      <c r="W15" s="279"/>
      <c r="X15" s="1153"/>
      <c r="Y15" s="1153"/>
      <c r="Z15" s="1153"/>
      <c r="AA15" s="1153"/>
      <c r="AB15" s="1153"/>
      <c r="AC15" s="280"/>
      <c r="AD15" s="281"/>
      <c r="AE15" s="265"/>
      <c r="AF15" s="793" t="s">
        <v>14</v>
      </c>
      <c r="AG15" s="755"/>
      <c r="AH15" s="792">
        <v>0</v>
      </c>
    </row>
    <row r="16" spans="1:34" ht="47.4" customHeight="1">
      <c r="A16" s="269"/>
      <c r="B16" s="288"/>
      <c r="C16" s="289"/>
      <c r="D16" s="289"/>
      <c r="E16" s="289"/>
      <c r="F16" s="291"/>
      <c r="G16" s="626"/>
      <c r="H16" s="627" t="s">
        <v>402</v>
      </c>
      <c r="I16" s="628" t="s">
        <v>406</v>
      </c>
      <c r="J16" s="629"/>
      <c r="K16" s="629"/>
      <c r="L16" s="629"/>
      <c r="M16" s="629"/>
      <c r="N16" s="629"/>
      <c r="O16" s="286"/>
      <c r="P16" s="719"/>
      <c r="Q16" s="719"/>
      <c r="R16" s="719"/>
      <c r="S16" s="719"/>
      <c r="T16" s="811"/>
      <c r="U16" s="807"/>
      <c r="V16" s="717"/>
      <c r="W16" s="290"/>
      <c r="X16" s="1153"/>
      <c r="Y16" s="1153"/>
      <c r="Z16" s="1153"/>
      <c r="AA16" s="1153"/>
      <c r="AB16" s="1153"/>
      <c r="AC16" s="280"/>
      <c r="AD16" s="281"/>
      <c r="AE16" s="265"/>
      <c r="AF16" s="793" t="s">
        <v>3020</v>
      </c>
      <c r="AG16" s="755"/>
      <c r="AH16" s="792">
        <v>0</v>
      </c>
    </row>
    <row r="17" spans="1:34" ht="47.4" customHeight="1">
      <c r="A17" s="269"/>
      <c r="B17" s="269"/>
      <c r="C17" s="291"/>
      <c r="D17" s="291"/>
      <c r="E17" s="291"/>
      <c r="F17" s="291"/>
      <c r="G17" s="626"/>
      <c r="H17" s="630"/>
      <c r="I17" s="628" t="s">
        <v>27</v>
      </c>
      <c r="J17" s="631"/>
      <c r="K17" s="631"/>
      <c r="L17" s="632"/>
      <c r="M17" s="631"/>
      <c r="N17" s="631"/>
      <c r="O17" s="292"/>
      <c r="P17" s="721"/>
      <c r="Q17" s="721"/>
      <c r="R17" s="721"/>
      <c r="S17" s="721"/>
      <c r="T17" s="812"/>
      <c r="U17" s="813"/>
      <c r="V17" s="717"/>
      <c r="W17" s="290"/>
      <c r="X17" s="1153"/>
      <c r="Y17" s="1153"/>
      <c r="Z17" s="1153"/>
      <c r="AA17" s="1153"/>
      <c r="AB17" s="1153"/>
      <c r="AC17" s="280"/>
      <c r="AD17" s="281"/>
      <c r="AE17" s="265"/>
      <c r="AF17" s="795"/>
      <c r="AG17" s="796"/>
      <c r="AH17" s="796"/>
    </row>
    <row r="18" spans="1:34" ht="47.4" customHeight="1">
      <c r="A18" s="269"/>
      <c r="B18" s="269"/>
      <c r="C18" s="291"/>
      <c r="D18" s="291"/>
      <c r="E18" s="291"/>
      <c r="F18" s="291"/>
      <c r="G18" s="626"/>
      <c r="H18" s="627" t="s">
        <v>403</v>
      </c>
      <c r="I18" s="633" t="s">
        <v>411</v>
      </c>
      <c r="J18" s="634"/>
      <c r="K18" s="629"/>
      <c r="L18" s="629"/>
      <c r="M18" s="629"/>
      <c r="N18" s="629"/>
      <c r="O18" s="286"/>
      <c r="P18" s="719"/>
      <c r="Q18" s="719"/>
      <c r="R18" s="719"/>
      <c r="S18" s="719"/>
      <c r="T18" s="811"/>
      <c r="U18" s="807"/>
      <c r="V18" s="717"/>
      <c r="W18" s="290"/>
      <c r="X18" s="1153"/>
      <c r="Y18" s="1153"/>
      <c r="Z18" s="1153"/>
      <c r="AA18" s="1153"/>
      <c r="AB18" s="1153"/>
      <c r="AC18" s="280"/>
      <c r="AD18" s="281"/>
      <c r="AE18" s="265"/>
      <c r="AF18" s="794" t="s">
        <v>82</v>
      </c>
      <c r="AG18" s="755"/>
      <c r="AH18" s="792"/>
    </row>
    <row r="19" spans="1:34" ht="47.4" customHeight="1">
      <c r="A19" s="269"/>
      <c r="B19" s="269"/>
      <c r="C19" s="291"/>
      <c r="D19" s="291"/>
      <c r="E19" s="291"/>
      <c r="F19" s="291"/>
      <c r="G19" s="626"/>
      <c r="H19" s="629"/>
      <c r="I19" s="633" t="s">
        <v>409</v>
      </c>
      <c r="J19" s="629"/>
      <c r="K19" s="629"/>
      <c r="L19" s="629"/>
      <c r="M19" s="629"/>
      <c r="N19" s="629"/>
      <c r="O19" s="286"/>
      <c r="P19" s="719"/>
      <c r="Q19" s="719"/>
      <c r="R19" s="719"/>
      <c r="S19" s="719"/>
      <c r="T19" s="811"/>
      <c r="U19" s="807"/>
      <c r="V19" s="717"/>
      <c r="W19" s="290"/>
      <c r="X19" s="1153"/>
      <c r="Y19" s="1153"/>
      <c r="Z19" s="1153"/>
      <c r="AA19" s="1153"/>
      <c r="AB19" s="1153"/>
      <c r="AC19" s="280"/>
      <c r="AD19" s="281"/>
      <c r="AE19" s="265"/>
      <c r="AF19" s="793" t="s">
        <v>83</v>
      </c>
      <c r="AG19" s="755"/>
      <c r="AH19" s="792">
        <v>0</v>
      </c>
    </row>
    <row r="20" spans="1:34" ht="47.4" customHeight="1">
      <c r="A20" s="269"/>
      <c r="B20" s="269"/>
      <c r="C20" s="291"/>
      <c r="D20" s="291"/>
      <c r="E20" s="291"/>
      <c r="F20" s="291"/>
      <c r="G20" s="626"/>
      <c r="H20" s="629"/>
      <c r="I20" s="635" t="s">
        <v>165</v>
      </c>
      <c r="J20" s="629"/>
      <c r="K20" s="629"/>
      <c r="L20" s="629"/>
      <c r="M20" s="629"/>
      <c r="N20" s="629"/>
      <c r="O20" s="286"/>
      <c r="P20" s="719"/>
      <c r="Q20" s="719"/>
      <c r="R20" s="719"/>
      <c r="S20" s="719"/>
      <c r="T20" s="811"/>
      <c r="U20" s="807"/>
      <c r="V20" s="717"/>
      <c r="W20" s="290"/>
      <c r="X20" s="1153"/>
      <c r="Y20" s="1153"/>
      <c r="Z20" s="1153"/>
      <c r="AA20" s="1153"/>
      <c r="AB20" s="1153"/>
      <c r="AC20" s="280"/>
      <c r="AD20" s="281"/>
      <c r="AE20" s="265"/>
      <c r="AF20" s="793" t="s">
        <v>84</v>
      </c>
      <c r="AG20" s="755"/>
      <c r="AH20" s="792">
        <v>0</v>
      </c>
    </row>
    <row r="21" spans="1:34" ht="47.4" customHeight="1">
      <c r="A21" s="269"/>
      <c r="B21" s="269"/>
      <c r="C21" s="291"/>
      <c r="D21" s="291"/>
      <c r="E21" s="291"/>
      <c r="F21" s="291"/>
      <c r="G21" s="626"/>
      <c r="H21" s="635" t="s">
        <v>164</v>
      </c>
      <c r="I21" s="628" t="s">
        <v>9</v>
      </c>
      <c r="J21" s="629"/>
      <c r="K21" s="629"/>
      <c r="L21" s="629"/>
      <c r="M21" s="629"/>
      <c r="N21" s="629"/>
      <c r="O21" s="286"/>
      <c r="P21" s="719"/>
      <c r="Q21" s="719"/>
      <c r="R21" s="719"/>
      <c r="S21" s="719"/>
      <c r="T21" s="811"/>
      <c r="U21" s="807"/>
      <c r="V21" s="717"/>
      <c r="W21" s="290"/>
      <c r="X21" s="1153"/>
      <c r="Y21" s="1153"/>
      <c r="Z21" s="1153"/>
      <c r="AA21" s="1153"/>
      <c r="AB21" s="1153"/>
      <c r="AC21" s="280"/>
      <c r="AD21" s="281"/>
      <c r="AE21" s="265"/>
      <c r="AF21" s="793" t="s">
        <v>86</v>
      </c>
      <c r="AG21" s="755"/>
      <c r="AH21" s="792">
        <v>0</v>
      </c>
    </row>
    <row r="22" spans="1:34" ht="47.4" customHeight="1">
      <c r="A22" s="269"/>
      <c r="B22" s="269"/>
      <c r="C22" s="291"/>
      <c r="D22" s="291"/>
      <c r="E22" s="291"/>
      <c r="F22" s="291"/>
      <c r="G22" s="626"/>
      <c r="H22" s="628" t="s">
        <v>13</v>
      </c>
      <c r="I22" s="628" t="s">
        <v>15</v>
      </c>
      <c r="J22" s="629"/>
      <c r="K22" s="629"/>
      <c r="L22" s="629"/>
      <c r="M22" s="629"/>
      <c r="N22" s="629"/>
      <c r="O22" s="286"/>
      <c r="P22" s="719"/>
      <c r="Q22" s="719"/>
      <c r="R22" s="719"/>
      <c r="S22" s="719"/>
      <c r="T22" s="811"/>
      <c r="U22" s="807"/>
      <c r="V22" s="717"/>
      <c r="W22" s="290"/>
      <c r="X22" s="1153"/>
      <c r="Y22" s="1153"/>
      <c r="Z22" s="1153"/>
      <c r="AA22" s="1153"/>
      <c r="AB22" s="1153"/>
      <c r="AC22" s="280"/>
      <c r="AD22" s="281"/>
      <c r="AE22" s="265"/>
      <c r="AF22" s="795"/>
      <c r="AG22" s="796"/>
      <c r="AH22" s="796"/>
    </row>
    <row r="23" spans="1:34" ht="47.4" customHeight="1">
      <c r="A23" s="269"/>
      <c r="B23" s="269"/>
      <c r="C23" s="291"/>
      <c r="D23" s="291"/>
      <c r="E23" s="291"/>
      <c r="F23" s="291"/>
      <c r="G23" s="626"/>
      <c r="H23" s="628"/>
      <c r="I23" s="628" t="s">
        <v>42</v>
      </c>
      <c r="J23" s="636"/>
      <c r="K23" s="629"/>
      <c r="L23" s="629"/>
      <c r="M23" s="629"/>
      <c r="N23" s="629"/>
      <c r="O23" s="286"/>
      <c r="P23" s="719"/>
      <c r="Q23" s="719"/>
      <c r="R23" s="719"/>
      <c r="S23" s="719"/>
      <c r="T23" s="811"/>
      <c r="U23" s="807"/>
      <c r="V23" s="717"/>
      <c r="W23" s="290"/>
      <c r="X23" s="1153"/>
      <c r="Y23" s="1153"/>
      <c r="Z23" s="1153"/>
      <c r="AA23" s="1153"/>
      <c r="AB23" s="1153"/>
      <c r="AC23" s="280"/>
      <c r="AD23" s="281"/>
      <c r="AE23" s="265"/>
      <c r="AF23" s="793" t="s">
        <v>87</v>
      </c>
      <c r="AG23" s="755"/>
      <c r="AH23" s="792">
        <v>0</v>
      </c>
    </row>
    <row r="24" spans="1:34" ht="47.4" customHeight="1">
      <c r="A24" s="269"/>
      <c r="B24" s="269"/>
      <c r="C24" s="291"/>
      <c r="D24" s="291"/>
      <c r="E24" s="291"/>
      <c r="F24" s="291"/>
      <c r="G24" s="626"/>
      <c r="H24" s="628" t="s">
        <v>3019</v>
      </c>
      <c r="I24" s="628" t="s">
        <v>1242</v>
      </c>
      <c r="J24" s="628"/>
      <c r="K24" s="629"/>
      <c r="L24" s="637"/>
      <c r="M24" s="637"/>
      <c r="N24" s="637"/>
      <c r="O24" s="293"/>
      <c r="P24" s="722"/>
      <c r="Q24" s="722"/>
      <c r="R24" s="722"/>
      <c r="S24" s="722"/>
      <c r="T24" s="814"/>
      <c r="U24" s="815"/>
      <c r="V24" s="723"/>
      <c r="W24" s="290"/>
      <c r="X24" s="1153"/>
      <c r="Y24" s="1153"/>
      <c r="Z24" s="1153"/>
      <c r="AA24" s="1153"/>
      <c r="AB24" s="1153"/>
      <c r="AC24" s="280"/>
      <c r="AD24" s="281"/>
      <c r="AE24" s="265"/>
      <c r="AF24" s="795"/>
      <c r="AG24" s="796"/>
      <c r="AH24" s="796"/>
    </row>
    <row r="25" spans="1:34" ht="47.4" customHeight="1">
      <c r="A25" s="294"/>
      <c r="B25" s="294"/>
      <c r="C25" s="1158" t="s">
        <v>81</v>
      </c>
      <c r="D25" s="1158"/>
      <c r="E25" s="1158"/>
      <c r="F25" s="617"/>
      <c r="G25" s="638"/>
      <c r="H25" s="639"/>
      <c r="I25" s="639"/>
      <c r="J25" s="639"/>
      <c r="K25" s="639"/>
      <c r="L25" s="640"/>
      <c r="M25" s="640"/>
      <c r="N25" s="640"/>
      <c r="O25" s="295"/>
      <c r="P25" s="724"/>
      <c r="Q25" s="724"/>
      <c r="R25" s="724"/>
      <c r="S25" s="724"/>
      <c r="T25" s="809"/>
      <c r="U25" s="809"/>
      <c r="V25" s="725"/>
      <c r="W25" s="290"/>
      <c r="X25" s="1153"/>
      <c r="Y25" s="1153"/>
      <c r="Z25" s="1153"/>
      <c r="AA25" s="1153"/>
      <c r="AB25" s="1153"/>
      <c r="AC25" s="280"/>
      <c r="AD25" s="281"/>
      <c r="AE25" s="265"/>
      <c r="AF25" s="793" t="s">
        <v>5942</v>
      </c>
      <c r="AG25" s="755"/>
      <c r="AH25" s="792">
        <v>0</v>
      </c>
    </row>
    <row r="26" spans="1:34" ht="47.4" customHeight="1">
      <c r="A26" s="294"/>
      <c r="B26" s="297"/>
      <c r="C26" s="1158"/>
      <c r="D26" s="1158"/>
      <c r="E26" s="1158"/>
      <c r="F26" s="617"/>
      <c r="G26" s="641"/>
      <c r="H26" s="642"/>
      <c r="I26" s="643"/>
      <c r="J26" s="640"/>
      <c r="K26" s="644"/>
      <c r="L26" s="640"/>
      <c r="M26" s="640"/>
      <c r="N26" s="640"/>
      <c r="O26" s="295"/>
      <c r="P26" s="724"/>
      <c r="Q26" s="724"/>
      <c r="R26" s="724"/>
      <c r="S26" s="724"/>
      <c r="T26" s="809"/>
      <c r="U26" s="816"/>
      <c r="V26" s="725"/>
      <c r="W26" s="290"/>
      <c r="X26" s="300"/>
      <c r="Y26" s="300"/>
      <c r="Z26" s="300"/>
      <c r="AA26" s="300"/>
      <c r="AB26" s="300"/>
      <c r="AC26" s="280"/>
      <c r="AD26" s="281"/>
      <c r="AE26" s="265"/>
      <c r="AF26" s="795"/>
      <c r="AG26" s="796"/>
      <c r="AH26" s="796"/>
    </row>
    <row r="27" spans="1:34" ht="47.4" customHeight="1">
      <c r="A27" s="269"/>
      <c r="B27" s="282"/>
      <c r="C27" s="1159"/>
      <c r="D27" s="1159"/>
      <c r="E27" s="1159"/>
      <c r="F27" s="617"/>
      <c r="G27" s="645"/>
      <c r="H27" s="646"/>
      <c r="I27" s="647"/>
      <c r="J27" s="643"/>
      <c r="K27" s="643"/>
      <c r="L27" s="643"/>
      <c r="M27" s="643"/>
      <c r="N27" s="643"/>
      <c r="O27" s="285"/>
      <c r="P27" s="718"/>
      <c r="Q27" s="719"/>
      <c r="R27" s="719"/>
      <c r="S27" s="719"/>
      <c r="T27" s="811"/>
      <c r="U27" s="816"/>
      <c r="V27" s="717"/>
      <c r="W27" s="290"/>
      <c r="X27" s="300"/>
      <c r="Y27" s="300"/>
      <c r="Z27" s="300"/>
      <c r="AA27" s="300"/>
      <c r="AB27" s="300"/>
      <c r="AC27" s="280"/>
      <c r="AD27" s="281"/>
      <c r="AE27" s="265"/>
      <c r="AF27" s="793" t="s">
        <v>6886</v>
      </c>
      <c r="AG27" s="755"/>
      <c r="AH27" s="792">
        <v>0</v>
      </c>
    </row>
    <row r="28" spans="1:34" ht="47.4" customHeight="1">
      <c r="A28" s="269"/>
      <c r="B28" s="288"/>
      <c r="C28" s="289"/>
      <c r="D28" s="289"/>
      <c r="E28" s="289"/>
      <c r="F28" s="291"/>
      <c r="G28" s="626"/>
      <c r="H28" s="633" t="s">
        <v>54</v>
      </c>
      <c r="I28" s="633" t="s">
        <v>7</v>
      </c>
      <c r="J28" s="631"/>
      <c r="K28" s="631"/>
      <c r="L28" s="631"/>
      <c r="M28" s="631"/>
      <c r="N28" s="631"/>
      <c r="O28" s="292"/>
      <c r="P28" s="721"/>
      <c r="Q28" s="721"/>
      <c r="R28" s="721"/>
      <c r="S28" s="721"/>
      <c r="T28" s="812"/>
      <c r="U28" s="813"/>
      <c r="V28" s="717"/>
      <c r="W28" s="290"/>
      <c r="X28" s="300"/>
      <c r="Y28" s="300"/>
      <c r="Z28" s="300"/>
      <c r="AA28" s="300"/>
      <c r="AB28" s="300"/>
      <c r="AC28" s="280"/>
      <c r="AD28" s="281"/>
      <c r="AE28" s="265"/>
      <c r="AF28" s="795"/>
      <c r="AG28" s="796"/>
      <c r="AH28" s="796"/>
    </row>
    <row r="29" spans="1:34" ht="47.4" customHeight="1">
      <c r="A29" s="269"/>
      <c r="B29" s="269"/>
      <c r="C29" s="291"/>
      <c r="D29" s="291"/>
      <c r="E29" s="291"/>
      <c r="F29" s="291"/>
      <c r="G29" s="626"/>
      <c r="H29" s="648"/>
      <c r="I29" s="649" t="s">
        <v>8</v>
      </c>
      <c r="J29" s="634"/>
      <c r="K29" s="629"/>
      <c r="L29" s="629"/>
      <c r="M29" s="629"/>
      <c r="N29" s="629"/>
      <c r="O29" s="286"/>
      <c r="P29" s="719"/>
      <c r="Q29" s="719"/>
      <c r="R29" s="719"/>
      <c r="S29" s="719"/>
      <c r="T29" s="811"/>
      <c r="U29" s="807"/>
      <c r="V29" s="717"/>
      <c r="W29" s="290"/>
      <c r="X29" s="300"/>
      <c r="Y29" s="300"/>
      <c r="Z29" s="300"/>
      <c r="AA29" s="300"/>
      <c r="AB29" s="300"/>
      <c r="AC29" s="280"/>
      <c r="AD29" s="281"/>
      <c r="AE29" s="265"/>
      <c r="AF29" s="793" t="s">
        <v>524</v>
      </c>
      <c r="AG29" s="755"/>
      <c r="AH29" s="792">
        <v>0</v>
      </c>
    </row>
    <row r="30" spans="1:34" ht="47.4" customHeight="1">
      <c r="A30" s="269"/>
      <c r="B30" s="269"/>
      <c r="C30" s="291"/>
      <c r="D30" s="291"/>
      <c r="E30" s="291"/>
      <c r="F30" s="291"/>
      <c r="G30" s="626"/>
      <c r="H30" s="650"/>
      <c r="I30" s="651" t="s">
        <v>69</v>
      </c>
      <c r="J30" s="637"/>
      <c r="K30" s="637"/>
      <c r="L30" s="652"/>
      <c r="M30" s="652"/>
      <c r="N30" s="652"/>
      <c r="O30" s="298"/>
      <c r="P30" s="726"/>
      <c r="Q30" s="726"/>
      <c r="R30" s="722"/>
      <c r="S30" s="726"/>
      <c r="T30" s="817"/>
      <c r="U30" s="815"/>
      <c r="V30" s="727"/>
      <c r="W30" s="290"/>
      <c r="X30" s="268"/>
      <c r="Y30" s="268"/>
      <c r="Z30" s="268"/>
      <c r="AA30" s="268"/>
      <c r="AB30" s="268"/>
      <c r="AC30" s="268"/>
      <c r="AD30" s="281"/>
      <c r="AE30" s="265"/>
      <c r="AF30" s="795"/>
      <c r="AG30" s="796"/>
      <c r="AH30" s="796"/>
    </row>
    <row r="31" spans="1:34" ht="47.4" customHeight="1">
      <c r="A31" s="294"/>
      <c r="B31" s="294"/>
      <c r="C31" s="1158" t="s">
        <v>12015</v>
      </c>
      <c r="D31" s="1158"/>
      <c r="E31" s="1158"/>
      <c r="F31" s="618"/>
      <c r="G31" s="638"/>
      <c r="H31" s="640"/>
      <c r="I31" s="640"/>
      <c r="J31" s="640"/>
      <c r="K31" s="640"/>
      <c r="L31" s="640"/>
      <c r="M31" s="640"/>
      <c r="N31" s="640"/>
      <c r="O31" s="295"/>
      <c r="P31" s="724"/>
      <c r="Q31" s="724"/>
      <c r="R31" s="724"/>
      <c r="S31" s="724"/>
      <c r="T31" s="809"/>
      <c r="U31" s="809"/>
      <c r="V31" s="725"/>
      <c r="W31" s="290"/>
      <c r="X31" s="268"/>
      <c r="Y31" s="263"/>
      <c r="Z31" s="263"/>
      <c r="AA31" s="263"/>
      <c r="AB31" s="263"/>
      <c r="AC31" s="263"/>
      <c r="AD31" s="281"/>
      <c r="AE31" s="265"/>
      <c r="AF31" s="793" t="s">
        <v>534</v>
      </c>
      <c r="AG31" s="755"/>
      <c r="AH31" s="792">
        <v>0</v>
      </c>
    </row>
    <row r="32" spans="1:34" ht="47.4" customHeight="1">
      <c r="A32" s="269"/>
      <c r="B32" s="274"/>
      <c r="C32" s="1158"/>
      <c r="D32" s="1158"/>
      <c r="E32" s="1158"/>
      <c r="F32" s="618"/>
      <c r="G32" s="645"/>
      <c r="H32" s="646"/>
      <c r="I32" s="647"/>
      <c r="J32" s="629"/>
      <c r="K32" s="647"/>
      <c r="L32" s="629"/>
      <c r="M32" s="629"/>
      <c r="N32" s="629"/>
      <c r="O32" s="286"/>
      <c r="P32" s="719"/>
      <c r="Q32" s="719"/>
      <c r="R32" s="719"/>
      <c r="S32" s="719"/>
      <c r="T32" s="811"/>
      <c r="U32" s="806"/>
      <c r="V32" s="717"/>
      <c r="W32" s="290"/>
      <c r="X32" s="268"/>
      <c r="Y32" s="263"/>
      <c r="Z32" s="263"/>
      <c r="AA32" s="263"/>
      <c r="AB32" s="263"/>
      <c r="AC32" s="263"/>
      <c r="AD32" s="281"/>
      <c r="AE32" s="265"/>
      <c r="AF32" s="795"/>
      <c r="AG32" s="796"/>
      <c r="AH32" s="796"/>
    </row>
    <row r="33" spans="1:34" ht="47.4" customHeight="1">
      <c r="A33" s="269"/>
      <c r="B33" s="274"/>
      <c r="C33" s="1159"/>
      <c r="D33" s="1159"/>
      <c r="E33" s="1159"/>
      <c r="F33" s="618"/>
      <c r="G33" s="645"/>
      <c r="H33" s="646"/>
      <c r="I33" s="647"/>
      <c r="J33" s="643"/>
      <c r="K33" s="643"/>
      <c r="L33" s="643"/>
      <c r="M33" s="643"/>
      <c r="N33" s="643"/>
      <c r="O33" s="285"/>
      <c r="P33" s="718"/>
      <c r="Q33" s="719"/>
      <c r="R33" s="719"/>
      <c r="S33" s="719"/>
      <c r="T33" s="811"/>
      <c r="U33" s="806"/>
      <c r="V33" s="717"/>
      <c r="W33" s="290"/>
      <c r="X33" s="268"/>
      <c r="Y33" s="263"/>
      <c r="Z33" s="263"/>
      <c r="AA33" s="263"/>
      <c r="AB33" s="263"/>
      <c r="AC33" s="263"/>
      <c r="AD33" s="281"/>
      <c r="AE33" s="265"/>
      <c r="AF33" s="793" t="s">
        <v>176</v>
      </c>
      <c r="AG33" s="755"/>
      <c r="AH33" s="792">
        <v>0</v>
      </c>
    </row>
    <row r="34" spans="1:34" ht="47.4" customHeight="1">
      <c r="A34" s="269"/>
      <c r="B34" s="288"/>
      <c r="C34" s="289"/>
      <c r="D34" s="289"/>
      <c r="E34" s="289"/>
      <c r="F34" s="291"/>
      <c r="G34" s="626"/>
      <c r="H34" s="633" t="s">
        <v>54</v>
      </c>
      <c r="I34" s="633" t="s">
        <v>85</v>
      </c>
      <c r="J34" s="631"/>
      <c r="K34" s="631"/>
      <c r="L34" s="631"/>
      <c r="M34" s="631"/>
      <c r="N34" s="631"/>
      <c r="O34" s="292"/>
      <c r="P34" s="729"/>
      <c r="Q34" s="721"/>
      <c r="R34" s="721"/>
      <c r="S34" s="721"/>
      <c r="T34" s="812"/>
      <c r="U34" s="813"/>
      <c r="V34" s="717"/>
      <c r="W34" s="290"/>
      <c r="X34" s="268"/>
      <c r="Y34" s="263"/>
      <c r="Z34" s="263"/>
      <c r="AA34" s="263"/>
      <c r="AB34" s="263"/>
      <c r="AC34" s="263"/>
      <c r="AD34" s="281"/>
      <c r="AE34" s="265"/>
      <c r="AF34" s="795"/>
      <c r="AG34" s="796"/>
      <c r="AH34" s="796"/>
    </row>
    <row r="35" spans="1:34" ht="47.4" customHeight="1">
      <c r="A35" s="269"/>
      <c r="B35" s="269"/>
      <c r="C35" s="291"/>
      <c r="D35" s="291"/>
      <c r="E35" s="291"/>
      <c r="F35" s="291"/>
      <c r="G35" s="626"/>
      <c r="H35" s="628"/>
      <c r="I35" s="628" t="s">
        <v>129</v>
      </c>
      <c r="J35" s="640"/>
      <c r="K35" s="629"/>
      <c r="L35" s="629"/>
      <c r="M35" s="653"/>
      <c r="N35" s="653"/>
      <c r="O35" s="286"/>
      <c r="P35" s="719"/>
      <c r="Q35" s="719"/>
      <c r="R35" s="719"/>
      <c r="S35" s="719"/>
      <c r="T35" s="811"/>
      <c r="U35" s="807"/>
      <c r="V35" s="717"/>
      <c r="W35" s="269"/>
      <c r="X35" s="268"/>
      <c r="Y35" s="263"/>
      <c r="Z35" s="263"/>
      <c r="AA35" s="263"/>
      <c r="AB35" s="263"/>
      <c r="AC35" s="263"/>
      <c r="AD35" s="281"/>
      <c r="AE35" s="265"/>
      <c r="AF35" s="793" t="s">
        <v>1245</v>
      </c>
      <c r="AG35" s="755"/>
      <c r="AH35" s="792">
        <v>0</v>
      </c>
    </row>
    <row r="36" spans="1:34" ht="47.4" customHeight="1">
      <c r="A36" s="269"/>
      <c r="B36" s="269"/>
      <c r="C36" s="291"/>
      <c r="D36" s="291"/>
      <c r="E36" s="291"/>
      <c r="F36" s="291"/>
      <c r="G36" s="626"/>
      <c r="H36" s="628"/>
      <c r="I36" s="628" t="s">
        <v>130</v>
      </c>
      <c r="J36" s="640"/>
      <c r="K36" s="629"/>
      <c r="L36" s="629"/>
      <c r="M36" s="654"/>
      <c r="N36" s="631"/>
      <c r="O36" s="292"/>
      <c r="P36" s="719"/>
      <c r="Q36" s="719"/>
      <c r="R36" s="719"/>
      <c r="S36" s="719"/>
      <c r="T36" s="811"/>
      <c r="U36" s="807"/>
      <c r="V36" s="717"/>
      <c r="W36" s="269"/>
      <c r="X36" s="263"/>
      <c r="Y36" s="303"/>
      <c r="Z36" s="303"/>
      <c r="AA36" s="303"/>
      <c r="AB36" s="303"/>
      <c r="AC36" s="303"/>
      <c r="AD36" s="281"/>
      <c r="AE36" s="265"/>
      <c r="AF36" s="795"/>
      <c r="AG36" s="796"/>
      <c r="AH36" s="796"/>
    </row>
    <row r="37" spans="1:34" ht="47.4" customHeight="1">
      <c r="A37" s="269"/>
      <c r="B37" s="269"/>
      <c r="C37" s="291"/>
      <c r="D37" s="291"/>
      <c r="E37" s="291"/>
      <c r="F37" s="291"/>
      <c r="G37" s="626"/>
      <c r="H37" s="651"/>
      <c r="I37" s="651" t="s">
        <v>131</v>
      </c>
      <c r="J37" s="637"/>
      <c r="K37" s="637"/>
      <c r="L37" s="655"/>
      <c r="M37" s="637"/>
      <c r="N37" s="637"/>
      <c r="O37" s="293"/>
      <c r="P37" s="722"/>
      <c r="Q37" s="722"/>
      <c r="R37" s="722"/>
      <c r="S37" s="722"/>
      <c r="T37" s="814"/>
      <c r="U37" s="815"/>
      <c r="V37" s="717"/>
      <c r="W37" s="269"/>
      <c r="X37" s="263"/>
      <c r="Y37" s="303"/>
      <c r="Z37" s="303"/>
      <c r="AA37" s="303"/>
      <c r="AB37" s="303"/>
      <c r="AC37" s="303"/>
      <c r="AD37" s="281"/>
      <c r="AE37" s="265"/>
      <c r="AF37" s="793" t="s">
        <v>1247</v>
      </c>
      <c r="AG37" s="755"/>
      <c r="AH37" s="792">
        <v>0</v>
      </c>
    </row>
    <row r="38" spans="1:34" ht="47.4" customHeight="1">
      <c r="A38" s="294"/>
      <c r="B38" s="294"/>
      <c r="C38" s="1158" t="s">
        <v>5942</v>
      </c>
      <c r="D38" s="1158"/>
      <c r="E38" s="1158"/>
      <c r="F38" s="618"/>
      <c r="G38" s="638"/>
      <c r="H38" s="640"/>
      <c r="I38" s="640"/>
      <c r="J38" s="640"/>
      <c r="K38" s="640"/>
      <c r="L38" s="640"/>
      <c r="M38" s="640"/>
      <c r="N38" s="640"/>
      <c r="O38" s="295"/>
      <c r="P38" s="724"/>
      <c r="Q38" s="724"/>
      <c r="R38" s="724"/>
      <c r="S38" s="724"/>
      <c r="T38" s="809"/>
      <c r="U38" s="809"/>
      <c r="V38" s="725"/>
      <c r="W38" s="269"/>
      <c r="X38" s="263"/>
      <c r="Y38" s="303"/>
      <c r="Z38" s="303"/>
      <c r="AA38" s="303"/>
      <c r="AB38" s="303"/>
      <c r="AC38" s="303"/>
      <c r="AD38" s="281"/>
      <c r="AE38" s="265"/>
      <c r="AF38" s="795"/>
      <c r="AG38" s="796"/>
      <c r="AH38" s="796"/>
    </row>
    <row r="39" spans="1:34" ht="47.4" customHeight="1">
      <c r="A39" s="269"/>
      <c r="B39" s="274"/>
      <c r="C39" s="1158"/>
      <c r="D39" s="1158"/>
      <c r="E39" s="1158"/>
      <c r="F39" s="618"/>
      <c r="G39" s="645"/>
      <c r="H39" s="646"/>
      <c r="I39" s="647"/>
      <c r="J39" s="629"/>
      <c r="K39" s="647"/>
      <c r="L39" s="629"/>
      <c r="M39" s="656"/>
      <c r="N39" s="656"/>
      <c r="O39" s="301"/>
      <c r="P39" s="719"/>
      <c r="Q39" s="719"/>
      <c r="R39" s="719"/>
      <c r="S39" s="719"/>
      <c r="T39" s="811"/>
      <c r="U39" s="806"/>
      <c r="V39" s="717"/>
      <c r="W39" s="269"/>
      <c r="X39" s="263"/>
      <c r="Y39" s="303"/>
      <c r="Z39" s="303"/>
      <c r="AA39" s="303"/>
      <c r="AB39" s="303"/>
      <c r="AC39" s="303"/>
      <c r="AD39" s="281"/>
      <c r="AE39" s="265"/>
      <c r="AF39" s="793" t="s">
        <v>1739</v>
      </c>
      <c r="AG39" s="755"/>
      <c r="AH39" s="792">
        <v>0</v>
      </c>
    </row>
    <row r="40" spans="1:34" ht="47.4" customHeight="1">
      <c r="A40" s="269"/>
      <c r="B40" s="274"/>
      <c r="C40" s="1159"/>
      <c r="D40" s="1159"/>
      <c r="E40" s="1159"/>
      <c r="F40" s="618"/>
      <c r="G40" s="645"/>
      <c r="H40" s="646"/>
      <c r="I40" s="647"/>
      <c r="J40" s="643"/>
      <c r="K40" s="643"/>
      <c r="L40" s="643"/>
      <c r="M40" s="643"/>
      <c r="N40" s="643"/>
      <c r="O40" s="285"/>
      <c r="P40" s="718"/>
      <c r="Q40" s="719"/>
      <c r="R40" s="719"/>
      <c r="S40" s="719"/>
      <c r="T40" s="811"/>
      <c r="U40" s="806"/>
      <c r="V40" s="717"/>
      <c r="W40" s="269"/>
      <c r="X40" s="303"/>
      <c r="Y40" s="303"/>
      <c r="Z40" s="303"/>
      <c r="AA40" s="303"/>
      <c r="AB40" s="303"/>
      <c r="AC40" s="303"/>
      <c r="AD40" s="281"/>
      <c r="AE40" s="265"/>
      <c r="AF40" s="795"/>
      <c r="AG40" s="796"/>
      <c r="AH40" s="796"/>
    </row>
    <row r="41" spans="1:34" ht="47.4" customHeight="1">
      <c r="A41" s="269"/>
      <c r="B41" s="288"/>
      <c r="C41" s="289"/>
      <c r="D41" s="289"/>
      <c r="E41" s="289"/>
      <c r="F41" s="291"/>
      <c r="G41" s="626"/>
      <c r="H41" s="633" t="s">
        <v>54</v>
      </c>
      <c r="I41" s="633" t="s">
        <v>132</v>
      </c>
      <c r="J41" s="631"/>
      <c r="K41" s="631"/>
      <c r="L41" s="631"/>
      <c r="M41" s="657"/>
      <c r="N41" s="657"/>
      <c r="O41" s="302"/>
      <c r="P41" s="729"/>
      <c r="Q41" s="721"/>
      <c r="R41" s="721"/>
      <c r="S41" s="721"/>
      <c r="T41" s="812"/>
      <c r="U41" s="813"/>
      <c r="V41" s="717"/>
      <c r="W41" s="269"/>
      <c r="X41" s="303"/>
      <c r="Y41" s="303"/>
      <c r="Z41" s="303"/>
      <c r="AA41" s="303"/>
      <c r="AB41" s="303"/>
      <c r="AC41" s="303"/>
      <c r="AD41" s="281"/>
      <c r="AE41" s="265"/>
      <c r="AF41" s="793" t="s">
        <v>4027</v>
      </c>
      <c r="AG41" s="755"/>
      <c r="AH41" s="792">
        <v>0</v>
      </c>
    </row>
    <row r="42" spans="1:34" ht="47.4" customHeight="1">
      <c r="A42" s="269"/>
      <c r="B42" s="269"/>
      <c r="C42" s="291"/>
      <c r="D42" s="291"/>
      <c r="E42" s="291"/>
      <c r="F42" s="291"/>
      <c r="G42" s="626"/>
      <c r="H42" s="628"/>
      <c r="I42" s="628" t="s">
        <v>160</v>
      </c>
      <c r="J42" s="640"/>
      <c r="K42" s="629"/>
      <c r="L42" s="629"/>
      <c r="M42" s="647"/>
      <c r="N42" s="647"/>
      <c r="O42" s="284"/>
      <c r="P42" s="719"/>
      <c r="Q42" s="719"/>
      <c r="R42" s="719"/>
      <c r="S42" s="719"/>
      <c r="T42" s="811"/>
      <c r="U42" s="807"/>
      <c r="V42" s="717"/>
      <c r="W42" s="269"/>
      <c r="X42" s="303"/>
      <c r="Y42" s="303"/>
      <c r="Z42" s="303"/>
      <c r="AA42" s="303"/>
      <c r="AB42" s="303"/>
      <c r="AC42" s="303"/>
      <c r="AD42" s="281"/>
      <c r="AE42" s="265"/>
      <c r="AF42" s="795"/>
      <c r="AG42" s="796"/>
      <c r="AH42" s="796"/>
    </row>
    <row r="43" spans="1:34" ht="47.4" customHeight="1">
      <c r="A43" s="269"/>
      <c r="B43" s="269"/>
      <c r="C43" s="291"/>
      <c r="D43" s="291"/>
      <c r="E43" s="291"/>
      <c r="F43" s="291"/>
      <c r="G43" s="626"/>
      <c r="H43" s="628"/>
      <c r="I43" s="628" t="s">
        <v>133</v>
      </c>
      <c r="J43" s="640"/>
      <c r="K43" s="629"/>
      <c r="L43" s="629"/>
      <c r="M43" s="658"/>
      <c r="N43" s="658"/>
      <c r="O43" s="304"/>
      <c r="P43" s="730"/>
      <c r="Q43" s="719"/>
      <c r="R43" s="719"/>
      <c r="S43" s="719"/>
      <c r="T43" s="811"/>
      <c r="U43" s="807"/>
      <c r="V43" s="717"/>
      <c r="W43" s="269"/>
      <c r="X43" s="303"/>
      <c r="Y43" s="303"/>
      <c r="Z43" s="303"/>
      <c r="AA43" s="303"/>
      <c r="AB43" s="303"/>
      <c r="AC43" s="303"/>
      <c r="AD43" s="281"/>
      <c r="AE43" s="265"/>
      <c r="AF43" s="793" t="s">
        <v>6887</v>
      </c>
      <c r="AG43" s="755"/>
      <c r="AH43" s="792">
        <v>0</v>
      </c>
    </row>
    <row r="44" spans="1:34" ht="47.4" customHeight="1">
      <c r="A44" s="269"/>
      <c r="B44" s="269"/>
      <c r="C44" s="291"/>
      <c r="D44" s="291"/>
      <c r="E44" s="291"/>
      <c r="F44" s="291"/>
      <c r="G44" s="626"/>
      <c r="H44" s="651"/>
      <c r="I44" s="651" t="s">
        <v>161</v>
      </c>
      <c r="J44" s="637"/>
      <c r="K44" s="637"/>
      <c r="L44" s="637"/>
      <c r="M44" s="652"/>
      <c r="N44" s="652"/>
      <c r="O44" s="298"/>
      <c r="P44" s="722"/>
      <c r="Q44" s="722"/>
      <c r="R44" s="722"/>
      <c r="S44" s="722"/>
      <c r="T44" s="814"/>
      <c r="U44" s="815"/>
      <c r="V44" s="717"/>
      <c r="W44" s="269"/>
      <c r="X44" s="303"/>
      <c r="Y44" s="303"/>
      <c r="Z44" s="303"/>
      <c r="AA44" s="303"/>
      <c r="AB44" s="303"/>
      <c r="AC44" s="303"/>
      <c r="AD44" s="281"/>
      <c r="AE44" s="265"/>
      <c r="AF44" s="795"/>
      <c r="AG44" s="796"/>
      <c r="AH44" s="796"/>
    </row>
    <row r="45" spans="1:34" ht="47.4" customHeight="1">
      <c r="A45" s="294"/>
      <c r="B45" s="294"/>
      <c r="C45" s="1158" t="s">
        <v>176</v>
      </c>
      <c r="D45" s="1158"/>
      <c r="E45" s="1158"/>
      <c r="F45" s="618"/>
      <c r="G45" s="638"/>
      <c r="H45" s="640"/>
      <c r="I45" s="640"/>
      <c r="J45" s="640"/>
      <c r="K45" s="640"/>
      <c r="L45" s="640"/>
      <c r="M45" s="640"/>
      <c r="N45" s="640"/>
      <c r="O45" s="295"/>
      <c r="P45" s="724"/>
      <c r="Q45" s="724"/>
      <c r="R45" s="724"/>
      <c r="S45" s="724"/>
      <c r="T45" s="809"/>
      <c r="U45" s="809"/>
      <c r="V45" s="727"/>
      <c r="W45" s="271"/>
      <c r="X45" s="303"/>
      <c r="Y45" s="303"/>
      <c r="Z45" s="303"/>
      <c r="AA45" s="303"/>
      <c r="AB45" s="303"/>
      <c r="AC45" s="303"/>
      <c r="AD45" s="281"/>
      <c r="AE45" s="265"/>
    </row>
    <row r="46" spans="1:34" ht="47.4" customHeight="1">
      <c r="A46" s="271"/>
      <c r="B46" s="274"/>
      <c r="C46" s="1158"/>
      <c r="D46" s="1158"/>
      <c r="E46" s="1158"/>
      <c r="F46" s="618"/>
      <c r="G46" s="645"/>
      <c r="H46" s="646"/>
      <c r="I46" s="647"/>
      <c r="J46" s="629"/>
      <c r="K46" s="647"/>
      <c r="L46" s="629"/>
      <c r="M46" s="656"/>
      <c r="N46" s="656"/>
      <c r="O46" s="301"/>
      <c r="P46" s="719"/>
      <c r="Q46" s="719"/>
      <c r="R46" s="719"/>
      <c r="S46" s="719"/>
      <c r="T46" s="811"/>
      <c r="U46" s="806"/>
      <c r="V46" s="727"/>
      <c r="W46" s="271"/>
      <c r="X46" s="303"/>
      <c r="Y46" s="303"/>
      <c r="Z46" s="303"/>
      <c r="AA46" s="303"/>
      <c r="AB46" s="303"/>
      <c r="AC46" s="303"/>
      <c r="AD46" s="281"/>
      <c r="AE46" s="265"/>
    </row>
    <row r="47" spans="1:34" ht="47.4" customHeight="1">
      <c r="A47" s="271"/>
      <c r="B47" s="274"/>
      <c r="C47" s="1158"/>
      <c r="D47" s="1158"/>
      <c r="E47" s="1158"/>
      <c r="F47" s="618"/>
      <c r="G47" s="645"/>
      <c r="H47" s="646"/>
      <c r="I47" s="647"/>
      <c r="J47" s="643"/>
      <c r="K47" s="643"/>
      <c r="L47" s="643"/>
      <c r="M47" s="643"/>
      <c r="N47" s="643"/>
      <c r="O47" s="285"/>
      <c r="P47" s="718"/>
      <c r="Q47" s="719"/>
      <c r="R47" s="719"/>
      <c r="S47" s="719"/>
      <c r="T47" s="811"/>
      <c r="U47" s="806"/>
      <c r="V47" s="727"/>
      <c r="W47" s="271"/>
      <c r="X47" s="303"/>
      <c r="Y47" s="303"/>
      <c r="Z47" s="303"/>
      <c r="AA47" s="303"/>
      <c r="AB47" s="303"/>
      <c r="AC47" s="303"/>
      <c r="AD47" s="281"/>
      <c r="AE47" s="265"/>
    </row>
    <row r="48" spans="1:34" ht="47.4" customHeight="1">
      <c r="A48" s="294"/>
      <c r="B48" s="288"/>
      <c r="C48" s="289"/>
      <c r="D48" s="289"/>
      <c r="E48" s="289"/>
      <c r="F48" s="291"/>
      <c r="G48" s="626"/>
      <c r="H48" s="633" t="s">
        <v>41</v>
      </c>
      <c r="I48" s="633" t="s">
        <v>1159</v>
      </c>
      <c r="J48" s="653"/>
      <c r="K48" s="659"/>
      <c r="L48" s="653"/>
      <c r="M48" s="660"/>
      <c r="N48" s="660"/>
      <c r="O48" s="311"/>
      <c r="P48" s="730"/>
      <c r="Q48" s="730"/>
      <c r="R48" s="730"/>
      <c r="S48" s="730"/>
      <c r="T48" s="818"/>
      <c r="U48" s="819"/>
      <c r="V48" s="727"/>
      <c r="W48" s="271"/>
      <c r="X48" s="303"/>
      <c r="Y48" s="303"/>
      <c r="Z48" s="303"/>
      <c r="AA48" s="303"/>
      <c r="AB48" s="303"/>
      <c r="AC48" s="303"/>
      <c r="AD48" s="281"/>
      <c r="AE48" s="265"/>
      <c r="AF48" s="305"/>
      <c r="AG48" s="296"/>
      <c r="AH48" s="296"/>
    </row>
    <row r="49" spans="1:34" ht="47.4" customHeight="1">
      <c r="A49" s="271"/>
      <c r="B49" s="269"/>
      <c r="C49" s="291"/>
      <c r="D49" s="291"/>
      <c r="E49" s="291"/>
      <c r="F49" s="291"/>
      <c r="G49" s="638"/>
      <c r="H49" s="661" t="s">
        <v>1157</v>
      </c>
      <c r="I49" s="661" t="s">
        <v>1158</v>
      </c>
      <c r="J49" s="662"/>
      <c r="K49" s="663"/>
      <c r="L49" s="663"/>
      <c r="M49" s="663"/>
      <c r="N49" s="663"/>
      <c r="O49" s="312"/>
      <c r="P49" s="731"/>
      <c r="Q49" s="731"/>
      <c r="R49" s="731"/>
      <c r="S49" s="731"/>
      <c r="T49" s="820"/>
      <c r="U49" s="819"/>
      <c r="V49" s="727"/>
      <c r="W49" s="271"/>
      <c r="X49" s="303"/>
      <c r="Y49" s="303"/>
      <c r="Z49" s="303"/>
      <c r="AA49" s="303"/>
      <c r="AB49" s="303"/>
      <c r="AC49" s="303"/>
      <c r="AD49" s="281"/>
      <c r="AE49" s="265"/>
      <c r="AF49" s="757" t="s">
        <v>135</v>
      </c>
      <c r="AG49" s="758"/>
      <c r="AH49" s="306"/>
    </row>
    <row r="50" spans="1:34" ht="47.4" customHeight="1">
      <c r="A50" s="271"/>
      <c r="B50" s="269"/>
      <c r="C50" s="1158" t="s">
        <v>524</v>
      </c>
      <c r="D50" s="1158"/>
      <c r="E50" s="1158"/>
      <c r="F50" s="618"/>
      <c r="G50" s="626"/>
      <c r="H50" s="664"/>
      <c r="I50" s="664"/>
      <c r="J50" s="664"/>
      <c r="K50" s="664"/>
      <c r="L50" s="664"/>
      <c r="M50" s="665"/>
      <c r="N50" s="665"/>
      <c r="O50" s="308"/>
      <c r="P50" s="732"/>
      <c r="Q50" s="733"/>
      <c r="R50" s="733"/>
      <c r="S50" s="733"/>
      <c r="T50" s="821"/>
      <c r="U50" s="819"/>
      <c r="V50" s="725"/>
      <c r="W50" s="271"/>
      <c r="X50" s="303"/>
      <c r="Y50" s="303"/>
      <c r="Z50" s="303"/>
      <c r="AA50" s="303"/>
      <c r="AB50" s="303"/>
      <c r="AC50" s="303"/>
      <c r="AD50" s="281"/>
      <c r="AE50" s="265"/>
      <c r="AF50" s="758" t="s">
        <v>0</v>
      </c>
      <c r="AG50" s="758"/>
      <c r="AH50" s="306"/>
    </row>
    <row r="51" spans="1:34" ht="47.4" customHeight="1">
      <c r="A51" s="294"/>
      <c r="B51" s="294"/>
      <c r="C51" s="1158"/>
      <c r="D51" s="1158"/>
      <c r="E51" s="1158"/>
      <c r="F51" s="618"/>
      <c r="G51" s="638"/>
      <c r="H51" s="640"/>
      <c r="I51" s="640"/>
      <c r="J51" s="640"/>
      <c r="K51" s="640"/>
      <c r="L51" s="640"/>
      <c r="M51" s="640"/>
      <c r="N51" s="640"/>
      <c r="O51" s="295"/>
      <c r="P51" s="724"/>
      <c r="Q51" s="724"/>
      <c r="R51" s="724"/>
      <c r="S51" s="724"/>
      <c r="T51" s="809"/>
      <c r="U51" s="809"/>
      <c r="V51" s="727"/>
      <c r="W51" s="271"/>
      <c r="X51" s="303"/>
      <c r="Y51" s="303"/>
      <c r="Z51" s="303"/>
      <c r="AA51" s="303"/>
      <c r="AB51" s="303"/>
      <c r="AC51" s="303"/>
      <c r="AD51" s="281"/>
      <c r="AE51" s="265"/>
      <c r="AF51" s="758" t="s">
        <v>59</v>
      </c>
      <c r="AG51" s="758"/>
      <c r="AH51" s="306"/>
    </row>
    <row r="52" spans="1:34" ht="47.4" customHeight="1">
      <c r="A52" s="271"/>
      <c r="B52" s="274"/>
      <c r="C52" s="1158"/>
      <c r="D52" s="1158"/>
      <c r="E52" s="1158"/>
      <c r="F52" s="618"/>
      <c r="G52" s="666"/>
      <c r="H52" s="667"/>
      <c r="I52" s="647"/>
      <c r="J52" s="629"/>
      <c r="K52" s="647"/>
      <c r="L52" s="629"/>
      <c r="M52" s="656"/>
      <c r="N52" s="656"/>
      <c r="O52" s="301"/>
      <c r="P52" s="719"/>
      <c r="Q52" s="719"/>
      <c r="R52" s="734"/>
      <c r="S52" s="719"/>
      <c r="T52" s="811"/>
      <c r="U52" s="806"/>
      <c r="V52" s="727"/>
      <c r="W52" s="271"/>
      <c r="X52" s="303"/>
      <c r="Y52" s="303"/>
      <c r="Z52" s="303"/>
      <c r="AA52" s="303"/>
      <c r="AB52" s="303"/>
      <c r="AC52" s="303"/>
      <c r="AD52" s="281"/>
      <c r="AE52" s="265"/>
      <c r="AF52" s="758" t="s">
        <v>29</v>
      </c>
      <c r="AG52" s="758"/>
      <c r="AH52" s="306"/>
    </row>
    <row r="53" spans="1:34" ht="47.4" customHeight="1">
      <c r="A53" s="271"/>
      <c r="B53" s="274"/>
      <c r="C53" s="1158"/>
      <c r="D53" s="1158"/>
      <c r="E53" s="1158"/>
      <c r="F53" s="618"/>
      <c r="G53" s="666"/>
      <c r="H53" s="667"/>
      <c r="I53" s="647"/>
      <c r="J53" s="643"/>
      <c r="K53" s="643"/>
      <c r="L53" s="643"/>
      <c r="M53" s="643"/>
      <c r="N53" s="643"/>
      <c r="O53" s="285"/>
      <c r="P53" s="718"/>
      <c r="Q53" s="719"/>
      <c r="R53" s="719"/>
      <c r="S53" s="719"/>
      <c r="T53" s="811"/>
      <c r="U53" s="806"/>
      <c r="V53" s="727"/>
      <c r="W53" s="271"/>
      <c r="X53" s="303"/>
      <c r="Y53" s="303"/>
      <c r="Z53" s="303"/>
      <c r="AA53" s="303"/>
      <c r="AB53" s="303"/>
      <c r="AC53" s="303"/>
      <c r="AD53" s="281"/>
      <c r="AE53" s="265"/>
      <c r="AF53" s="758" t="s">
        <v>30</v>
      </c>
      <c r="AG53" s="758"/>
      <c r="AH53" s="306"/>
    </row>
    <row r="54" spans="1:34" ht="47.4" customHeight="1">
      <c r="A54" s="271"/>
      <c r="B54" s="288"/>
      <c r="C54" s="289"/>
      <c r="D54" s="289"/>
      <c r="E54" s="289"/>
      <c r="F54" s="291"/>
      <c r="G54" s="626"/>
      <c r="H54" s="633" t="s">
        <v>54</v>
      </c>
      <c r="I54" s="668" t="s">
        <v>525</v>
      </c>
      <c r="J54" s="668"/>
      <c r="K54" s="632"/>
      <c r="L54" s="631"/>
      <c r="M54" s="657"/>
      <c r="N54" s="657"/>
      <c r="O54" s="302"/>
      <c r="P54" s="729"/>
      <c r="Q54" s="721"/>
      <c r="R54" s="721"/>
      <c r="S54" s="721"/>
      <c r="T54" s="812"/>
      <c r="U54" s="813"/>
      <c r="V54" s="727"/>
      <c r="W54" s="271"/>
      <c r="X54" s="303"/>
      <c r="Y54" s="303"/>
      <c r="Z54" s="303"/>
      <c r="AA54" s="303"/>
      <c r="AB54" s="303"/>
      <c r="AC54" s="303"/>
      <c r="AD54" s="281"/>
      <c r="AE54" s="265"/>
      <c r="AF54" s="758" t="s">
        <v>1</v>
      </c>
      <c r="AG54" s="758"/>
      <c r="AH54" s="306"/>
    </row>
    <row r="55" spans="1:34" ht="47.4" customHeight="1">
      <c r="A55" s="271"/>
      <c r="B55" s="269"/>
      <c r="C55" s="291"/>
      <c r="D55" s="291"/>
      <c r="E55" s="291"/>
      <c r="F55" s="291"/>
      <c r="G55" s="626"/>
      <c r="H55" s="669" t="s">
        <v>54</v>
      </c>
      <c r="I55" s="670" t="s">
        <v>526</v>
      </c>
      <c r="J55" s="670"/>
      <c r="K55" s="671"/>
      <c r="L55" s="672"/>
      <c r="M55" s="665"/>
      <c r="N55" s="665"/>
      <c r="O55" s="308"/>
      <c r="P55" s="732"/>
      <c r="Q55" s="733"/>
      <c r="R55" s="733"/>
      <c r="S55" s="733"/>
      <c r="T55" s="821"/>
      <c r="U55" s="819"/>
      <c r="V55" s="727"/>
      <c r="W55" s="271"/>
      <c r="X55" s="303"/>
      <c r="Y55" s="303"/>
      <c r="Z55" s="303"/>
      <c r="AA55" s="303"/>
      <c r="AB55" s="303"/>
      <c r="AC55" s="303"/>
      <c r="AD55" s="281"/>
      <c r="AE55" s="265"/>
      <c r="AF55" s="758" t="s">
        <v>2</v>
      </c>
      <c r="AG55" s="758"/>
      <c r="AH55" s="306"/>
    </row>
    <row r="56" spans="1:34" ht="47.4" customHeight="1">
      <c r="A56" s="294"/>
      <c r="B56" s="294"/>
      <c r="C56" s="1158" t="s">
        <v>534</v>
      </c>
      <c r="D56" s="1158"/>
      <c r="E56" s="1158"/>
      <c r="F56" s="618"/>
      <c r="G56" s="638"/>
      <c r="H56" s="640"/>
      <c r="I56" s="640"/>
      <c r="J56" s="640"/>
      <c r="K56" s="640"/>
      <c r="L56" s="640"/>
      <c r="M56" s="640"/>
      <c r="N56" s="640"/>
      <c r="O56" s="295"/>
      <c r="P56" s="724"/>
      <c r="Q56" s="724"/>
      <c r="R56" s="724"/>
      <c r="S56" s="724"/>
      <c r="T56" s="809"/>
      <c r="U56" s="809"/>
      <c r="V56" s="725"/>
      <c r="W56" s="271"/>
      <c r="X56" s="303"/>
      <c r="Y56" s="303"/>
      <c r="Z56" s="303"/>
      <c r="AA56" s="303"/>
      <c r="AB56" s="303"/>
      <c r="AC56" s="303"/>
      <c r="AD56" s="281"/>
      <c r="AE56" s="265"/>
      <c r="AF56" s="758" t="s">
        <v>46</v>
      </c>
      <c r="AG56" s="758"/>
      <c r="AH56" s="306"/>
    </row>
    <row r="57" spans="1:34" ht="47.4" customHeight="1">
      <c r="A57" s="271"/>
      <c r="B57" s="274"/>
      <c r="C57" s="1158"/>
      <c r="D57" s="1158"/>
      <c r="E57" s="1158"/>
      <c r="F57" s="618"/>
      <c r="G57" s="666"/>
      <c r="H57" s="667"/>
      <c r="I57" s="647"/>
      <c r="J57" s="629"/>
      <c r="K57" s="647"/>
      <c r="L57" s="629"/>
      <c r="M57" s="658"/>
      <c r="N57" s="658"/>
      <c r="O57" s="304"/>
      <c r="P57" s="719"/>
      <c r="Q57" s="719"/>
      <c r="R57" s="734"/>
      <c r="S57" s="719"/>
      <c r="T57" s="811"/>
      <c r="U57" s="806"/>
      <c r="V57" s="727"/>
      <c r="W57" s="271"/>
      <c r="X57" s="303"/>
      <c r="Y57" s="303"/>
      <c r="Z57" s="303"/>
      <c r="AA57" s="303"/>
      <c r="AB57" s="303"/>
      <c r="AC57" s="303"/>
      <c r="AD57" s="281"/>
      <c r="AE57" s="265"/>
      <c r="AF57" s="758" t="s">
        <v>31</v>
      </c>
      <c r="AG57" s="758"/>
      <c r="AH57" s="306"/>
    </row>
    <row r="58" spans="1:34" ht="47.4" customHeight="1">
      <c r="A58" s="271"/>
      <c r="B58" s="274"/>
      <c r="C58" s="1159"/>
      <c r="D58" s="1159"/>
      <c r="E58" s="1159"/>
      <c r="F58" s="618"/>
      <c r="G58" s="666"/>
      <c r="H58" s="667"/>
      <c r="I58" s="647"/>
      <c r="J58" s="643"/>
      <c r="K58" s="643"/>
      <c r="L58" s="643"/>
      <c r="M58" s="643"/>
      <c r="N58" s="643"/>
      <c r="O58" s="285"/>
      <c r="P58" s="718"/>
      <c r="Q58" s="719"/>
      <c r="R58" s="719"/>
      <c r="S58" s="719"/>
      <c r="T58" s="811"/>
      <c r="U58" s="806"/>
      <c r="V58" s="727"/>
      <c r="W58" s="271"/>
      <c r="X58" s="303"/>
      <c r="Y58" s="303"/>
      <c r="Z58" s="303"/>
      <c r="AA58" s="303"/>
      <c r="AB58" s="303"/>
      <c r="AC58" s="303"/>
      <c r="AD58" s="281"/>
      <c r="AE58" s="265"/>
      <c r="AF58" s="307"/>
      <c r="AG58" s="307"/>
      <c r="AH58" s="307"/>
    </row>
    <row r="59" spans="1:34" ht="47.4" customHeight="1">
      <c r="A59" s="271"/>
      <c r="B59" s="288"/>
      <c r="C59" s="289"/>
      <c r="D59" s="289"/>
      <c r="E59" s="289"/>
      <c r="F59" s="291"/>
      <c r="G59" s="626"/>
      <c r="H59" s="633" t="s">
        <v>164</v>
      </c>
      <c r="I59" s="668" t="s">
        <v>1107</v>
      </c>
      <c r="J59" s="668"/>
      <c r="K59" s="632"/>
      <c r="L59" s="631"/>
      <c r="M59" s="657"/>
      <c r="N59" s="657"/>
      <c r="O59" s="302"/>
      <c r="P59" s="729"/>
      <c r="Q59" s="721"/>
      <c r="R59" s="721"/>
      <c r="S59" s="721"/>
      <c r="T59" s="812"/>
      <c r="U59" s="813"/>
      <c r="V59" s="727"/>
      <c r="W59" s="271"/>
      <c r="X59" s="303"/>
      <c r="Y59" s="303"/>
      <c r="Z59" s="303"/>
      <c r="AA59" s="303"/>
      <c r="AB59" s="303"/>
      <c r="AC59" s="303"/>
      <c r="AD59" s="281"/>
      <c r="AE59" s="265"/>
      <c r="AF59" s="307"/>
      <c r="AG59" s="307"/>
      <c r="AH59" s="307"/>
    </row>
    <row r="60" spans="1:34" ht="47.4" customHeight="1">
      <c r="A60" s="271"/>
      <c r="B60" s="269"/>
      <c r="C60" s="291"/>
      <c r="D60" s="291"/>
      <c r="E60" s="291"/>
      <c r="F60" s="291"/>
      <c r="G60" s="626"/>
      <c r="H60" s="633" t="s">
        <v>164</v>
      </c>
      <c r="I60" s="673" t="s">
        <v>1108</v>
      </c>
      <c r="J60" s="673"/>
      <c r="K60" s="632"/>
      <c r="L60" s="631"/>
      <c r="M60" s="674"/>
      <c r="N60" s="674"/>
      <c r="O60" s="553"/>
      <c r="P60" s="735"/>
      <c r="Q60" s="721"/>
      <c r="R60" s="721"/>
      <c r="S60" s="721"/>
      <c r="T60" s="812"/>
      <c r="U60" s="813"/>
      <c r="V60" s="718"/>
      <c r="W60" s="271"/>
      <c r="X60" s="303"/>
      <c r="Y60" s="303"/>
      <c r="Z60" s="303"/>
      <c r="AA60" s="303"/>
      <c r="AB60" s="303"/>
      <c r="AC60" s="303"/>
      <c r="AD60" s="281"/>
      <c r="AE60" s="265"/>
      <c r="AF60" s="759" t="s">
        <v>38</v>
      </c>
      <c r="AG60" s="760"/>
      <c r="AH60" s="307"/>
    </row>
    <row r="61" spans="1:34" ht="47.4" customHeight="1">
      <c r="A61" s="407"/>
      <c r="B61" s="407"/>
      <c r="C61" s="407"/>
      <c r="D61" s="407"/>
      <c r="E61" s="407"/>
      <c r="F61" s="407"/>
      <c r="G61" s="675"/>
      <c r="H61" s="676"/>
      <c r="I61" s="676"/>
      <c r="J61" s="676"/>
      <c r="K61" s="676"/>
      <c r="L61" s="676"/>
      <c r="M61" s="676"/>
      <c r="N61" s="676"/>
      <c r="O61" s="555"/>
      <c r="P61" s="736"/>
      <c r="Q61" s="736"/>
      <c r="R61" s="736"/>
      <c r="S61" s="736"/>
      <c r="T61" s="822"/>
      <c r="U61" s="822"/>
      <c r="V61" s="724"/>
      <c r="W61" s="299"/>
      <c r="X61" s="303"/>
      <c r="Y61" s="303"/>
      <c r="Z61" s="303"/>
      <c r="AA61" s="303"/>
      <c r="AB61" s="303"/>
      <c r="AC61" s="303"/>
      <c r="AD61" s="281"/>
      <c r="AE61" s="265"/>
      <c r="AF61" s="761" t="s">
        <v>163</v>
      </c>
      <c r="AG61" s="761"/>
      <c r="AH61" s="307"/>
    </row>
    <row r="62" spans="1:34" ht="47.4" customHeight="1">
      <c r="A62" s="271"/>
      <c r="B62" s="318"/>
      <c r="C62" s="1156" t="s">
        <v>1739</v>
      </c>
      <c r="D62" s="1156"/>
      <c r="E62" s="1156"/>
      <c r="F62" s="616"/>
      <c r="G62" s="677"/>
      <c r="H62" s="678"/>
      <c r="I62" s="678"/>
      <c r="J62" s="678"/>
      <c r="K62" s="678"/>
      <c r="L62" s="678"/>
      <c r="M62" s="678"/>
      <c r="N62" s="678"/>
      <c r="O62" s="321"/>
      <c r="P62" s="737"/>
      <c r="Q62" s="737"/>
      <c r="R62" s="737"/>
      <c r="S62" s="737"/>
      <c r="T62" s="805"/>
      <c r="U62" s="805"/>
      <c r="V62" s="738"/>
      <c r="W62" s="271"/>
      <c r="X62" s="303"/>
      <c r="Y62" s="303"/>
      <c r="Z62" s="303"/>
      <c r="AA62" s="303"/>
      <c r="AB62" s="303"/>
      <c r="AC62" s="303"/>
      <c r="AD62" s="303"/>
      <c r="AE62" s="265"/>
      <c r="AF62" s="762" t="s">
        <v>39</v>
      </c>
      <c r="AG62" s="760"/>
      <c r="AH62" s="307"/>
    </row>
    <row r="63" spans="1:34" ht="47.4" customHeight="1">
      <c r="A63" s="271"/>
      <c r="B63" s="313"/>
      <c r="C63" s="1156"/>
      <c r="D63" s="1156"/>
      <c r="E63" s="1156"/>
      <c r="F63" s="616"/>
      <c r="G63" s="679"/>
      <c r="H63" s="680"/>
      <c r="I63" s="647"/>
      <c r="J63" s="681"/>
      <c r="K63" s="647"/>
      <c r="L63" s="681"/>
      <c r="M63" s="682"/>
      <c r="N63" s="682"/>
      <c r="O63" s="551"/>
      <c r="P63" s="739"/>
      <c r="Q63" s="739"/>
      <c r="R63" s="740"/>
      <c r="S63" s="739"/>
      <c r="T63" s="823"/>
      <c r="U63" s="806"/>
      <c r="V63" s="727"/>
      <c r="W63" s="271"/>
      <c r="X63" s="303"/>
      <c r="Y63" s="303"/>
      <c r="Z63" s="303"/>
      <c r="AA63" s="303"/>
      <c r="AB63" s="303"/>
      <c r="AC63" s="303"/>
      <c r="AD63" s="303"/>
      <c r="AE63" s="265"/>
      <c r="AF63" s="762" t="s">
        <v>137</v>
      </c>
      <c r="AG63" s="760"/>
      <c r="AH63" s="307"/>
    </row>
    <row r="64" spans="1:34" ht="47.4" customHeight="1">
      <c r="A64" s="271"/>
      <c r="B64" s="313"/>
      <c r="C64" s="1157"/>
      <c r="D64" s="1157"/>
      <c r="E64" s="1157"/>
      <c r="F64" s="616"/>
      <c r="G64" s="679"/>
      <c r="H64" s="680"/>
      <c r="I64" s="647"/>
      <c r="J64" s="643"/>
      <c r="K64" s="643"/>
      <c r="L64" s="643"/>
      <c r="M64" s="643"/>
      <c r="N64" s="643"/>
      <c r="O64" s="285"/>
      <c r="P64" s="718"/>
      <c r="Q64" s="739"/>
      <c r="R64" s="739"/>
      <c r="S64" s="739"/>
      <c r="T64" s="823"/>
      <c r="U64" s="806"/>
      <c r="V64" s="727"/>
      <c r="W64" s="271"/>
      <c r="X64" s="303"/>
      <c r="Y64" s="303"/>
      <c r="Z64" s="303"/>
      <c r="AA64" s="303"/>
      <c r="AB64" s="303"/>
      <c r="AC64" s="303"/>
      <c r="AD64" s="303"/>
      <c r="AE64" s="265"/>
      <c r="AF64" s="762" t="s">
        <v>162</v>
      </c>
      <c r="AG64" s="760"/>
      <c r="AH64" s="307"/>
    </row>
    <row r="65" spans="1:34" ht="47.4" customHeight="1">
      <c r="A65" s="271"/>
      <c r="B65" s="288"/>
      <c r="C65" s="289"/>
      <c r="D65" s="289"/>
      <c r="E65" s="289"/>
      <c r="F65" s="291"/>
      <c r="G65" s="677"/>
      <c r="H65" s="673" t="s">
        <v>1107</v>
      </c>
      <c r="I65" s="673" t="s">
        <v>2088</v>
      </c>
      <c r="J65" s="683"/>
      <c r="K65" s="647"/>
      <c r="L65" s="647"/>
      <c r="M65" s="647"/>
      <c r="N65" s="647"/>
      <c r="O65" s="284"/>
      <c r="P65" s="728"/>
      <c r="Q65" s="728"/>
      <c r="R65" s="728"/>
      <c r="S65" s="728"/>
      <c r="T65" s="806"/>
      <c r="U65" s="824"/>
      <c r="V65" s="727"/>
      <c r="W65" s="271"/>
      <c r="X65" s="303"/>
      <c r="Y65" s="303"/>
      <c r="Z65" s="303"/>
      <c r="AA65" s="303"/>
      <c r="AB65" s="303"/>
      <c r="AC65" s="303"/>
      <c r="AD65" s="303"/>
      <c r="AE65" s="265"/>
      <c r="AF65" s="309"/>
      <c r="AG65" s="310"/>
      <c r="AH65" s="310"/>
    </row>
    <row r="66" spans="1:34" ht="47.4" customHeight="1">
      <c r="A66" s="271"/>
      <c r="B66" s="318"/>
      <c r="C66" s="327"/>
      <c r="D66" s="318"/>
      <c r="E66" s="318"/>
      <c r="F66" s="318"/>
      <c r="G66" s="684"/>
      <c r="H66" s="673"/>
      <c r="I66" s="673" t="s">
        <v>2089</v>
      </c>
      <c r="J66" s="683"/>
      <c r="K66" s="647"/>
      <c r="L66" s="647"/>
      <c r="M66" s="647"/>
      <c r="N66" s="647"/>
      <c r="O66" s="284"/>
      <c r="P66" s="728"/>
      <c r="Q66" s="728"/>
      <c r="R66" s="728"/>
      <c r="S66" s="728"/>
      <c r="T66" s="806"/>
      <c r="U66" s="824"/>
      <c r="V66" s="727"/>
      <c r="W66" s="271"/>
      <c r="X66" s="303"/>
      <c r="Y66" s="303"/>
      <c r="Z66" s="303"/>
      <c r="AA66" s="303"/>
      <c r="AB66" s="303"/>
      <c r="AC66" s="303"/>
      <c r="AD66" s="303"/>
      <c r="AE66" s="265"/>
      <c r="AF66" s="266"/>
    </row>
    <row r="67" spans="1:34" ht="47.4" customHeight="1">
      <c r="A67" s="271"/>
      <c r="B67" s="318"/>
      <c r="C67" s="327"/>
      <c r="D67" s="318"/>
      <c r="E67" s="318"/>
      <c r="F67" s="318"/>
      <c r="G67" s="677"/>
      <c r="H67" s="673"/>
      <c r="I67" s="673" t="s">
        <v>2090</v>
      </c>
      <c r="J67" s="683"/>
      <c r="K67" s="685"/>
      <c r="L67" s="686"/>
      <c r="M67" s="687"/>
      <c r="N67" s="687"/>
      <c r="O67" s="320"/>
      <c r="P67" s="741"/>
      <c r="Q67" s="742"/>
      <c r="R67" s="742"/>
      <c r="S67" s="742"/>
      <c r="T67" s="825"/>
      <c r="U67" s="824"/>
      <c r="V67" s="727"/>
      <c r="W67" s="271"/>
      <c r="X67" s="303"/>
      <c r="Y67" s="303"/>
      <c r="Z67" s="303"/>
      <c r="AA67" s="303"/>
      <c r="AB67" s="303"/>
      <c r="AC67" s="303"/>
      <c r="AD67" s="303"/>
      <c r="AE67" s="265"/>
      <c r="AF67" s="266"/>
    </row>
    <row r="68" spans="1:34" ht="47.4" customHeight="1">
      <c r="A68" s="271"/>
      <c r="B68" s="322"/>
      <c r="C68" s="322"/>
      <c r="D68" s="322"/>
      <c r="E68" s="322"/>
      <c r="F68" s="322"/>
      <c r="G68" s="688"/>
      <c r="H68" s="689"/>
      <c r="I68" s="689"/>
      <c r="J68" s="689"/>
      <c r="K68" s="689"/>
      <c r="L68" s="689"/>
      <c r="M68" s="689"/>
      <c r="N68" s="689"/>
      <c r="O68" s="319"/>
      <c r="P68" s="743"/>
      <c r="Q68" s="743"/>
      <c r="R68" s="743"/>
      <c r="S68" s="743"/>
      <c r="T68" s="826"/>
      <c r="U68" s="826"/>
      <c r="V68" s="739"/>
      <c r="W68" s="315"/>
      <c r="X68" s="303"/>
      <c r="Y68" s="303"/>
      <c r="Z68" s="303"/>
      <c r="AA68" s="303"/>
      <c r="AB68" s="303"/>
      <c r="AC68" s="303"/>
      <c r="AD68" s="303"/>
      <c r="AE68" s="265"/>
      <c r="AF68" s="266"/>
    </row>
    <row r="69" spans="1:34" ht="47.4" customHeight="1">
      <c r="A69" s="271"/>
      <c r="B69" s="318"/>
      <c r="C69" s="1156" t="s">
        <v>1245</v>
      </c>
      <c r="D69" s="1156"/>
      <c r="E69" s="1156"/>
      <c r="F69" s="616"/>
      <c r="G69" s="690"/>
      <c r="H69" s="691"/>
      <c r="I69" s="691"/>
      <c r="J69" s="691"/>
      <c r="K69" s="691"/>
      <c r="L69" s="691"/>
      <c r="M69" s="691"/>
      <c r="N69" s="691"/>
      <c r="O69" s="554"/>
      <c r="P69" s="744"/>
      <c r="Q69" s="744"/>
      <c r="R69" s="744"/>
      <c r="S69" s="744"/>
      <c r="T69" s="827"/>
      <c r="U69" s="827"/>
      <c r="V69" s="744"/>
      <c r="W69" s="408"/>
      <c r="X69" s="303"/>
      <c r="Y69" s="303"/>
      <c r="Z69" s="303"/>
      <c r="AA69" s="303"/>
      <c r="AB69" s="303"/>
      <c r="AC69" s="303"/>
      <c r="AD69" s="303"/>
      <c r="AE69" s="265"/>
      <c r="AF69" s="266"/>
    </row>
    <row r="70" spans="1:34" ht="47.4" customHeight="1">
      <c r="A70" s="271"/>
      <c r="B70" s="313"/>
      <c r="C70" s="1156"/>
      <c r="D70" s="1156"/>
      <c r="E70" s="1156"/>
      <c r="F70" s="616"/>
      <c r="G70" s="681"/>
      <c r="H70" s="681"/>
      <c r="I70" s="681"/>
      <c r="J70" s="681"/>
      <c r="K70" s="681"/>
      <c r="L70" s="681"/>
      <c r="M70" s="681"/>
      <c r="N70" s="681"/>
      <c r="O70" s="315"/>
      <c r="P70" s="739"/>
      <c r="Q70" s="739"/>
      <c r="R70" s="739"/>
      <c r="S70" s="739"/>
      <c r="T70" s="823"/>
      <c r="U70" s="823"/>
      <c r="V70" s="739"/>
      <c r="W70" s="315"/>
      <c r="X70" s="303"/>
      <c r="Y70" s="303"/>
      <c r="Z70" s="303"/>
      <c r="AA70" s="303"/>
      <c r="AB70" s="303"/>
      <c r="AC70" s="303"/>
      <c r="AD70" s="303"/>
      <c r="AE70" s="265"/>
      <c r="AF70" s="266"/>
    </row>
    <row r="71" spans="1:34" ht="47.4" customHeight="1">
      <c r="A71" s="271"/>
      <c r="B71" s="313"/>
      <c r="C71" s="1157"/>
      <c r="D71" s="1157"/>
      <c r="E71" s="1157"/>
      <c r="F71" s="616"/>
      <c r="G71" s="679"/>
      <c r="H71" s="680"/>
      <c r="I71" s="647"/>
      <c r="J71" s="643"/>
      <c r="K71" s="643"/>
      <c r="L71" s="643"/>
      <c r="M71" s="643"/>
      <c r="N71" s="643"/>
      <c r="O71" s="285"/>
      <c r="P71" s="718"/>
      <c r="Q71" s="739"/>
      <c r="R71" s="739"/>
      <c r="S71" s="739"/>
      <c r="T71" s="823"/>
      <c r="U71" s="806"/>
      <c r="V71" s="739"/>
      <c r="W71" s="271"/>
      <c r="X71" s="303"/>
      <c r="Y71" s="303"/>
      <c r="Z71" s="303"/>
      <c r="AA71" s="303"/>
      <c r="AB71" s="303"/>
      <c r="AC71" s="303"/>
      <c r="AD71" s="303"/>
      <c r="AE71" s="265"/>
      <c r="AF71" s="266"/>
    </row>
    <row r="72" spans="1:34" ht="47.4" customHeight="1">
      <c r="A72" s="271"/>
      <c r="B72" s="288"/>
      <c r="C72" s="289"/>
      <c r="D72" s="289"/>
      <c r="E72" s="289"/>
      <c r="F72" s="291"/>
      <c r="G72" s="677"/>
      <c r="H72" s="692" t="s">
        <v>1246</v>
      </c>
      <c r="I72" s="635" t="s">
        <v>1246</v>
      </c>
      <c r="J72" s="683"/>
      <c r="K72" s="685"/>
      <c r="L72" s="686"/>
      <c r="M72" s="687"/>
      <c r="N72" s="687"/>
      <c r="O72" s="320"/>
      <c r="P72" s="741"/>
      <c r="Q72" s="742"/>
      <c r="R72" s="742"/>
      <c r="S72" s="742"/>
      <c r="T72" s="825"/>
      <c r="U72" s="824"/>
      <c r="V72" s="745"/>
      <c r="W72" s="271"/>
      <c r="X72" s="303"/>
      <c r="Y72" s="303"/>
      <c r="Z72" s="303"/>
      <c r="AA72" s="303"/>
      <c r="AB72" s="303"/>
      <c r="AC72" s="303"/>
      <c r="AD72" s="303"/>
      <c r="AE72" s="265"/>
      <c r="AF72" s="266"/>
    </row>
    <row r="73" spans="1:34" ht="47.4" customHeight="1">
      <c r="A73" s="271"/>
      <c r="B73" s="318"/>
      <c r="C73" s="1156" t="s">
        <v>4027</v>
      </c>
      <c r="D73" s="1156"/>
      <c r="E73" s="1156"/>
      <c r="F73" s="616"/>
      <c r="G73" s="677"/>
      <c r="H73" s="689"/>
      <c r="I73" s="689"/>
      <c r="J73" s="689"/>
      <c r="K73" s="689"/>
      <c r="L73" s="689"/>
      <c r="M73" s="689"/>
      <c r="N73" s="689"/>
      <c r="O73" s="319"/>
      <c r="P73" s="743"/>
      <c r="Q73" s="743"/>
      <c r="R73" s="743"/>
      <c r="S73" s="743"/>
      <c r="T73" s="826"/>
      <c r="U73" s="826"/>
      <c r="V73" s="739"/>
      <c r="W73" s="315"/>
      <c r="X73" s="303"/>
      <c r="Y73" s="303"/>
      <c r="Z73" s="303"/>
      <c r="AA73" s="303"/>
      <c r="AB73" s="303"/>
      <c r="AC73" s="303"/>
      <c r="AD73" s="303"/>
      <c r="AE73" s="265"/>
      <c r="AF73" s="266"/>
    </row>
    <row r="74" spans="1:34" ht="47.4" customHeight="1">
      <c r="A74" s="271"/>
      <c r="B74" s="313"/>
      <c r="C74" s="1156"/>
      <c r="D74" s="1156"/>
      <c r="E74" s="1156"/>
      <c r="F74" s="616"/>
      <c r="G74" s="679"/>
      <c r="H74" s="680"/>
      <c r="I74" s="647"/>
      <c r="J74" s="681"/>
      <c r="K74" s="647"/>
      <c r="L74" s="681"/>
      <c r="M74" s="693"/>
      <c r="N74" s="693"/>
      <c r="O74" s="314"/>
      <c r="P74" s="739"/>
      <c r="Q74" s="739"/>
      <c r="R74" s="740"/>
      <c r="S74" s="739"/>
      <c r="T74" s="823"/>
      <c r="U74" s="808"/>
      <c r="V74" s="746"/>
      <c r="W74" s="271"/>
      <c r="X74" s="303"/>
      <c r="Y74" s="303"/>
      <c r="Z74" s="303"/>
      <c r="AA74" s="303"/>
      <c r="AB74" s="303"/>
      <c r="AC74" s="303"/>
      <c r="AD74" s="303"/>
      <c r="AE74" s="265"/>
      <c r="AF74" s="266"/>
    </row>
    <row r="75" spans="1:34" ht="47.4" customHeight="1">
      <c r="A75" s="271"/>
      <c r="B75" s="313"/>
      <c r="C75" s="1157"/>
      <c r="D75" s="1157"/>
      <c r="E75" s="1157"/>
      <c r="F75" s="616"/>
      <c r="G75" s="679"/>
      <c r="H75" s="680"/>
      <c r="I75" s="647"/>
      <c r="J75" s="643"/>
      <c r="K75" s="643"/>
      <c r="L75" s="643"/>
      <c r="M75" s="643"/>
      <c r="N75" s="643"/>
      <c r="O75" s="285"/>
      <c r="P75" s="718"/>
      <c r="Q75" s="739"/>
      <c r="R75" s="739"/>
      <c r="S75" s="739"/>
      <c r="T75" s="823"/>
      <c r="U75" s="808"/>
      <c r="V75" s="746"/>
      <c r="W75" s="271"/>
      <c r="X75" s="303"/>
      <c r="Y75" s="303"/>
      <c r="Z75" s="303"/>
      <c r="AA75" s="303"/>
      <c r="AB75" s="303"/>
      <c r="AC75" s="303"/>
      <c r="AD75" s="303"/>
      <c r="AE75" s="265"/>
      <c r="AF75" s="266"/>
    </row>
    <row r="76" spans="1:34" ht="47.4" customHeight="1">
      <c r="A76" s="271"/>
      <c r="B76" s="288"/>
      <c r="C76" s="289"/>
      <c r="D76" s="289"/>
      <c r="E76" s="289"/>
      <c r="F76" s="291"/>
      <c r="G76" s="677"/>
      <c r="H76" s="673" t="s">
        <v>1248</v>
      </c>
      <c r="I76" s="673" t="s">
        <v>1248</v>
      </c>
      <c r="J76" s="694"/>
      <c r="K76" s="695"/>
      <c r="L76" s="686"/>
      <c r="M76" s="687"/>
      <c r="N76" s="687"/>
      <c r="O76" s="320"/>
      <c r="P76" s="741"/>
      <c r="Q76" s="742"/>
      <c r="R76" s="742"/>
      <c r="S76" s="742"/>
      <c r="T76" s="825"/>
      <c r="U76" s="824"/>
      <c r="V76" s="727"/>
      <c r="W76" s="271"/>
      <c r="X76" s="303"/>
      <c r="Y76" s="303"/>
      <c r="Z76" s="303"/>
      <c r="AA76" s="303"/>
      <c r="AB76" s="303"/>
      <c r="AC76" s="303"/>
      <c r="AD76" s="303"/>
      <c r="AE76" s="265"/>
      <c r="AF76" s="266"/>
    </row>
    <row r="77" spans="1:34" ht="47.4" customHeight="1">
      <c r="A77" s="271"/>
      <c r="B77" s="318"/>
      <c r="C77" s="1156" t="s">
        <v>1247</v>
      </c>
      <c r="D77" s="1156"/>
      <c r="E77" s="1156"/>
      <c r="F77" s="616"/>
      <c r="G77" s="677"/>
      <c r="H77" s="689"/>
      <c r="I77" s="689"/>
      <c r="J77" s="689"/>
      <c r="K77" s="689"/>
      <c r="L77" s="689"/>
      <c r="M77" s="689"/>
      <c r="N77" s="689"/>
      <c r="O77" s="319"/>
      <c r="P77" s="743"/>
      <c r="Q77" s="743"/>
      <c r="R77" s="743"/>
      <c r="S77" s="743"/>
      <c r="T77" s="826"/>
      <c r="U77" s="826"/>
      <c r="V77" s="743"/>
      <c r="W77" s="271"/>
      <c r="X77" s="303"/>
      <c r="Y77" s="303"/>
      <c r="Z77" s="303"/>
      <c r="AA77" s="303"/>
      <c r="AB77" s="303"/>
      <c r="AC77" s="303"/>
      <c r="AD77" s="303"/>
      <c r="AE77" s="265"/>
      <c r="AF77" s="266"/>
    </row>
    <row r="78" spans="1:34" ht="47.4" customHeight="1">
      <c r="A78" s="271"/>
      <c r="B78" s="313"/>
      <c r="C78" s="1156"/>
      <c r="D78" s="1156"/>
      <c r="E78" s="1156"/>
      <c r="F78" s="616"/>
      <c r="G78" s="677"/>
      <c r="H78" s="677"/>
      <c r="I78" s="677"/>
      <c r="J78" s="677"/>
      <c r="K78" s="696"/>
      <c r="L78" s="697"/>
      <c r="M78" s="698"/>
      <c r="N78" s="698"/>
      <c r="O78" s="324"/>
      <c r="P78" s="747"/>
      <c r="Q78" s="747"/>
      <c r="R78" s="747"/>
      <c r="S78" s="747"/>
      <c r="T78" s="828"/>
      <c r="U78" s="829"/>
      <c r="V78" s="749"/>
      <c r="W78" s="271"/>
      <c r="X78" s="303"/>
      <c r="Y78" s="303"/>
      <c r="Z78" s="303"/>
      <c r="AA78" s="303"/>
      <c r="AB78" s="303"/>
      <c r="AC78" s="303"/>
      <c r="AD78" s="303"/>
      <c r="AE78" s="265"/>
      <c r="AF78" s="266"/>
    </row>
    <row r="79" spans="1:34" ht="47.4" customHeight="1">
      <c r="A79" s="271"/>
      <c r="B79" s="313"/>
      <c r="C79" s="1157"/>
      <c r="D79" s="1157"/>
      <c r="E79" s="1157"/>
      <c r="F79" s="616"/>
      <c r="G79" s="679"/>
      <c r="H79" s="680"/>
      <c r="I79" s="647"/>
      <c r="J79" s="699"/>
      <c r="K79" s="699"/>
      <c r="L79" s="699"/>
      <c r="M79" s="699"/>
      <c r="N79" s="699"/>
      <c r="O79" s="325"/>
      <c r="P79" s="750"/>
      <c r="Q79" s="747"/>
      <c r="R79" s="747"/>
      <c r="S79" s="747"/>
      <c r="T79" s="828"/>
      <c r="U79" s="830"/>
      <c r="V79" s="751"/>
      <c r="W79" s="271"/>
      <c r="X79" s="303"/>
      <c r="Y79" s="303"/>
      <c r="Z79" s="303"/>
      <c r="AA79" s="303"/>
      <c r="AB79" s="303"/>
      <c r="AC79" s="303"/>
      <c r="AD79" s="303"/>
      <c r="AE79" s="265"/>
      <c r="AF79" s="266"/>
    </row>
    <row r="80" spans="1:34" ht="47.4" customHeight="1">
      <c r="A80" s="271"/>
      <c r="B80" s="288"/>
      <c r="C80" s="289"/>
      <c r="D80" s="289"/>
      <c r="E80" s="289"/>
      <c r="F80" s="291"/>
      <c r="G80" s="677"/>
      <c r="H80" s="668" t="s">
        <v>40</v>
      </c>
      <c r="I80" s="700" t="s">
        <v>1250</v>
      </c>
      <c r="J80" s="701"/>
      <c r="K80" s="701"/>
      <c r="L80" s="702"/>
      <c r="M80" s="703"/>
      <c r="N80" s="703"/>
      <c r="O80" s="326"/>
      <c r="P80" s="752"/>
      <c r="Q80" s="752"/>
      <c r="R80" s="752"/>
      <c r="S80" s="752"/>
      <c r="T80" s="831"/>
      <c r="U80" s="832"/>
      <c r="V80" s="751"/>
      <c r="W80" s="271"/>
      <c r="X80" s="303"/>
      <c r="Y80" s="303"/>
      <c r="Z80" s="303"/>
      <c r="AA80" s="303"/>
      <c r="AB80" s="303"/>
      <c r="AC80" s="303"/>
      <c r="AD80" s="303"/>
      <c r="AE80" s="265"/>
      <c r="AF80" s="266"/>
    </row>
    <row r="81" spans="1:32" ht="47.4" customHeight="1">
      <c r="A81" s="271"/>
      <c r="B81" s="318"/>
      <c r="C81" s="327"/>
      <c r="D81" s="318"/>
      <c r="E81" s="318"/>
      <c r="F81" s="318"/>
      <c r="G81" s="677"/>
      <c r="H81" s="704"/>
      <c r="I81" s="668" t="s">
        <v>1251</v>
      </c>
      <c r="J81" s="678"/>
      <c r="K81" s="678"/>
      <c r="L81" s="678"/>
      <c r="M81" s="678"/>
      <c r="N81" s="678"/>
      <c r="O81" s="321"/>
      <c r="P81" s="737"/>
      <c r="Q81" s="737"/>
      <c r="R81" s="737"/>
      <c r="S81" s="737"/>
      <c r="T81" s="805"/>
      <c r="U81" s="832"/>
      <c r="V81" s="748"/>
      <c r="W81" s="322"/>
      <c r="X81" s="303"/>
      <c r="Y81" s="303"/>
      <c r="Z81" s="303"/>
      <c r="AA81" s="303"/>
      <c r="AB81" s="303"/>
      <c r="AC81" s="303"/>
      <c r="AD81" s="303"/>
      <c r="AE81" s="265"/>
      <c r="AF81" s="266"/>
    </row>
    <row r="82" spans="1:32" ht="47.4" customHeight="1">
      <c r="A82" s="271"/>
      <c r="B82" s="318"/>
      <c r="C82" s="327"/>
      <c r="D82" s="318"/>
      <c r="E82" s="318"/>
      <c r="F82" s="318"/>
      <c r="G82" s="677"/>
      <c r="H82" s="678"/>
      <c r="I82" s="668" t="s">
        <v>168</v>
      </c>
      <c r="J82" s="678"/>
      <c r="K82" s="678"/>
      <c r="L82" s="678"/>
      <c r="M82" s="678"/>
      <c r="N82" s="678"/>
      <c r="O82" s="321"/>
      <c r="P82" s="737"/>
      <c r="Q82" s="737"/>
      <c r="R82" s="737"/>
      <c r="S82" s="737"/>
      <c r="T82" s="805"/>
      <c r="U82" s="832"/>
      <c r="V82" s="748"/>
      <c r="W82" s="322"/>
      <c r="X82" s="303"/>
      <c r="Y82" s="303"/>
      <c r="Z82" s="303"/>
      <c r="AA82" s="303"/>
      <c r="AB82" s="303"/>
      <c r="AC82" s="303"/>
      <c r="AD82" s="303"/>
      <c r="AE82" s="265"/>
      <c r="AF82" s="266"/>
    </row>
    <row r="83" spans="1:32" ht="47.4" customHeight="1">
      <c r="A83" s="271"/>
      <c r="B83" s="318"/>
      <c r="C83" s="327"/>
      <c r="D83" s="318"/>
      <c r="E83" s="318"/>
      <c r="F83" s="318"/>
      <c r="G83" s="677"/>
      <c r="H83" s="678"/>
      <c r="I83" s="673" t="s">
        <v>1249</v>
      </c>
      <c r="J83" s="678"/>
      <c r="K83" s="678"/>
      <c r="L83" s="678"/>
      <c r="M83" s="678"/>
      <c r="N83" s="678"/>
      <c r="O83" s="321"/>
      <c r="P83" s="737"/>
      <c r="Q83" s="737"/>
      <c r="R83" s="737"/>
      <c r="S83" s="737"/>
      <c r="T83" s="805"/>
      <c r="U83" s="833"/>
      <c r="V83" s="748"/>
      <c r="W83" s="322"/>
      <c r="X83" s="303"/>
      <c r="Y83" s="303"/>
      <c r="Z83" s="303"/>
      <c r="AA83" s="303"/>
      <c r="AB83" s="303"/>
      <c r="AC83" s="303"/>
      <c r="AD83" s="303"/>
      <c r="AE83" s="265"/>
      <c r="AF83" s="266"/>
    </row>
    <row r="84" spans="1:32" ht="47.4" customHeight="1">
      <c r="A84" s="271"/>
      <c r="B84" s="318"/>
      <c r="C84" s="1156" t="s">
        <v>1737</v>
      </c>
      <c r="D84" s="1156"/>
      <c r="E84" s="1156"/>
      <c r="F84" s="616"/>
      <c r="G84" s="677"/>
      <c r="H84" s="705"/>
      <c r="I84" s="705"/>
      <c r="J84" s="705"/>
      <c r="K84" s="705"/>
      <c r="L84" s="705"/>
      <c r="M84" s="705"/>
      <c r="N84" s="705"/>
      <c r="O84" s="556"/>
      <c r="P84" s="753"/>
      <c r="Q84" s="753"/>
      <c r="R84" s="753"/>
      <c r="S84" s="753"/>
      <c r="T84" s="834"/>
      <c r="U84" s="834"/>
      <c r="V84" s="753"/>
      <c r="W84" s="322"/>
      <c r="X84" s="303"/>
      <c r="Y84" s="303"/>
      <c r="Z84" s="303"/>
      <c r="AA84" s="303"/>
      <c r="AB84" s="303"/>
      <c r="AC84" s="303"/>
      <c r="AD84" s="303"/>
      <c r="AE84" s="265"/>
      <c r="AF84" s="266"/>
    </row>
    <row r="85" spans="1:32" ht="47.4" customHeight="1">
      <c r="A85" s="271"/>
      <c r="B85" s="313"/>
      <c r="C85" s="1156"/>
      <c r="D85" s="1156"/>
      <c r="E85" s="1156"/>
      <c r="F85" s="616"/>
      <c r="G85" s="679"/>
      <c r="H85" s="680"/>
      <c r="I85" s="647"/>
      <c r="J85" s="681"/>
      <c r="K85" s="647"/>
      <c r="L85" s="681"/>
      <c r="M85" s="693"/>
      <c r="N85" s="693"/>
      <c r="O85" s="314"/>
      <c r="P85" s="739"/>
      <c r="Q85" s="739"/>
      <c r="R85" s="740"/>
      <c r="S85" s="739"/>
      <c r="T85" s="823"/>
      <c r="U85" s="806"/>
      <c r="V85" s="727"/>
      <c r="W85" s="271"/>
      <c r="X85" s="303"/>
      <c r="Y85" s="303"/>
      <c r="Z85" s="303"/>
      <c r="AA85" s="303"/>
      <c r="AB85" s="303"/>
      <c r="AC85" s="303"/>
      <c r="AD85" s="303"/>
      <c r="AE85" s="265"/>
      <c r="AF85" s="266"/>
    </row>
    <row r="86" spans="1:32" ht="47.4" customHeight="1">
      <c r="A86" s="271"/>
      <c r="B86" s="313"/>
      <c r="C86" s="1157"/>
      <c r="D86" s="1157"/>
      <c r="E86" s="1157"/>
      <c r="F86" s="616"/>
      <c r="G86" s="679"/>
      <c r="H86" s="680"/>
      <c r="I86" s="647"/>
      <c r="J86" s="643"/>
      <c r="K86" s="643"/>
      <c r="L86" s="643"/>
      <c r="M86" s="643"/>
      <c r="N86" s="643"/>
      <c r="O86" s="285"/>
      <c r="P86" s="718"/>
      <c r="Q86" s="739"/>
      <c r="R86" s="739"/>
      <c r="S86" s="739"/>
      <c r="T86" s="823"/>
      <c r="U86" s="806"/>
      <c r="V86" s="727"/>
      <c r="W86" s="271"/>
      <c r="X86" s="303"/>
      <c r="Y86" s="303"/>
      <c r="Z86" s="303"/>
      <c r="AA86" s="303"/>
      <c r="AB86" s="303"/>
      <c r="AC86" s="303"/>
      <c r="AD86" s="303"/>
      <c r="AE86" s="265"/>
      <c r="AF86" s="266"/>
    </row>
    <row r="87" spans="1:32" ht="47.4" customHeight="1">
      <c r="A87" s="271"/>
      <c r="B87" s="288"/>
      <c r="C87" s="289"/>
      <c r="D87" s="289"/>
      <c r="E87" s="289"/>
      <c r="F87" s="291"/>
      <c r="G87" s="677"/>
      <c r="H87" s="673" t="s">
        <v>1738</v>
      </c>
      <c r="I87" s="673" t="s">
        <v>1738</v>
      </c>
      <c r="J87" s="694"/>
      <c r="K87" s="695"/>
      <c r="L87" s="686"/>
      <c r="M87" s="687"/>
      <c r="N87" s="687"/>
      <c r="O87" s="320"/>
      <c r="P87" s="741"/>
      <c r="Q87" s="742"/>
      <c r="R87" s="742"/>
      <c r="S87" s="742"/>
      <c r="T87" s="825"/>
      <c r="U87" s="824"/>
      <c r="V87" s="727"/>
      <c r="W87" s="271"/>
      <c r="X87" s="303"/>
      <c r="Y87" s="303"/>
      <c r="Z87" s="303"/>
      <c r="AA87" s="303"/>
      <c r="AB87" s="303"/>
      <c r="AC87" s="303"/>
      <c r="AD87" s="303"/>
      <c r="AE87" s="265"/>
      <c r="AF87" s="266"/>
    </row>
    <row r="88" spans="1:32" ht="47.4" customHeight="1">
      <c r="A88" s="271"/>
      <c r="B88" s="318"/>
      <c r="C88" s="552"/>
      <c r="D88" s="552"/>
      <c r="E88" s="552"/>
      <c r="F88" s="552"/>
      <c r="G88" s="677"/>
      <c r="H88" s="704"/>
      <c r="I88" s="704"/>
      <c r="J88" s="704"/>
      <c r="K88" s="704"/>
      <c r="L88" s="704"/>
      <c r="M88" s="704"/>
      <c r="N88" s="704"/>
      <c r="O88" s="323"/>
      <c r="P88" s="754"/>
      <c r="Q88" s="754"/>
      <c r="R88" s="754"/>
      <c r="S88" s="754"/>
      <c r="T88" s="835"/>
      <c r="U88" s="835"/>
      <c r="V88" s="727"/>
      <c r="W88" s="271"/>
      <c r="X88" s="303"/>
      <c r="Y88" s="303"/>
      <c r="Z88" s="303"/>
      <c r="AA88" s="303"/>
      <c r="AB88" s="303"/>
      <c r="AC88" s="303"/>
      <c r="AD88" s="303"/>
      <c r="AE88" s="265"/>
      <c r="AF88" s="266"/>
    </row>
    <row r="89" spans="1:32" ht="47.4" customHeight="1">
      <c r="A89" s="271"/>
      <c r="B89" s="313"/>
      <c r="C89" s="552"/>
      <c r="D89" s="552"/>
      <c r="E89" s="552"/>
      <c r="F89" s="552"/>
      <c r="G89" s="679"/>
      <c r="H89" s="680"/>
      <c r="I89" s="647"/>
      <c r="J89" s="681"/>
      <c r="K89" s="647"/>
      <c r="L89" s="681"/>
      <c r="M89" s="693"/>
      <c r="N89" s="693"/>
      <c r="O89" s="314"/>
      <c r="P89" s="315"/>
      <c r="Q89" s="315"/>
      <c r="R89" s="316"/>
      <c r="S89" s="315"/>
      <c r="T89" s="823"/>
      <c r="U89" s="806"/>
      <c r="V89" s="299"/>
      <c r="W89" s="271"/>
      <c r="X89" s="303"/>
      <c r="Y89" s="303"/>
      <c r="Z89" s="303"/>
      <c r="AA89" s="303"/>
      <c r="AB89" s="303"/>
      <c r="AC89" s="303"/>
      <c r="AD89" s="303"/>
      <c r="AE89" s="265"/>
      <c r="AF89" s="266"/>
    </row>
    <row r="90" spans="1:32" ht="47.4" customHeight="1">
      <c r="A90" s="271"/>
      <c r="B90" s="313"/>
      <c r="C90" s="552"/>
      <c r="D90" s="552"/>
      <c r="E90" s="552"/>
      <c r="F90" s="552"/>
      <c r="G90" s="679"/>
      <c r="H90" s="680"/>
      <c r="I90" s="647"/>
      <c r="J90" s="643"/>
      <c r="K90" s="643"/>
      <c r="L90" s="643"/>
      <c r="M90" s="643"/>
      <c r="N90" s="643"/>
      <c r="O90" s="285"/>
      <c r="P90" s="285"/>
      <c r="Q90" s="315"/>
      <c r="R90" s="315"/>
      <c r="S90" s="317"/>
      <c r="T90" s="823"/>
      <c r="U90" s="806"/>
      <c r="V90" s="299"/>
      <c r="W90" s="271"/>
      <c r="X90" s="303"/>
      <c r="Y90" s="303"/>
      <c r="Z90" s="303"/>
      <c r="AA90" s="303"/>
      <c r="AB90" s="303"/>
      <c r="AC90" s="303"/>
      <c r="AD90" s="303"/>
      <c r="AE90" s="265"/>
      <c r="AF90" s="266"/>
    </row>
    <row r="91" spans="1:32" ht="47.4" customHeight="1">
      <c r="A91" s="318"/>
      <c r="B91" s="318"/>
      <c r="C91" s="318"/>
      <c r="D91" s="318"/>
      <c r="E91" s="318"/>
      <c r="F91" s="318"/>
      <c r="G91" s="677"/>
      <c r="H91" s="677"/>
      <c r="I91" s="677"/>
      <c r="J91" s="677"/>
      <c r="K91" s="677"/>
      <c r="L91" s="677"/>
      <c r="M91" s="677"/>
      <c r="N91" s="677"/>
      <c r="O91" s="318"/>
      <c r="P91" s="318"/>
      <c r="Q91" s="318"/>
      <c r="R91" s="318"/>
      <c r="S91" s="318"/>
      <c r="T91" s="836"/>
      <c r="U91" s="836"/>
      <c r="V91" s="318"/>
      <c r="W91" s="271"/>
      <c r="X91" s="303"/>
      <c r="Y91" s="303"/>
      <c r="Z91" s="303"/>
      <c r="AA91" s="303"/>
      <c r="AB91" s="303"/>
      <c r="AC91" s="303"/>
      <c r="AD91" s="303"/>
      <c r="AE91" s="265"/>
      <c r="AF91" s="266"/>
    </row>
    <row r="92" spans="1:32" ht="47.4" customHeight="1">
      <c r="A92" s="318"/>
      <c r="B92" s="318"/>
      <c r="C92" s="318"/>
      <c r="D92" s="318"/>
      <c r="E92" s="318"/>
      <c r="F92" s="318"/>
      <c r="G92" s="677"/>
      <c r="H92" s="677"/>
      <c r="I92" s="677"/>
      <c r="J92" s="677"/>
      <c r="K92" s="677"/>
      <c r="L92" s="677"/>
      <c r="M92" s="677"/>
      <c r="N92" s="677"/>
      <c r="O92" s="318"/>
      <c r="P92" s="318"/>
      <c r="Q92" s="318"/>
      <c r="R92" s="318"/>
      <c r="S92" s="318"/>
      <c r="T92" s="836"/>
      <c r="U92" s="836"/>
      <c r="V92" s="318"/>
      <c r="W92" s="271"/>
      <c r="X92" s="303"/>
      <c r="Y92" s="303"/>
      <c r="Z92" s="303"/>
      <c r="AA92" s="303"/>
      <c r="AB92" s="303"/>
      <c r="AC92" s="303"/>
      <c r="AD92" s="303"/>
      <c r="AE92" s="265"/>
      <c r="AF92" s="266"/>
    </row>
    <row r="93" spans="1:32" ht="47.4" customHeight="1">
      <c r="A93" s="318"/>
      <c r="B93" s="318"/>
      <c r="C93" s="318"/>
      <c r="D93" s="318"/>
      <c r="E93" s="318"/>
      <c r="F93" s="318"/>
      <c r="G93" s="677"/>
      <c r="H93" s="677"/>
      <c r="I93" s="677"/>
      <c r="J93" s="677"/>
      <c r="K93" s="677"/>
      <c r="L93" s="677"/>
      <c r="M93" s="677"/>
      <c r="N93" s="677"/>
      <c r="O93" s="318"/>
      <c r="P93" s="318"/>
      <c r="Q93" s="318"/>
      <c r="R93" s="318"/>
      <c r="S93" s="318"/>
      <c r="T93" s="836"/>
      <c r="U93" s="836"/>
      <c r="V93" s="318"/>
      <c r="W93" s="271"/>
      <c r="X93" s="303"/>
      <c r="Y93" s="303"/>
      <c r="Z93" s="303"/>
      <c r="AA93" s="303"/>
      <c r="AB93" s="303"/>
      <c r="AC93" s="303"/>
      <c r="AD93" s="303"/>
      <c r="AE93" s="265"/>
      <c r="AF93" s="266"/>
    </row>
    <row r="94" spans="1:32" ht="47.4" customHeight="1">
      <c r="A94" s="318"/>
      <c r="B94" s="318"/>
      <c r="C94" s="318"/>
      <c r="D94" s="318"/>
      <c r="E94" s="318"/>
      <c r="F94" s="318"/>
      <c r="G94" s="677"/>
      <c r="H94" s="677"/>
      <c r="I94" s="677"/>
      <c r="J94" s="677"/>
      <c r="K94" s="677"/>
      <c r="L94" s="677"/>
      <c r="M94" s="677"/>
      <c r="N94" s="677"/>
      <c r="O94" s="318"/>
      <c r="P94" s="318"/>
      <c r="Q94" s="318"/>
      <c r="R94" s="318"/>
      <c r="S94" s="318"/>
      <c r="T94" s="836"/>
      <c r="U94" s="836"/>
      <c r="V94" s="318"/>
      <c r="W94" s="271"/>
      <c r="X94" s="303"/>
      <c r="Y94" s="303"/>
      <c r="Z94" s="303"/>
      <c r="AA94" s="303"/>
      <c r="AB94" s="303"/>
      <c r="AC94" s="303"/>
      <c r="AD94" s="303"/>
      <c r="AE94" s="265"/>
      <c r="AF94" s="266"/>
    </row>
    <row r="95" spans="1:32" ht="47.4" customHeight="1">
      <c r="A95" s="318"/>
      <c r="B95" s="318"/>
      <c r="C95" s="318"/>
      <c r="D95" s="318"/>
      <c r="E95" s="318"/>
      <c r="F95" s="318"/>
      <c r="G95" s="677"/>
      <c r="H95" s="677"/>
      <c r="I95" s="677"/>
      <c r="J95" s="677"/>
      <c r="K95" s="677"/>
      <c r="L95" s="677"/>
      <c r="M95" s="677"/>
      <c r="N95" s="677"/>
      <c r="O95" s="318"/>
      <c r="P95" s="318"/>
      <c r="Q95" s="318"/>
      <c r="R95" s="318"/>
      <c r="S95" s="318"/>
      <c r="T95" s="836"/>
      <c r="U95" s="836"/>
      <c r="V95" s="318"/>
      <c r="W95" s="271"/>
      <c r="X95" s="303"/>
      <c r="Y95" s="303"/>
      <c r="Z95" s="303"/>
      <c r="AA95" s="303"/>
      <c r="AB95" s="303"/>
      <c r="AC95" s="303"/>
      <c r="AD95" s="303"/>
      <c r="AE95" s="265"/>
      <c r="AF95" s="266"/>
    </row>
    <row r="96" spans="1:32" ht="47.4" customHeight="1">
      <c r="A96" s="318"/>
      <c r="B96" s="318"/>
      <c r="C96" s="318"/>
      <c r="D96" s="318"/>
      <c r="E96" s="318"/>
      <c r="F96" s="318"/>
      <c r="G96" s="677"/>
      <c r="H96" s="677"/>
      <c r="I96" s="677"/>
      <c r="J96" s="677"/>
      <c r="K96" s="677"/>
      <c r="L96" s="677"/>
      <c r="M96" s="677"/>
      <c r="N96" s="677"/>
      <c r="O96" s="318"/>
      <c r="P96" s="318"/>
      <c r="Q96" s="318"/>
      <c r="R96" s="318"/>
      <c r="S96" s="318"/>
      <c r="T96" s="836"/>
      <c r="U96" s="836"/>
      <c r="V96" s="318"/>
      <c r="W96" s="271"/>
      <c r="X96" s="303"/>
      <c r="Y96" s="303"/>
      <c r="Z96" s="303"/>
      <c r="AA96" s="303"/>
      <c r="AB96" s="303"/>
      <c r="AC96" s="303"/>
      <c r="AD96" s="303"/>
      <c r="AE96" s="265"/>
      <c r="AF96" s="266"/>
    </row>
    <row r="97" spans="1:32" ht="47.4" customHeight="1">
      <c r="A97" s="271"/>
      <c r="B97" s="269"/>
      <c r="C97" s="291"/>
      <c r="D97" s="291"/>
      <c r="E97" s="291"/>
      <c r="F97" s="291"/>
      <c r="G97" s="677"/>
      <c r="H97" s="677"/>
      <c r="I97" s="677"/>
      <c r="J97" s="677"/>
      <c r="K97" s="706"/>
      <c r="L97" s="706"/>
      <c r="M97" s="706"/>
      <c r="N97" s="706"/>
      <c r="O97" s="549"/>
      <c r="P97" s="549"/>
      <c r="Q97" s="549"/>
      <c r="R97" s="549"/>
      <c r="S97" s="549"/>
      <c r="T97" s="837"/>
      <c r="U97" s="838"/>
      <c r="V97" s="299"/>
      <c r="W97" s="271"/>
      <c r="X97" s="303"/>
      <c r="Y97" s="303"/>
      <c r="Z97" s="303"/>
      <c r="AA97" s="303"/>
      <c r="AB97" s="303"/>
      <c r="AC97" s="303"/>
      <c r="AD97" s="303"/>
      <c r="AE97" s="265"/>
      <c r="AF97" s="266"/>
    </row>
    <row r="98" spans="1:32" ht="47.4" customHeight="1">
      <c r="A98" s="271"/>
      <c r="B98" s="318"/>
      <c r="C98" s="327"/>
      <c r="D98" s="318"/>
      <c r="E98" s="318"/>
      <c r="F98" s="318"/>
      <c r="G98" s="707"/>
      <c r="H98" s="677"/>
      <c r="I98" s="677"/>
      <c r="J98" s="677"/>
      <c r="K98" s="706"/>
      <c r="L98" s="706"/>
      <c r="M98" s="706"/>
      <c r="N98" s="706"/>
      <c r="O98" s="549"/>
      <c r="P98" s="549"/>
      <c r="Q98" s="549"/>
      <c r="R98" s="549"/>
      <c r="S98" s="549"/>
      <c r="T98" s="837"/>
      <c r="U98" s="838"/>
      <c r="V98" s="299"/>
      <c r="W98" s="271"/>
      <c r="X98" s="303"/>
      <c r="Y98" s="303"/>
      <c r="Z98" s="303"/>
      <c r="AA98" s="303"/>
      <c r="AB98" s="303"/>
      <c r="AC98" s="303"/>
      <c r="AD98" s="303"/>
      <c r="AE98" s="265"/>
      <c r="AF98" s="266"/>
    </row>
    <row r="99" spans="1:32" ht="47.4" customHeight="1">
      <c r="A99" s="271"/>
      <c r="B99" s="318"/>
      <c r="C99" s="327"/>
      <c r="D99" s="318"/>
      <c r="E99" s="318"/>
      <c r="F99" s="318"/>
      <c r="G99" s="677"/>
      <c r="H99" s="677"/>
      <c r="I99" s="677"/>
      <c r="J99" s="677"/>
      <c r="K99" s="708"/>
      <c r="L99" s="709"/>
      <c r="M99" s="678"/>
      <c r="N99" s="678"/>
      <c r="O99" s="321"/>
      <c r="P99" s="322"/>
      <c r="Q99" s="322"/>
      <c r="R99" s="322"/>
      <c r="S99" s="547"/>
      <c r="T99" s="829"/>
      <c r="U99" s="838"/>
      <c r="V99" s="548"/>
      <c r="W99" s="550"/>
      <c r="X99" s="303"/>
      <c r="Y99" s="303"/>
      <c r="Z99" s="303"/>
      <c r="AA99" s="303"/>
      <c r="AB99" s="303"/>
      <c r="AC99" s="303"/>
      <c r="AD99" s="303"/>
      <c r="AE99" s="265"/>
      <c r="AF99" s="266"/>
    </row>
    <row r="100" spans="1:32" ht="47.4" customHeight="1">
      <c r="A100" s="271"/>
      <c r="B100" s="318"/>
      <c r="C100" s="1156"/>
      <c r="D100" s="1156"/>
      <c r="E100" s="1156"/>
      <c r="F100" s="616"/>
      <c r="G100" s="677"/>
      <c r="H100" s="677"/>
      <c r="I100" s="668" t="s">
        <v>1109</v>
      </c>
      <c r="J100" s="711"/>
      <c r="K100" s="712"/>
      <c r="L100" s="712"/>
      <c r="M100" s="709"/>
      <c r="N100" s="678"/>
      <c r="O100" s="678"/>
      <c r="P100" s="805"/>
      <c r="Q100" s="806"/>
      <c r="R100" s="806"/>
      <c r="S100" s="806"/>
      <c r="T100" s="806"/>
      <c r="U100" s="806"/>
      <c r="V100" s="807"/>
      <c r="W100" s="808"/>
      <c r="X100" s="303"/>
      <c r="Y100" s="303"/>
      <c r="Z100" s="303"/>
      <c r="AA100" s="303"/>
      <c r="AB100" s="303"/>
      <c r="AC100" s="303"/>
      <c r="AD100" s="303"/>
      <c r="AE100" s="265"/>
      <c r="AF100" s="266"/>
    </row>
    <row r="101" spans="1:32" ht="47.4" customHeight="1">
      <c r="A101" s="271"/>
      <c r="B101" s="313"/>
      <c r="C101" s="1156"/>
      <c r="D101" s="1156"/>
      <c r="E101" s="1156"/>
      <c r="F101" s="616"/>
      <c r="G101" s="679"/>
      <c r="H101" s="677"/>
      <c r="I101" s="668" t="s">
        <v>1110</v>
      </c>
      <c r="J101" s="713"/>
      <c r="K101" s="712"/>
      <c r="L101" s="712"/>
      <c r="M101" s="709"/>
      <c r="N101" s="678"/>
      <c r="O101" s="678"/>
      <c r="P101" s="805"/>
      <c r="Q101" s="806"/>
      <c r="R101" s="806"/>
      <c r="S101" s="806"/>
      <c r="T101" s="806"/>
      <c r="U101" s="806"/>
      <c r="V101" s="807"/>
      <c r="W101" s="808"/>
      <c r="X101" s="303"/>
      <c r="Y101" s="303"/>
      <c r="Z101" s="303"/>
      <c r="AA101" s="303"/>
      <c r="AB101" s="303"/>
      <c r="AC101" s="303"/>
      <c r="AD101" s="303"/>
      <c r="AE101" s="265"/>
      <c r="AF101" s="266"/>
    </row>
    <row r="102" spans="1:32" ht="47.4" customHeight="1">
      <c r="A102" s="271"/>
      <c r="B102" s="313"/>
      <c r="C102" s="1156"/>
      <c r="D102" s="1156"/>
      <c r="E102" s="1156"/>
      <c r="F102" s="616"/>
      <c r="G102" s="679"/>
      <c r="H102" s="677"/>
      <c r="I102" s="668" t="s">
        <v>253</v>
      </c>
      <c r="J102" s="647"/>
      <c r="K102" s="647"/>
      <c r="L102" s="647"/>
      <c r="M102" s="647"/>
      <c r="N102" s="647"/>
      <c r="O102" s="647"/>
      <c r="P102" s="806"/>
      <c r="Q102" s="809"/>
      <c r="R102" s="809"/>
      <c r="S102" s="809"/>
      <c r="T102" s="809"/>
      <c r="U102" s="809"/>
      <c r="V102" s="810"/>
      <c r="W102" s="808"/>
      <c r="X102" s="303"/>
      <c r="Y102" s="303"/>
      <c r="Z102" s="303"/>
      <c r="AA102" s="303"/>
      <c r="AB102" s="303"/>
      <c r="AC102" s="303"/>
      <c r="AD102" s="303"/>
      <c r="AE102" s="265"/>
      <c r="AF102" s="266"/>
    </row>
    <row r="103" spans="1:32" ht="47.4" customHeight="1">
      <c r="A103" s="271"/>
      <c r="B103" s="269"/>
      <c r="C103" s="291"/>
      <c r="D103" s="291"/>
      <c r="E103" s="291"/>
      <c r="F103" s="291"/>
      <c r="G103" s="677"/>
      <c r="H103" s="677"/>
      <c r="I103" s="668" t="s">
        <v>1111</v>
      </c>
      <c r="J103" s="714"/>
      <c r="K103" s="714"/>
      <c r="L103" s="715"/>
      <c r="M103" s="647"/>
      <c r="N103" s="647"/>
      <c r="O103" s="647"/>
      <c r="P103" s="806"/>
      <c r="Q103" s="809"/>
      <c r="R103" s="809"/>
      <c r="S103" s="809"/>
      <c r="T103" s="809"/>
      <c r="U103" s="809"/>
      <c r="V103" s="810"/>
      <c r="W103" s="808"/>
      <c r="X103" s="303"/>
      <c r="Y103" s="303"/>
      <c r="Z103" s="303"/>
      <c r="AA103" s="303"/>
      <c r="AB103" s="303"/>
      <c r="AC103" s="303"/>
      <c r="AD103" s="303"/>
      <c r="AE103" s="265"/>
      <c r="AF103" s="266"/>
    </row>
    <row r="104" spans="1:32" ht="47.4" customHeight="1">
      <c r="A104" s="303"/>
      <c r="B104" s="303"/>
      <c r="C104" s="303"/>
      <c r="D104" s="303"/>
      <c r="E104" s="303"/>
      <c r="F104" s="303"/>
      <c r="G104" s="710"/>
      <c r="H104" s="678"/>
      <c r="I104" s="678"/>
      <c r="J104" s="678"/>
      <c r="K104" s="678"/>
      <c r="L104" s="678"/>
      <c r="M104" s="678"/>
      <c r="N104" s="678"/>
      <c r="O104" s="321"/>
      <c r="P104" s="321"/>
      <c r="Q104" s="321"/>
      <c r="R104" s="321"/>
      <c r="S104" s="321"/>
      <c r="T104" s="805"/>
      <c r="U104" s="805"/>
      <c r="V104" s="303"/>
      <c r="W104" s="271"/>
      <c r="X104" s="303"/>
      <c r="Y104" s="303"/>
      <c r="Z104" s="303"/>
      <c r="AA104" s="303"/>
      <c r="AB104" s="303"/>
      <c r="AC104" s="303"/>
      <c r="AD104" s="303"/>
      <c r="AE104" s="265"/>
      <c r="AF104" s="266"/>
    </row>
    <row r="105" spans="1:32" ht="47.4" customHeight="1">
      <c r="A105" s="303"/>
      <c r="B105" s="303"/>
      <c r="C105" s="303"/>
      <c r="D105" s="303"/>
      <c r="E105" s="303"/>
      <c r="F105" s="303"/>
      <c r="G105" s="710"/>
      <c r="H105" s="710"/>
      <c r="I105" s="710"/>
      <c r="J105" s="710"/>
      <c r="K105" s="710"/>
      <c r="L105" s="710"/>
      <c r="M105" s="710"/>
      <c r="N105" s="710"/>
      <c r="O105" s="303"/>
      <c r="P105" s="303"/>
      <c r="Q105" s="303"/>
      <c r="R105" s="303"/>
      <c r="S105" s="303"/>
      <c r="T105" s="839"/>
      <c r="U105" s="839"/>
      <c r="V105" s="303"/>
      <c r="W105" s="271"/>
      <c r="X105" s="303"/>
      <c r="Y105" s="303"/>
      <c r="Z105" s="303"/>
      <c r="AA105" s="303"/>
      <c r="AB105" s="303"/>
      <c r="AC105" s="303"/>
      <c r="AD105" s="303"/>
      <c r="AE105" s="265"/>
      <c r="AF105" s="266"/>
    </row>
    <row r="106" spans="1:32" ht="47.4" customHeight="1">
      <c r="A106" s="303"/>
      <c r="B106" s="303"/>
      <c r="C106" s="303"/>
      <c r="D106" s="303"/>
      <c r="E106" s="303"/>
      <c r="F106" s="303"/>
      <c r="G106" s="710"/>
      <c r="H106" s="710"/>
      <c r="I106" s="710"/>
      <c r="J106" s="710"/>
      <c r="K106" s="710"/>
      <c r="L106" s="710"/>
      <c r="M106" s="710"/>
      <c r="N106" s="710"/>
      <c r="O106" s="303"/>
      <c r="P106" s="303"/>
      <c r="Q106" s="303"/>
      <c r="R106" s="303"/>
      <c r="S106" s="303"/>
      <c r="T106" s="839"/>
      <c r="U106" s="839"/>
      <c r="V106" s="303"/>
      <c r="W106" s="271"/>
      <c r="X106" s="303"/>
      <c r="Y106" s="303"/>
      <c r="Z106" s="303"/>
      <c r="AA106" s="303"/>
      <c r="AB106" s="303"/>
      <c r="AC106" s="303"/>
      <c r="AD106" s="303"/>
      <c r="AE106" s="265"/>
      <c r="AF106" s="266"/>
    </row>
    <row r="107" spans="1:32" ht="47.4" customHeight="1">
      <c r="A107" s="303"/>
      <c r="B107" s="303"/>
      <c r="C107" s="303"/>
      <c r="D107" s="303"/>
      <c r="E107" s="303"/>
      <c r="F107" s="303"/>
      <c r="G107" s="710"/>
      <c r="H107" s="710"/>
      <c r="I107" s="710"/>
      <c r="J107" s="710"/>
      <c r="K107" s="710"/>
      <c r="L107" s="710"/>
      <c r="M107" s="710"/>
      <c r="N107" s="710"/>
      <c r="O107" s="303"/>
      <c r="P107" s="303"/>
      <c r="Q107" s="303"/>
      <c r="R107" s="303"/>
      <c r="S107" s="303"/>
      <c r="T107" s="839"/>
      <c r="U107" s="839"/>
      <c r="V107" s="303"/>
      <c r="W107" s="271"/>
      <c r="X107" s="303"/>
      <c r="Y107" s="303"/>
      <c r="Z107" s="303"/>
      <c r="AA107" s="303"/>
      <c r="AB107" s="303"/>
      <c r="AC107" s="303"/>
      <c r="AD107" s="303"/>
      <c r="AE107" s="265"/>
      <c r="AF107" s="266"/>
    </row>
    <row r="108" spans="1:32" ht="47.4" customHeight="1">
      <c r="A108" s="303"/>
      <c r="B108" s="303"/>
      <c r="C108" s="303"/>
      <c r="D108" s="303"/>
      <c r="E108" s="303"/>
      <c r="F108" s="303"/>
      <c r="G108" s="710"/>
      <c r="H108" s="710"/>
      <c r="I108" s="710"/>
      <c r="J108" s="710"/>
      <c r="K108" s="710"/>
      <c r="L108" s="710"/>
      <c r="M108" s="710"/>
      <c r="N108" s="710"/>
      <c r="O108" s="303"/>
      <c r="P108" s="303"/>
      <c r="Q108" s="303"/>
      <c r="R108" s="303"/>
      <c r="S108" s="303"/>
      <c r="T108" s="839"/>
      <c r="U108" s="839"/>
      <c r="V108" s="303"/>
      <c r="W108" s="271"/>
      <c r="X108" s="303"/>
      <c r="Y108" s="303"/>
      <c r="Z108" s="303"/>
      <c r="AA108" s="303"/>
      <c r="AB108" s="303"/>
      <c r="AC108" s="303"/>
      <c r="AD108" s="303"/>
      <c r="AE108" s="265"/>
      <c r="AF108" s="266"/>
    </row>
    <row r="109" spans="1:32" ht="47.4" customHeight="1">
      <c r="A109" s="303"/>
      <c r="B109" s="303"/>
      <c r="C109" s="303"/>
      <c r="D109" s="303"/>
      <c r="E109" s="303"/>
      <c r="F109" s="303"/>
      <c r="G109" s="710"/>
      <c r="H109" s="710"/>
      <c r="I109" s="710"/>
      <c r="J109" s="710"/>
      <c r="K109" s="710"/>
      <c r="L109" s="710"/>
      <c r="M109" s="710"/>
      <c r="N109" s="710"/>
      <c r="O109" s="303"/>
      <c r="P109" s="303"/>
      <c r="Q109" s="303"/>
      <c r="R109" s="303"/>
      <c r="S109" s="303"/>
      <c r="T109" s="839"/>
      <c r="U109" s="839"/>
      <c r="V109" s="303"/>
      <c r="W109" s="271"/>
      <c r="X109" s="303"/>
      <c r="Y109" s="303"/>
      <c r="Z109" s="303"/>
      <c r="AA109" s="303"/>
      <c r="AB109" s="303"/>
      <c r="AC109" s="303"/>
      <c r="AD109" s="303"/>
      <c r="AE109" s="265"/>
      <c r="AF109" s="266"/>
    </row>
    <row r="110" spans="1:32" ht="47.4" customHeight="1">
      <c r="A110" s="303"/>
      <c r="B110" s="303"/>
      <c r="C110" s="303"/>
      <c r="D110" s="303"/>
      <c r="E110" s="303"/>
      <c r="F110" s="303"/>
      <c r="G110" s="710"/>
      <c r="H110" s="710"/>
      <c r="I110" s="710"/>
      <c r="J110" s="710"/>
      <c r="K110" s="710"/>
      <c r="L110" s="710"/>
      <c r="M110" s="710"/>
      <c r="N110" s="710"/>
      <c r="O110" s="303"/>
      <c r="P110" s="303"/>
      <c r="Q110" s="303"/>
      <c r="R110" s="303"/>
      <c r="S110" s="303"/>
      <c r="T110" s="839"/>
      <c r="U110" s="839"/>
      <c r="V110" s="303"/>
      <c r="W110" s="271"/>
      <c r="X110" s="303"/>
      <c r="Y110" s="303"/>
      <c r="Z110" s="303"/>
      <c r="AA110" s="303"/>
      <c r="AB110" s="303"/>
      <c r="AC110" s="303"/>
      <c r="AD110" s="303"/>
      <c r="AE110" s="265"/>
      <c r="AF110" s="266"/>
    </row>
    <row r="111" spans="1:32" ht="47.4" customHeight="1">
      <c r="AE111" s="265"/>
      <c r="AF111" s="266"/>
    </row>
    <row r="112" spans="1:32" ht="47.4" customHeight="1">
      <c r="AE112" s="265"/>
      <c r="AF112" s="266"/>
    </row>
    <row r="113" spans="31:32" ht="47.4" customHeight="1">
      <c r="AE113" s="265"/>
      <c r="AF113" s="266"/>
    </row>
    <row r="114" spans="31:32" ht="47.4" customHeight="1">
      <c r="AE114" s="265"/>
      <c r="AF114" s="266"/>
    </row>
    <row r="115" spans="31:32" ht="47.4" customHeight="1">
      <c r="AE115" s="265"/>
      <c r="AF115" s="266"/>
    </row>
    <row r="116" spans="31:32" ht="47.4" customHeight="1">
      <c r="AE116" s="265"/>
      <c r="AF116" s="266"/>
    </row>
    <row r="117" spans="31:32" ht="47.4" customHeight="1">
      <c r="AE117" s="265"/>
      <c r="AF117" s="266"/>
    </row>
    <row r="118" spans="31:32" ht="47.4" hidden="1" customHeight="1">
      <c r="AE118" s="265"/>
      <c r="AF118" s="266"/>
    </row>
    <row r="119" spans="31:32" ht="47.4" hidden="1" customHeight="1">
      <c r="AE119" s="265"/>
      <c r="AF119" s="266"/>
    </row>
    <row r="120" spans="31:32" ht="47.4" hidden="1" customHeight="1">
      <c r="AE120" s="265"/>
      <c r="AF120" s="266"/>
    </row>
    <row r="121" spans="31:32" ht="47.4" hidden="1" customHeight="1">
      <c r="AE121" s="265"/>
      <c r="AF121" s="266"/>
    </row>
    <row r="122" spans="31:32" ht="47.4" hidden="1" customHeight="1">
      <c r="AE122" s="265"/>
      <c r="AF122" s="266"/>
    </row>
    <row r="123" spans="31:32" ht="47.4" hidden="1" customHeight="1">
      <c r="AE123" s="265"/>
      <c r="AF123" s="266"/>
    </row>
    <row r="124" spans="31:32" ht="47.4" hidden="1" customHeight="1">
      <c r="AE124" s="265"/>
      <c r="AF124" s="266"/>
    </row>
    <row r="125" spans="31:32" ht="47.4" hidden="1" customHeight="1">
      <c r="AE125" s="265"/>
      <c r="AF125" s="266"/>
    </row>
    <row r="126" spans="31:32" ht="47.4" hidden="1" customHeight="1">
      <c r="AE126" s="265"/>
      <c r="AF126" s="266"/>
    </row>
  </sheetData>
  <sheetProtection algorithmName="SHA-512" hashValue="DQSfb0XWgm1m2w/pMYD3GsikrYmxqhq7X3Z2ffs+6VbPUgGZSavgktu/MIcONw4SRgkORuUfz9eMxhWWdIZm6w==" saltValue="K+2etmzBKN5uHYAag67NPw==" spinCount="100000" sheet="1" objects="1" scenarios="1"/>
  <mergeCells count="17">
    <mergeCell ref="H3:W6"/>
    <mergeCell ref="C100:E102"/>
    <mergeCell ref="C56:E58"/>
    <mergeCell ref="C69:E71"/>
    <mergeCell ref="C73:E75"/>
    <mergeCell ref="C45:E47"/>
    <mergeCell ref="C50:E52"/>
    <mergeCell ref="C53:E53"/>
    <mergeCell ref="AF8:AH9"/>
    <mergeCell ref="X9:AB25"/>
    <mergeCell ref="C13:E15"/>
    <mergeCell ref="C84:E86"/>
    <mergeCell ref="C62:E64"/>
    <mergeCell ref="C25:E27"/>
    <mergeCell ref="C31:E33"/>
    <mergeCell ref="C38:E40"/>
    <mergeCell ref="C77:E79"/>
  </mergeCells>
  <phoneticPr fontId="12" type="noConversion"/>
  <hyperlinks>
    <hyperlink ref="H16" location="Bosch_Telecamere_colore_e_day_night" display="TVCC" xr:uid="{00000000-0004-0000-0000-000000000000}"/>
    <hyperlink ref="H21" location="'Bosch Intrusion'!Area_stampa" display="BHI" xr:uid="{00000000-0004-0000-0000-000001000000}"/>
    <hyperlink ref="I21" location="'Bosch Intrusion'!A5" display="Sistemi Anti Intrusione" xr:uid="{00000000-0004-0000-0000-000002000000}"/>
    <hyperlink ref="I16" location="'Bosch TVCC'!A251" display="TVCC Over IP" xr:uid="{00000000-0004-0000-0000-000003000000}"/>
    <hyperlink ref="I22" location="'Bosch Audio'!A5" display="Sistemi di Diffusione Sonora" xr:uid="{00000000-0004-0000-0000-000004000000}"/>
    <hyperlink ref="H22" location="'Bosch Audio'!Area_stampa" display="Audio" xr:uid="{00000000-0004-0000-0000-000005000000}"/>
    <hyperlink ref="I23" location="'Bosch Audio'!A76" display="Diffusori acustici" xr:uid="{00000000-0004-0000-0000-000006000000}"/>
    <hyperlink ref="H28" location="PRODOTTI_HARDWARE" display="TVCC" xr:uid="{00000000-0004-0000-0000-000007000000}"/>
    <hyperlink ref="I28" location="PRODOTTI_HARDWARE" display="Prodotti Hardware" xr:uid="{00000000-0004-0000-0000-000008000000}"/>
    <hyperlink ref="I29" location="Arteco!A81" display="Prodotti Software" xr:uid="{00000000-0004-0000-0000-000009000000}"/>
    <hyperlink ref="I30" location="Arteco!A131" display="Manutenzione" xr:uid="{00000000-0004-0000-0000-00000A000000}"/>
    <hyperlink ref="I34" location="AXIS!A6" display="Telecamere" xr:uid="{00000000-0004-0000-0000-00000B000000}"/>
    <hyperlink ref="H34" location="aaa" display="TVCC" xr:uid="{00000000-0004-0000-0000-00000C000000}"/>
    <hyperlink ref="I41" location="'Samsung Techwin'!A5" display="Soluzioni IP" xr:uid="{00000000-0004-0000-0000-00000D000000}"/>
    <hyperlink ref="H41" location="aaa" display="TVCC" xr:uid="{00000000-0004-0000-0000-00000E000000}"/>
    <hyperlink ref="I35" location="AXIS!A228" display="Video encoders" xr:uid="{00000000-0004-0000-0000-00000F000000}"/>
    <hyperlink ref="I36" location="AXIS!A303" display="Recording Solutions" xr:uid="{00000000-0004-0000-0000-000010000000}"/>
    <hyperlink ref="I37" location="AXIS!A337" display="Accessories" xr:uid="{00000000-0004-0000-0000-000011000000}"/>
    <hyperlink ref="I44" location="'Samsung Techwin'!A133" display="staffe e accessori analogiche" xr:uid="{00000000-0004-0000-0000-000012000000}"/>
    <hyperlink ref="I43" location="'Samsung Techwin'!A114" display="Soluzioni analogiche" xr:uid="{00000000-0004-0000-0000-000013000000}"/>
    <hyperlink ref="I42" location="'Samsung Techwin'!A32" display="staffe e accessori IP" xr:uid="{00000000-0004-0000-0000-000014000000}"/>
    <hyperlink ref="I20" location="ACCTVCC" display="Accesori" xr:uid="{00000000-0004-0000-0000-000015000000}"/>
    <hyperlink ref="I18" location="iscsi" display="Storage iSCSI" xr:uid="{00000000-0004-0000-0000-000016000000}"/>
    <hyperlink ref="I19" location="work" display="Server e Workstation" xr:uid="{00000000-0004-0000-0000-000017000000}"/>
    <hyperlink ref="I17" location="analog" display="Telecamere Analogiche" xr:uid="{00000000-0004-0000-0000-000018000000}"/>
    <hyperlink ref="H54" location="Centrali" display="TVCC" xr:uid="{00000000-0004-0000-0000-000019000000}"/>
    <hyperlink ref="I54" location="Centrali" display="Centrali" xr:uid="{00000000-0004-0000-0000-00001A000000}"/>
    <hyperlink ref="H55" location="Rilevatori" display="TVCC" xr:uid="{00000000-0004-0000-0000-00001B000000}"/>
    <hyperlink ref="I55" location="Rilevatori" display="Rilevatori &amp; Sirene" xr:uid="{00000000-0004-0000-0000-00001C000000}"/>
    <hyperlink ref="H59" location="Antintrusione" display="Antintrusione" xr:uid="{00000000-0004-0000-0000-00001D000000}"/>
    <hyperlink ref="H60" location="Antincendio" display="Antincendio" xr:uid="{00000000-0004-0000-0000-00001E000000}"/>
    <hyperlink ref="I59" location="Antintrusione" display="Centrali" xr:uid="{00000000-0004-0000-0000-00001F000000}"/>
    <hyperlink ref="I60" location="Antincendio" display="Rilevatori &amp; Sirene" xr:uid="{00000000-0004-0000-0000-000020000000}"/>
    <hyperlink ref="H48" location="Tier" display="Software" xr:uid="{00000000-0004-0000-0000-000021000000}"/>
    <hyperlink ref="I48" location="Tier" display="Software" xr:uid="{00000000-0004-0000-0000-000022000000}"/>
    <hyperlink ref="H49" location="Husky" display="Hardware" xr:uid="{00000000-0004-0000-0000-000023000000}"/>
    <hyperlink ref="I49" location="Husky" display="husky" xr:uid="{00000000-0004-0000-0000-000024000000}"/>
    <hyperlink ref="H72" location="Batterie" display="Batterie" xr:uid="{00000000-0004-0000-0000-000025000000}"/>
    <hyperlink ref="I72" location="Batterie" display="Batterie" xr:uid="{00000000-0004-0000-0000-000026000000}"/>
    <hyperlink ref="H80" location="Vadattatori" display="Accessori" xr:uid="{00000000-0004-0000-0000-000027000000}"/>
    <hyperlink ref="I80" location="Vadattatori" display="Adattatori e Alimentatori" xr:uid="{00000000-0004-0000-0000-000028000000}"/>
    <hyperlink ref="I81" location="Vbrandeggi" display="Brandeggio e Custodie" xr:uid="{00000000-0004-0000-0000-000029000000}"/>
    <hyperlink ref="I82" location="Villuminatori" display="Illuminatori" xr:uid="{00000000-0004-0000-0000-00002A000000}"/>
    <hyperlink ref="I83" location="VTLCspec" display="Telecamere Speciali" xr:uid="{00000000-0004-0000-0000-00002B000000}"/>
    <hyperlink ref="I87" location="AITech" display="Software di Videoanalisi" xr:uid="{00000000-0004-0000-0000-00002C000000}"/>
    <hyperlink ref="H87" location="AITech!A1" display="Software di Videoanalisi" xr:uid="{00000000-0004-0000-0000-00002D000000}"/>
    <hyperlink ref="I24" r:id="rId1" location="Access" xr:uid="{00000000-0004-0000-0000-00002E000000}"/>
    <hyperlink ref="H24" r:id="rId2" location="Access" display="Controllo Accessi" xr:uid="{00000000-0004-0000-0000-00002F000000}"/>
    <hyperlink ref="H76" location="IEQ" display="Sist. Antincendio" xr:uid="{00000000-0004-0000-0000-000030000000}"/>
    <hyperlink ref="I76" location="IEQ" display="Sist. Antincendio" xr:uid="{00000000-0004-0000-0000-000031000000}"/>
    <hyperlink ref="H65" location="CIASPP" display="Antintrusione" xr:uid="{00000000-0004-0000-0000-000032000000}"/>
    <hyperlink ref="I65" location="CIASPP" display="Protezione Perimetrale" xr:uid="{00000000-0004-0000-0000-000033000000}"/>
    <hyperlink ref="I66" location="CIASB" display="Barriere" xr:uid="{00000000-0004-0000-0000-000034000000}"/>
    <hyperlink ref="I67" location="CIASD" display="Cias Dynamic" xr:uid="{00000000-0004-0000-0000-000035000000}"/>
    <hyperlink ref="P7" r:id="rId3" xr:uid="{00000000-0004-0000-0000-000036000000}"/>
    <hyperlink ref="C13:E15" location="'Bosch Access'!Area_stampa" display="Bosch Security" xr:uid="{B884C235-05F2-4968-8FDE-CC8BD453629B}"/>
    <hyperlink ref="C25:E27" location="Arteco!Area_stampa" display="Arteco" xr:uid="{5D399AC5-A8BC-4854-B190-04C871E62BA8}"/>
    <hyperlink ref="C31:E33" location="AXIS!aaa" display="AXIS" xr:uid="{812EC3D1-0AD5-4AEC-B2F8-1E60C5B6BA5D}"/>
    <hyperlink ref="C38:E40" location="Hanwha!Area_stampa" display="Hanwha Techwin" xr:uid="{B11D6CFC-DFF8-4155-8E3D-23E71A1526D6}"/>
    <hyperlink ref="C45:E47" location="Milestone!Area_stampa" display="Milestone" xr:uid="{DF7F2821-8F06-4CF5-9471-52028060E9E4}"/>
    <hyperlink ref="C50:E53" location="Honeywell!Area_stampa" display="Honeywell" xr:uid="{5F5583FA-FF0A-4B79-9110-AFE6B573D14F}"/>
    <hyperlink ref="C62:E64" location="CIASB" display="Cias" xr:uid="{42D4887D-CCB3-42C6-A77C-ECF8DC18C4B3}"/>
    <hyperlink ref="C69:E71" location="Fiamm!Area_stampa" display="Fiamm" xr:uid="{710CC745-E1DE-4B49-86C1-49A5C478DAF3}"/>
    <hyperlink ref="C73:E75" location="Notifier!Area_stampa" display="Notifier" xr:uid="{A8033E30-2AD5-4966-96FB-98BBD0A4B66D}"/>
    <hyperlink ref="C77:E79" location="Videotec!Area_stampa" display="Videotec" xr:uid="{A089AE37-DF4E-4C61-BF23-1C03B56A55E2}"/>
    <hyperlink ref="C84:E86" location="AITech!Area_stampa" display="AITech" xr:uid="{FA3FE759-492A-4641-A993-A6F8F82DFED5}"/>
  </hyperlinks>
  <pageMargins left="0.17" right="0.3" top="0.42" bottom="0.24" header="0.17" footer="0.2"/>
  <pageSetup paperSize="9" scale="13" orientation="portrait" errors="dash" r:id="rId4"/>
  <headerFooter alignWithMargins="0"/>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tabColor theme="1"/>
  </sheetPr>
  <dimension ref="A1:I321"/>
  <sheetViews>
    <sheetView workbookViewId="0">
      <pane ySplit="4" topLeftCell="A5" activePane="bottomLeft" state="frozen"/>
      <selection activeCell="K25" sqref="K25"/>
      <selection pane="bottomLeft" activeCell="D16" sqref="D16"/>
    </sheetView>
  </sheetViews>
  <sheetFormatPr defaultColWidth="9.109375" defaultRowHeight="13.2"/>
  <cols>
    <col min="1" max="1" width="14.44140625" style="63" customWidth="1"/>
    <col min="2" max="2" width="3.88671875" style="4" bestFit="1" customWidth="1"/>
    <col min="3" max="3" width="10.88671875" style="57" bestFit="1" customWidth="1"/>
    <col min="4" max="4" width="51.88671875" style="574" customWidth="1"/>
    <col min="5" max="5" width="5.6640625" style="615" customWidth="1"/>
    <col min="6" max="6" width="5" style="139" bestFit="1" customWidth="1"/>
    <col min="7" max="7" width="8.6640625" style="502" customWidth="1"/>
    <col min="8" max="8" width="9.109375" style="152" bestFit="1" customWidth="1"/>
    <col min="9" max="9" width="10" style="61" bestFit="1" customWidth="1"/>
    <col min="10" max="16384" width="9.109375" style="55"/>
  </cols>
  <sheetData>
    <row r="1" spans="1:9">
      <c r="A1" s="437" t="str">
        <f>'Bosch VideoSystem'!A1</f>
        <v>Listino Maggio26</v>
      </c>
      <c r="B1" s="438"/>
      <c r="C1" s="362"/>
      <c r="D1" s="1148" t="str">
        <f>'Bosch VideoSystem'!D1:G1</f>
        <v>www.compass-distribution.it</v>
      </c>
      <c r="E1" s="1149"/>
      <c r="F1" s="1149"/>
      <c r="G1" s="1150"/>
      <c r="H1" s="140"/>
    </row>
    <row r="2" spans="1:9" ht="13.8" thickBot="1">
      <c r="A2" s="363"/>
      <c r="B2" s="438"/>
      <c r="C2" s="362"/>
      <c r="D2" s="572"/>
      <c r="E2" s="612"/>
      <c r="F2" s="365"/>
      <c r="G2" s="500"/>
      <c r="H2" s="149" t="str">
        <f>'Bosch VideoSystem'!H2</f>
        <v>Indice</v>
      </c>
    </row>
    <row r="3" spans="1:9" ht="25.2">
      <c r="A3" s="439" t="s">
        <v>128</v>
      </c>
      <c r="B3" s="440"/>
      <c r="C3" s="441"/>
      <c r="D3" s="573"/>
      <c r="E3" s="613"/>
      <c r="F3" s="575"/>
      <c r="G3" s="501"/>
      <c r="H3" s="150"/>
    </row>
    <row r="4" spans="1:9" s="139" customFormat="1">
      <c r="A4" s="372" t="s">
        <v>136</v>
      </c>
      <c r="B4" s="596"/>
      <c r="C4" s="372" t="s">
        <v>23</v>
      </c>
      <c r="D4" s="597" t="s">
        <v>24</v>
      </c>
      <c r="E4" s="614" t="s">
        <v>49</v>
      </c>
      <c r="F4" s="373"/>
      <c r="G4" s="359" t="s">
        <v>19</v>
      </c>
      <c r="H4" s="154" t="s">
        <v>50</v>
      </c>
      <c r="I4" s="138"/>
    </row>
    <row r="5" spans="1:9" s="61" customFormat="1" ht="21" customHeight="1">
      <c r="A5" s="898" t="s">
        <v>139</v>
      </c>
      <c r="B5" s="899"/>
      <c r="C5" s="900"/>
      <c r="D5" s="898"/>
      <c r="E5" s="898"/>
      <c r="F5" s="898"/>
      <c r="G5" s="901"/>
      <c r="H5" s="158"/>
    </row>
    <row r="6" spans="1:9" ht="14.4" customHeight="1">
      <c r="A6" s="902" t="s">
        <v>12694</v>
      </c>
      <c r="B6" s="903" t="s">
        <v>45</v>
      </c>
      <c r="C6" s="904" t="s">
        <v>11904</v>
      </c>
      <c r="D6" s="905" t="s">
        <v>11905</v>
      </c>
      <c r="E6" s="906">
        <v>1</v>
      </c>
      <c r="F6" s="1133" t="s">
        <v>12333</v>
      </c>
      <c r="G6" s="908">
        <v>499</v>
      </c>
      <c r="H6" s="159">
        <f>IF(G6="","",G6-G6*COMPASS!$AH$23)</f>
        <v>499</v>
      </c>
    </row>
    <row r="7" spans="1:9" ht="14.4" customHeight="1">
      <c r="A7" s="902" t="s">
        <v>12695</v>
      </c>
      <c r="B7" s="903" t="s">
        <v>57</v>
      </c>
      <c r="C7" s="904" t="s">
        <v>11906</v>
      </c>
      <c r="D7" s="905" t="s">
        <v>11907</v>
      </c>
      <c r="E7" s="906">
        <v>1</v>
      </c>
      <c r="F7" s="1133" t="s">
        <v>12333</v>
      </c>
      <c r="G7" s="908">
        <v>589</v>
      </c>
      <c r="H7" s="159">
        <f>IF(G7="","",G7-G7*COMPASS!$AH$23)</f>
        <v>589</v>
      </c>
    </row>
    <row r="8" spans="1:9" ht="14.4" customHeight="1">
      <c r="A8" s="902" t="s">
        <v>12696</v>
      </c>
      <c r="B8" s="903" t="s">
        <v>22</v>
      </c>
      <c r="C8" s="904" t="s">
        <v>11908</v>
      </c>
      <c r="D8" s="905" t="s">
        <v>11909</v>
      </c>
      <c r="E8" s="906">
        <v>1</v>
      </c>
      <c r="F8" s="1133" t="s">
        <v>12333</v>
      </c>
      <c r="G8" s="908">
        <v>599</v>
      </c>
      <c r="H8" s="159">
        <f>IF(G8="","",G8-G8*COMPASS!$AH$23)</f>
        <v>599</v>
      </c>
    </row>
    <row r="9" spans="1:9" ht="14.4" customHeight="1">
      <c r="A9" s="902" t="s">
        <v>12697</v>
      </c>
      <c r="B9" s="903" t="s">
        <v>22</v>
      </c>
      <c r="C9" s="904" t="s">
        <v>11910</v>
      </c>
      <c r="D9" s="905" t="s">
        <v>11911</v>
      </c>
      <c r="E9" s="906">
        <v>1</v>
      </c>
      <c r="F9" s="1133" t="s">
        <v>12333</v>
      </c>
      <c r="G9" s="908">
        <v>689</v>
      </c>
      <c r="H9" s="159">
        <f>IF(G9="","",G9-G9*COMPASS!$AH$23)</f>
        <v>689</v>
      </c>
    </row>
    <row r="10" spans="1:9" ht="14.4" customHeight="1">
      <c r="A10" s="902" t="s">
        <v>12698</v>
      </c>
      <c r="B10" s="903" t="s">
        <v>22</v>
      </c>
      <c r="C10" s="904" t="s">
        <v>11912</v>
      </c>
      <c r="D10" s="905" t="s">
        <v>11913</v>
      </c>
      <c r="E10" s="906">
        <v>1</v>
      </c>
      <c r="F10" s="1133" t="s">
        <v>12333</v>
      </c>
      <c r="G10" s="908">
        <v>789</v>
      </c>
      <c r="H10" s="159">
        <f>IF(G10="","",G10-G10*COMPASS!$AH$23)</f>
        <v>789</v>
      </c>
    </row>
    <row r="11" spans="1:9" ht="14.4" customHeight="1">
      <c r="A11" s="902" t="s">
        <v>12699</v>
      </c>
      <c r="B11" s="903" t="s">
        <v>45</v>
      </c>
      <c r="C11" s="904" t="s">
        <v>11914</v>
      </c>
      <c r="D11" s="905" t="s">
        <v>11915</v>
      </c>
      <c r="E11" s="906">
        <v>1</v>
      </c>
      <c r="F11" s="1133" t="s">
        <v>12333</v>
      </c>
      <c r="G11" s="908">
        <v>409</v>
      </c>
      <c r="H11" s="159">
        <f>IF(G11="","",G11-G11*COMPASS!$AH$23)</f>
        <v>409</v>
      </c>
    </row>
    <row r="12" spans="1:9" ht="14.4" customHeight="1">
      <c r="A12" s="902" t="s">
        <v>12700</v>
      </c>
      <c r="B12" s="903" t="s">
        <v>45</v>
      </c>
      <c r="C12" s="904" t="s">
        <v>11916</v>
      </c>
      <c r="D12" s="905" t="s">
        <v>11917</v>
      </c>
      <c r="E12" s="906">
        <v>1</v>
      </c>
      <c r="F12" s="1133" t="s">
        <v>12333</v>
      </c>
      <c r="G12" s="908">
        <v>469</v>
      </c>
      <c r="H12" s="159">
        <f>IF(G12="","",G12-G12*COMPASS!$AH$23)</f>
        <v>469</v>
      </c>
    </row>
    <row r="13" spans="1:9" ht="14.4" customHeight="1">
      <c r="A13" s="902" t="s">
        <v>12701</v>
      </c>
      <c r="B13" s="903" t="s">
        <v>22</v>
      </c>
      <c r="C13" s="904" t="s">
        <v>11918</v>
      </c>
      <c r="D13" s="905" t="s">
        <v>11919</v>
      </c>
      <c r="E13" s="906">
        <v>1</v>
      </c>
      <c r="F13" s="1133" t="s">
        <v>12333</v>
      </c>
      <c r="G13" s="908">
        <v>409</v>
      </c>
      <c r="H13" s="159">
        <f>IF(G13="","",G13-G13*COMPASS!$AH$23)</f>
        <v>409</v>
      </c>
    </row>
    <row r="14" spans="1:9" ht="14.4" customHeight="1">
      <c r="A14" s="902" t="s">
        <v>12702</v>
      </c>
      <c r="B14" s="903" t="s">
        <v>22</v>
      </c>
      <c r="C14" s="904" t="s">
        <v>11920</v>
      </c>
      <c r="D14" s="905" t="s">
        <v>11921</v>
      </c>
      <c r="E14" s="906">
        <v>1</v>
      </c>
      <c r="F14" s="1133" t="s">
        <v>12333</v>
      </c>
      <c r="G14" s="908">
        <v>409</v>
      </c>
      <c r="H14" s="159">
        <f>IF(G14="","",G14-G14*COMPASS!$AH$23)</f>
        <v>409</v>
      </c>
    </row>
    <row r="15" spans="1:9" ht="14.4" customHeight="1">
      <c r="A15" s="902" t="s">
        <v>12703</v>
      </c>
      <c r="B15" s="903" t="s">
        <v>22</v>
      </c>
      <c r="C15" s="904" t="s">
        <v>11922</v>
      </c>
      <c r="D15" s="905" t="s">
        <v>11923</v>
      </c>
      <c r="E15" s="906">
        <v>1</v>
      </c>
      <c r="F15" s="1133" t="s">
        <v>12333</v>
      </c>
      <c r="G15" s="908">
        <v>409</v>
      </c>
      <c r="H15" s="159">
        <f>IF(G15="","",G15-G15*COMPASS!$AH$23)</f>
        <v>409</v>
      </c>
    </row>
    <row r="16" spans="1:9" ht="14.4" customHeight="1">
      <c r="A16" s="902" t="s">
        <v>12704</v>
      </c>
      <c r="B16" s="903" t="s">
        <v>22</v>
      </c>
      <c r="C16" s="904" t="s">
        <v>11924</v>
      </c>
      <c r="D16" s="905" t="s">
        <v>11925</v>
      </c>
      <c r="E16" s="906">
        <v>1</v>
      </c>
      <c r="F16" s="1133" t="s">
        <v>12333</v>
      </c>
      <c r="G16" s="908">
        <v>469</v>
      </c>
      <c r="H16" s="159">
        <f>IF(G16="","",G16-G16*COMPASS!$AH$23)</f>
        <v>469</v>
      </c>
    </row>
    <row r="17" spans="1:8" ht="14.4" customHeight="1">
      <c r="A17" s="902" t="s">
        <v>12705</v>
      </c>
      <c r="B17" s="903" t="s">
        <v>57</v>
      </c>
      <c r="C17" s="904" t="s">
        <v>11926</v>
      </c>
      <c r="D17" s="905" t="s">
        <v>11927</v>
      </c>
      <c r="E17" s="906">
        <v>1</v>
      </c>
      <c r="F17" s="909"/>
      <c r="G17" s="908">
        <v>319</v>
      </c>
      <c r="H17" s="159">
        <f>IF(G17="","",G17-G17*COMPASS!$AH$23)</f>
        <v>319</v>
      </c>
    </row>
    <row r="18" spans="1:8" ht="14.4" customHeight="1">
      <c r="A18" s="902" t="s">
        <v>12706</v>
      </c>
      <c r="B18" s="903" t="s">
        <v>22</v>
      </c>
      <c r="C18" s="904" t="s">
        <v>11928</v>
      </c>
      <c r="D18" s="905" t="s">
        <v>11929</v>
      </c>
      <c r="E18" s="906">
        <v>1</v>
      </c>
      <c r="F18" s="1133" t="s">
        <v>12333</v>
      </c>
      <c r="G18" s="908">
        <v>319</v>
      </c>
      <c r="H18" s="159">
        <f>IF(G18="","",G18-G18*COMPASS!$AH$23)</f>
        <v>319</v>
      </c>
    </row>
    <row r="19" spans="1:8" ht="14.4" customHeight="1">
      <c r="A19" s="902" t="s">
        <v>12707</v>
      </c>
      <c r="B19" s="903" t="s">
        <v>57</v>
      </c>
      <c r="C19" s="904" t="s">
        <v>11930</v>
      </c>
      <c r="D19" s="905" t="s">
        <v>11931</v>
      </c>
      <c r="E19" s="906">
        <v>1</v>
      </c>
      <c r="F19" s="1133" t="s">
        <v>12333</v>
      </c>
      <c r="G19" s="908">
        <v>369</v>
      </c>
      <c r="H19" s="159">
        <f>IF(G19="","",G19-G19*COMPASS!$AH$23)</f>
        <v>369</v>
      </c>
    </row>
    <row r="20" spans="1:8" ht="14.4" customHeight="1">
      <c r="A20" s="902" t="s">
        <v>16983</v>
      </c>
      <c r="B20" s="903" t="s">
        <v>22</v>
      </c>
      <c r="C20" s="904" t="s">
        <v>16984</v>
      </c>
      <c r="D20" s="905" t="s">
        <v>16985</v>
      </c>
      <c r="E20" s="906">
        <v>1</v>
      </c>
      <c r="F20" s="1133" t="s">
        <v>12333</v>
      </c>
      <c r="G20" s="908">
        <v>389</v>
      </c>
      <c r="H20" s="159">
        <f>IF(G20="","",G20-G20*COMPASS!$AH$23)</f>
        <v>389</v>
      </c>
    </row>
    <row r="21" spans="1:8" ht="14.4" customHeight="1">
      <c r="A21" s="902" t="s">
        <v>12708</v>
      </c>
      <c r="B21" s="903" t="s">
        <v>57</v>
      </c>
      <c r="C21" s="904" t="s">
        <v>11932</v>
      </c>
      <c r="D21" s="905" t="s">
        <v>11933</v>
      </c>
      <c r="E21" s="906">
        <v>1</v>
      </c>
      <c r="F21" s="906"/>
      <c r="G21" s="908">
        <v>649</v>
      </c>
      <c r="H21" s="159">
        <f>IF(G21="","",G21-G21*COMPASS!$AH$23)</f>
        <v>649</v>
      </c>
    </row>
    <row r="22" spans="1:8" ht="14.4" customHeight="1">
      <c r="A22" s="902" t="s">
        <v>12709</v>
      </c>
      <c r="B22" s="903" t="s">
        <v>57</v>
      </c>
      <c r="C22" s="904" t="s">
        <v>11934</v>
      </c>
      <c r="D22" s="905" t="s">
        <v>11935</v>
      </c>
      <c r="E22" s="906">
        <v>1</v>
      </c>
      <c r="F22" s="1133" t="s">
        <v>12333</v>
      </c>
      <c r="G22" s="908">
        <v>689</v>
      </c>
      <c r="H22" s="159">
        <f>IF(G22="","",G22-G22*COMPASS!$AH$23)</f>
        <v>689</v>
      </c>
    </row>
    <row r="23" spans="1:8" ht="14.4" customHeight="1">
      <c r="A23" s="902" t="s">
        <v>12710</v>
      </c>
      <c r="B23" s="903" t="s">
        <v>57</v>
      </c>
      <c r="C23" s="904" t="s">
        <v>11936</v>
      </c>
      <c r="D23" s="905" t="s">
        <v>11937</v>
      </c>
      <c r="E23" s="906">
        <v>1</v>
      </c>
      <c r="F23" s="1133" t="s">
        <v>12333</v>
      </c>
      <c r="G23" s="908">
        <v>799</v>
      </c>
      <c r="H23" s="159">
        <f>IF(G23="","",G23-G23*COMPASS!$AH$23)</f>
        <v>799</v>
      </c>
    </row>
    <row r="24" spans="1:8" ht="14.4" customHeight="1">
      <c r="A24" s="902" t="s">
        <v>12711</v>
      </c>
      <c r="B24" s="903" t="s">
        <v>57</v>
      </c>
      <c r="C24" s="904" t="s">
        <v>11938</v>
      </c>
      <c r="D24" s="905" t="s">
        <v>11939</v>
      </c>
      <c r="E24" s="906">
        <v>1</v>
      </c>
      <c r="F24" s="1133" t="s">
        <v>12333</v>
      </c>
      <c r="G24" s="908">
        <v>849</v>
      </c>
      <c r="H24" s="159">
        <f>IF(G24="","",G24-G24*COMPASS!$AH$23)</f>
        <v>849</v>
      </c>
    </row>
    <row r="25" spans="1:8" ht="14.4" customHeight="1">
      <c r="A25" s="902" t="s">
        <v>16986</v>
      </c>
      <c r="B25" s="903" t="s">
        <v>45</v>
      </c>
      <c r="C25" s="904" t="s">
        <v>16987</v>
      </c>
      <c r="D25" s="905" t="s">
        <v>16988</v>
      </c>
      <c r="E25" s="906">
        <v>1</v>
      </c>
      <c r="F25" s="1133" t="s">
        <v>12333</v>
      </c>
      <c r="G25" s="908">
        <v>749</v>
      </c>
      <c r="H25" s="159">
        <f>IF(G25="","",G25-G25*COMPASS!$AH$23)</f>
        <v>749</v>
      </c>
    </row>
    <row r="26" spans="1:8" ht="14.4" customHeight="1">
      <c r="A26" s="902" t="s">
        <v>16989</v>
      </c>
      <c r="B26" s="903" t="s">
        <v>45</v>
      </c>
      <c r="C26" s="904" t="s">
        <v>16990</v>
      </c>
      <c r="D26" s="905" t="s">
        <v>16991</v>
      </c>
      <c r="E26" s="906">
        <v>1</v>
      </c>
      <c r="F26" s="1133" t="s">
        <v>12333</v>
      </c>
      <c r="G26" s="908">
        <v>899</v>
      </c>
      <c r="H26" s="159">
        <f>IF(G26="","",G26-G26*COMPASS!$AH$23)</f>
        <v>899</v>
      </c>
    </row>
    <row r="27" spans="1:8" ht="14.4" customHeight="1">
      <c r="A27" s="902" t="s">
        <v>16992</v>
      </c>
      <c r="B27" s="903" t="s">
        <v>45</v>
      </c>
      <c r="C27" s="904" t="s">
        <v>16993</v>
      </c>
      <c r="D27" s="905" t="s">
        <v>16994</v>
      </c>
      <c r="E27" s="906">
        <v>1</v>
      </c>
      <c r="F27" s="1133" t="s">
        <v>12333</v>
      </c>
      <c r="G27" s="908">
        <v>949</v>
      </c>
      <c r="H27" s="159">
        <f>IF(G27="","",G27-G27*COMPASS!$AH$23)</f>
        <v>949</v>
      </c>
    </row>
    <row r="28" spans="1:8" ht="14.4" customHeight="1">
      <c r="A28" s="902" t="s">
        <v>16995</v>
      </c>
      <c r="B28" s="903" t="s">
        <v>45</v>
      </c>
      <c r="C28" s="904" t="s">
        <v>16996</v>
      </c>
      <c r="D28" s="905" t="s">
        <v>16997</v>
      </c>
      <c r="E28" s="906">
        <v>1</v>
      </c>
      <c r="F28" s="1133" t="s">
        <v>12333</v>
      </c>
      <c r="G28" s="908">
        <v>1149</v>
      </c>
      <c r="H28" s="159">
        <f>IF(G28="","",G28-G28*COMPASS!$AH$23)</f>
        <v>1149</v>
      </c>
    </row>
    <row r="29" spans="1:8" ht="14.4" customHeight="1">
      <c r="A29" s="902" t="s">
        <v>16859</v>
      </c>
      <c r="B29" s="903" t="s">
        <v>22</v>
      </c>
      <c r="C29" s="904" t="s">
        <v>16860</v>
      </c>
      <c r="D29" s="905" t="s">
        <v>16861</v>
      </c>
      <c r="E29" s="906">
        <v>1</v>
      </c>
      <c r="F29" s="1133" t="s">
        <v>12333</v>
      </c>
      <c r="G29" s="908">
        <v>1729</v>
      </c>
      <c r="H29" s="159">
        <f>IF(G29="","",G29-G29*COMPASS!$AH$23)</f>
        <v>1729</v>
      </c>
    </row>
    <row r="30" spans="1:8" ht="14.4" customHeight="1">
      <c r="A30" s="902" t="s">
        <v>16862</v>
      </c>
      <c r="B30" s="903" t="s">
        <v>22</v>
      </c>
      <c r="C30" s="904" t="s">
        <v>16863</v>
      </c>
      <c r="D30" s="905" t="s">
        <v>16864</v>
      </c>
      <c r="E30" s="906">
        <v>1</v>
      </c>
      <c r="F30" s="1133" t="s">
        <v>12333</v>
      </c>
      <c r="G30" s="908">
        <v>1999</v>
      </c>
      <c r="H30" s="159">
        <f>IF(G30="","",G30-G30*COMPASS!$AH$23)</f>
        <v>1999</v>
      </c>
    </row>
    <row r="31" spans="1:8" ht="14.4" customHeight="1">
      <c r="A31" s="902" t="s">
        <v>16865</v>
      </c>
      <c r="B31" s="903" t="s">
        <v>22</v>
      </c>
      <c r="C31" s="904" t="s">
        <v>16866</v>
      </c>
      <c r="D31" s="905" t="s">
        <v>16867</v>
      </c>
      <c r="E31" s="906">
        <v>1</v>
      </c>
      <c r="F31" s="1133" t="s">
        <v>12333</v>
      </c>
      <c r="G31" s="908">
        <v>1999</v>
      </c>
      <c r="H31" s="159">
        <f>IF(G31="","",G31-G31*COMPASS!$AH$23)</f>
        <v>1999</v>
      </c>
    </row>
    <row r="32" spans="1:8" ht="14.4" customHeight="1">
      <c r="A32" s="902" t="s">
        <v>12712</v>
      </c>
      <c r="B32" s="903" t="s">
        <v>57</v>
      </c>
      <c r="C32" s="904" t="s">
        <v>11940</v>
      </c>
      <c r="D32" s="905" t="s">
        <v>11941</v>
      </c>
      <c r="E32" s="906">
        <v>1</v>
      </c>
      <c r="F32" s="909"/>
      <c r="G32" s="908">
        <v>1175</v>
      </c>
      <c r="H32" s="159">
        <f>IF(G32="","",G32-G32*COMPASS!$AH$23)</f>
        <v>1175</v>
      </c>
    </row>
    <row r="33" spans="1:8" ht="14.4" customHeight="1">
      <c r="A33" s="898" t="s">
        <v>11942</v>
      </c>
      <c r="B33" s="898"/>
      <c r="C33" s="898"/>
      <c r="D33" s="898"/>
      <c r="E33" s="898"/>
      <c r="F33" s="898"/>
      <c r="G33" s="898"/>
      <c r="H33" s="159" t="str">
        <f>IF(G33="","",G33-G33*COMPASS!$AH$23)</f>
        <v/>
      </c>
    </row>
    <row r="34" spans="1:8" ht="14.4" customHeight="1">
      <c r="A34" s="902" t="s">
        <v>12713</v>
      </c>
      <c r="B34" s="903" t="s">
        <v>57</v>
      </c>
      <c r="C34" s="904" t="s">
        <v>11943</v>
      </c>
      <c r="D34" s="905" t="s">
        <v>11944</v>
      </c>
      <c r="E34" s="906">
        <v>1</v>
      </c>
      <c r="F34" s="1133" t="s">
        <v>12333</v>
      </c>
      <c r="G34" s="908">
        <v>829</v>
      </c>
      <c r="H34" s="159">
        <f>IF(G34="","",G34-G34*COMPASS!$AH$23)</f>
        <v>829</v>
      </c>
    </row>
    <row r="35" spans="1:8" ht="14.4" customHeight="1">
      <c r="A35" s="902" t="s">
        <v>12714</v>
      </c>
      <c r="B35" s="903" t="s">
        <v>45</v>
      </c>
      <c r="C35" s="904" t="s">
        <v>11945</v>
      </c>
      <c r="D35" s="905" t="s">
        <v>11946</v>
      </c>
      <c r="E35" s="906">
        <v>1</v>
      </c>
      <c r="F35" s="1133" t="s">
        <v>12333</v>
      </c>
      <c r="G35" s="908">
        <v>639</v>
      </c>
      <c r="H35" s="159">
        <f>IF(G35="","",G35-G35*COMPASS!$AH$23)</f>
        <v>639</v>
      </c>
    </row>
    <row r="36" spans="1:8" ht="14.4" customHeight="1">
      <c r="A36" s="902" t="s">
        <v>12715</v>
      </c>
      <c r="B36" s="903" t="s">
        <v>22</v>
      </c>
      <c r="C36" s="904" t="s">
        <v>11947</v>
      </c>
      <c r="D36" s="905" t="s">
        <v>11948</v>
      </c>
      <c r="E36" s="906">
        <v>1</v>
      </c>
      <c r="F36" s="1133" t="s">
        <v>12333</v>
      </c>
      <c r="G36" s="908">
        <v>749</v>
      </c>
      <c r="H36" s="159">
        <f>IF(G36="","",G36-G36*COMPASS!$AH$23)</f>
        <v>749</v>
      </c>
    </row>
    <row r="37" spans="1:8" ht="14.4" customHeight="1">
      <c r="A37" s="902" t="s">
        <v>12716</v>
      </c>
      <c r="B37" s="903" t="s">
        <v>22</v>
      </c>
      <c r="C37" s="904" t="s">
        <v>11949</v>
      </c>
      <c r="D37" s="905" t="s">
        <v>11950</v>
      </c>
      <c r="E37" s="906">
        <v>1</v>
      </c>
      <c r="F37" s="1133" t="s">
        <v>12333</v>
      </c>
      <c r="G37" s="908">
        <v>1079</v>
      </c>
      <c r="H37" s="159">
        <f>IF(G37="","",G37-G37*COMPASS!$AH$23)</f>
        <v>1079</v>
      </c>
    </row>
    <row r="38" spans="1:8" ht="14.4" customHeight="1">
      <c r="A38" s="902" t="s">
        <v>12717</v>
      </c>
      <c r="B38" s="903" t="s">
        <v>22</v>
      </c>
      <c r="C38" s="904" t="s">
        <v>11951</v>
      </c>
      <c r="D38" s="905" t="s">
        <v>11952</v>
      </c>
      <c r="E38" s="906">
        <v>1</v>
      </c>
      <c r="F38" s="1133" t="s">
        <v>12333</v>
      </c>
      <c r="G38" s="908">
        <v>519</v>
      </c>
      <c r="H38" s="159">
        <f>IF(G38="","",G38-G38*COMPASS!$AH$23)</f>
        <v>519</v>
      </c>
    </row>
    <row r="39" spans="1:8" ht="14.4" customHeight="1">
      <c r="A39" s="902" t="s">
        <v>12718</v>
      </c>
      <c r="B39" s="903" t="s">
        <v>45</v>
      </c>
      <c r="C39" s="904" t="s">
        <v>11953</v>
      </c>
      <c r="D39" s="905" t="s">
        <v>11954</v>
      </c>
      <c r="E39" s="906">
        <v>1</v>
      </c>
      <c r="F39" s="1133" t="s">
        <v>12333</v>
      </c>
      <c r="G39" s="908">
        <v>559</v>
      </c>
      <c r="H39" s="159">
        <f>IF(G39="","",G39-G39*COMPASS!$AH$23)</f>
        <v>559</v>
      </c>
    </row>
    <row r="40" spans="1:8" ht="14.4" customHeight="1">
      <c r="A40" s="902" t="s">
        <v>12719</v>
      </c>
      <c r="B40" s="903" t="s">
        <v>22</v>
      </c>
      <c r="C40" s="904" t="s">
        <v>11959</v>
      </c>
      <c r="D40" s="905" t="s">
        <v>11960</v>
      </c>
      <c r="E40" s="906">
        <v>1</v>
      </c>
      <c r="F40" s="1133" t="s">
        <v>12333</v>
      </c>
      <c r="G40" s="908">
        <v>1049</v>
      </c>
      <c r="H40" s="159">
        <f>IF(G40="","",G40-G40*COMPASS!$AH$23)</f>
        <v>1049</v>
      </c>
    </row>
    <row r="41" spans="1:8" ht="14.4" customHeight="1">
      <c r="A41" s="902" t="s">
        <v>12720</v>
      </c>
      <c r="B41" s="903" t="s">
        <v>45</v>
      </c>
      <c r="C41" s="904" t="s">
        <v>12721</v>
      </c>
      <c r="D41" s="905" t="s">
        <v>12722</v>
      </c>
      <c r="E41" s="906">
        <v>1</v>
      </c>
      <c r="F41" s="1133" t="s">
        <v>12333</v>
      </c>
      <c r="G41" s="908">
        <v>809</v>
      </c>
      <c r="H41" s="159">
        <f>IF(G41="","",G41-G41*COMPASS!$AH$23)</f>
        <v>809</v>
      </c>
    </row>
    <row r="42" spans="1:8" ht="14.4" customHeight="1">
      <c r="A42" s="902" t="s">
        <v>12723</v>
      </c>
      <c r="B42" s="903" t="s">
        <v>57</v>
      </c>
      <c r="C42" s="904" t="s">
        <v>11961</v>
      </c>
      <c r="D42" s="905" t="s">
        <v>11962</v>
      </c>
      <c r="E42" s="906">
        <v>1</v>
      </c>
      <c r="F42" s="909"/>
      <c r="G42" s="908">
        <v>839</v>
      </c>
      <c r="H42" s="159">
        <f>IF(G42="","",G42-G42*COMPASS!$AH$23)</f>
        <v>839</v>
      </c>
    </row>
    <row r="43" spans="1:8" ht="14.4" customHeight="1">
      <c r="A43" s="902" t="s">
        <v>12724</v>
      </c>
      <c r="B43" s="903" t="s">
        <v>57</v>
      </c>
      <c r="C43" s="904" t="s">
        <v>11963</v>
      </c>
      <c r="D43" s="905" t="s">
        <v>11964</v>
      </c>
      <c r="E43" s="906">
        <v>1</v>
      </c>
      <c r="F43" s="909"/>
      <c r="G43" s="908">
        <v>965</v>
      </c>
      <c r="H43" s="159">
        <f>IF(G43="","",G43-G43*COMPASS!$AH$23)</f>
        <v>965</v>
      </c>
    </row>
    <row r="44" spans="1:8" ht="14.4" customHeight="1">
      <c r="A44" s="902" t="s">
        <v>12725</v>
      </c>
      <c r="B44" s="903" t="s">
        <v>57</v>
      </c>
      <c r="C44" s="904" t="s">
        <v>11965</v>
      </c>
      <c r="D44" s="905" t="s">
        <v>11966</v>
      </c>
      <c r="E44" s="906">
        <v>1</v>
      </c>
      <c r="F44" s="909"/>
      <c r="G44" s="908">
        <v>1049</v>
      </c>
      <c r="H44" s="159">
        <f>IF(G44="","",G44-G44*COMPASS!$AH$23)</f>
        <v>1049</v>
      </c>
    </row>
    <row r="45" spans="1:8" ht="14.4" customHeight="1">
      <c r="A45" s="902" t="s">
        <v>12001</v>
      </c>
      <c r="B45" s="903" t="s">
        <v>22</v>
      </c>
      <c r="C45" s="904" t="s">
        <v>11967</v>
      </c>
      <c r="D45" s="905" t="s">
        <v>11968</v>
      </c>
      <c r="E45" s="906">
        <v>1</v>
      </c>
      <c r="F45" s="1133" t="s">
        <v>12333</v>
      </c>
      <c r="G45" s="908">
        <v>1789</v>
      </c>
      <c r="H45" s="159">
        <f>IF(G45="","",G45-G45*COMPASS!$AH$23)</f>
        <v>1789</v>
      </c>
    </row>
    <row r="46" spans="1:8" ht="14.4" customHeight="1">
      <c r="A46" s="902" t="s">
        <v>12726</v>
      </c>
      <c r="B46" s="903" t="s">
        <v>57</v>
      </c>
      <c r="C46" s="904" t="s">
        <v>11969</v>
      </c>
      <c r="D46" s="905" t="s">
        <v>11970</v>
      </c>
      <c r="E46" s="906">
        <v>1</v>
      </c>
      <c r="F46" s="1133" t="s">
        <v>12333</v>
      </c>
      <c r="G46" s="908">
        <v>829</v>
      </c>
      <c r="H46" s="159">
        <f>IF(G46="","",G46-G46*COMPASS!$AH$23)</f>
        <v>829</v>
      </c>
    </row>
    <row r="47" spans="1:8" ht="14.4" customHeight="1">
      <c r="A47" s="902" t="s">
        <v>12727</v>
      </c>
      <c r="B47" s="903" t="s">
        <v>57</v>
      </c>
      <c r="C47" s="904" t="s">
        <v>11971</v>
      </c>
      <c r="D47" s="905" t="s">
        <v>11972</v>
      </c>
      <c r="E47" s="906">
        <v>1</v>
      </c>
      <c r="F47" s="1133" t="s">
        <v>12333</v>
      </c>
      <c r="G47" s="908">
        <v>979</v>
      </c>
      <c r="H47" s="159">
        <f>IF(G47="","",G47-G47*COMPASS!$AH$23)</f>
        <v>979</v>
      </c>
    </row>
    <row r="48" spans="1:8" ht="14.4" customHeight="1">
      <c r="A48" s="902" t="s">
        <v>12728</v>
      </c>
      <c r="B48" s="903" t="s">
        <v>57</v>
      </c>
      <c r="C48" s="904" t="s">
        <v>11973</v>
      </c>
      <c r="D48" s="905" t="s">
        <v>11974</v>
      </c>
      <c r="E48" s="906">
        <v>1</v>
      </c>
      <c r="F48" s="1133" t="s">
        <v>12333</v>
      </c>
      <c r="G48" s="908">
        <v>669</v>
      </c>
      <c r="H48" s="159">
        <f>IF(G48="","",G48-G48*COMPASS!$AH$23)</f>
        <v>669</v>
      </c>
    </row>
    <row r="49" spans="1:8" ht="14.4" customHeight="1">
      <c r="A49" s="902" t="s">
        <v>12729</v>
      </c>
      <c r="B49" s="903" t="s">
        <v>57</v>
      </c>
      <c r="C49" s="904" t="s">
        <v>11975</v>
      </c>
      <c r="D49" s="905" t="s">
        <v>11976</v>
      </c>
      <c r="E49" s="906">
        <v>1</v>
      </c>
      <c r="F49" s="1133" t="s">
        <v>12333</v>
      </c>
      <c r="G49" s="908">
        <v>779</v>
      </c>
      <c r="H49" s="159">
        <f>IF(G49="","",G49-G49*COMPASS!$AH$23)</f>
        <v>779</v>
      </c>
    </row>
    <row r="50" spans="1:8" ht="14.4" customHeight="1">
      <c r="A50" s="902" t="s">
        <v>12730</v>
      </c>
      <c r="B50" s="903" t="s">
        <v>57</v>
      </c>
      <c r="C50" s="904" t="s">
        <v>11977</v>
      </c>
      <c r="D50" s="905" t="s">
        <v>11978</v>
      </c>
      <c r="E50" s="906">
        <v>1</v>
      </c>
      <c r="F50" s="907"/>
      <c r="G50" s="908">
        <v>849</v>
      </c>
      <c r="H50" s="159">
        <f>IF(G50="","",G50-G50*COMPASS!$AH$23)</f>
        <v>849</v>
      </c>
    </row>
    <row r="51" spans="1:8" ht="14.4" customHeight="1">
      <c r="A51" s="902" t="s">
        <v>12731</v>
      </c>
      <c r="B51" s="903" t="s">
        <v>57</v>
      </c>
      <c r="C51" s="904" t="s">
        <v>11979</v>
      </c>
      <c r="D51" s="905" t="s">
        <v>11980</v>
      </c>
      <c r="E51" s="906">
        <v>1</v>
      </c>
      <c r="F51" s="907"/>
      <c r="G51" s="908">
        <v>495</v>
      </c>
      <c r="H51" s="159">
        <f>IF(G51="","",G51-G51*COMPASS!$AH$23)</f>
        <v>495</v>
      </c>
    </row>
    <row r="52" spans="1:8" ht="14.4" customHeight="1">
      <c r="A52" s="902" t="s">
        <v>16525</v>
      </c>
      <c r="B52" s="903" t="s">
        <v>22</v>
      </c>
      <c r="C52" s="904" t="s">
        <v>16505</v>
      </c>
      <c r="D52" s="905" t="s">
        <v>16506</v>
      </c>
      <c r="E52" s="906">
        <v>1</v>
      </c>
      <c r="F52" s="1133" t="s">
        <v>12333</v>
      </c>
      <c r="G52" s="908">
        <v>439</v>
      </c>
      <c r="H52" s="159">
        <f>IF(G52="","",G52-G52*COMPASS!$AH$23)</f>
        <v>439</v>
      </c>
    </row>
    <row r="53" spans="1:8" ht="14.4" customHeight="1">
      <c r="A53" s="902" t="s">
        <v>12732</v>
      </c>
      <c r="B53" s="903" t="s">
        <v>22</v>
      </c>
      <c r="C53" s="905" t="s">
        <v>11981</v>
      </c>
      <c r="D53" s="905" t="s">
        <v>11982</v>
      </c>
      <c r="E53" s="906">
        <v>1</v>
      </c>
      <c r="F53" s="1133" t="s">
        <v>12333</v>
      </c>
      <c r="G53" s="908">
        <v>545</v>
      </c>
      <c r="H53" s="159">
        <f>IF(G53="","",G53-G53*COMPASS!$AH$23)</f>
        <v>545</v>
      </c>
    </row>
    <row r="54" spans="1:8" ht="14.4" customHeight="1">
      <c r="A54" s="902" t="s">
        <v>12733</v>
      </c>
      <c r="B54" s="903" t="s">
        <v>22</v>
      </c>
      <c r="C54" s="905" t="s">
        <v>11983</v>
      </c>
      <c r="D54" s="905" t="s">
        <v>11984</v>
      </c>
      <c r="E54" s="906">
        <v>1</v>
      </c>
      <c r="F54" s="1133" t="s">
        <v>12333</v>
      </c>
      <c r="G54" s="911">
        <v>503</v>
      </c>
      <c r="H54" s="159">
        <f>IF(G54="","",G54-G54*COMPASS!$AH$23)</f>
        <v>503</v>
      </c>
    </row>
    <row r="55" spans="1:8" ht="14.4" customHeight="1">
      <c r="A55" s="902" t="s">
        <v>12734</v>
      </c>
      <c r="B55" s="903" t="s">
        <v>22</v>
      </c>
      <c r="C55" s="905" t="s">
        <v>11985</v>
      </c>
      <c r="D55" s="905" t="s">
        <v>11986</v>
      </c>
      <c r="E55" s="906">
        <v>1</v>
      </c>
      <c r="F55" s="1133" t="s">
        <v>12333</v>
      </c>
      <c r="G55" s="911">
        <v>545</v>
      </c>
      <c r="H55" s="159">
        <f>IF(G55="","",G55-G55*COMPASS!$AH$23)</f>
        <v>545</v>
      </c>
    </row>
    <row r="56" spans="1:8" ht="14.4" customHeight="1">
      <c r="A56" s="902" t="s">
        <v>12735</v>
      </c>
      <c r="B56" s="903" t="s">
        <v>22</v>
      </c>
      <c r="C56" s="905" t="s">
        <v>11987</v>
      </c>
      <c r="D56" s="905" t="s">
        <v>11988</v>
      </c>
      <c r="E56" s="906">
        <v>1</v>
      </c>
      <c r="F56" s="1133" t="s">
        <v>12333</v>
      </c>
      <c r="G56" s="911">
        <v>503</v>
      </c>
      <c r="H56" s="159">
        <f>IF(G56="","",G56-G56*COMPASS!$AH$23)</f>
        <v>503</v>
      </c>
    </row>
    <row r="57" spans="1:8" ht="14.4" customHeight="1">
      <c r="A57" s="902" t="s">
        <v>12736</v>
      </c>
      <c r="B57" s="903" t="s">
        <v>22</v>
      </c>
      <c r="C57" s="905" t="s">
        <v>11989</v>
      </c>
      <c r="D57" s="905" t="s">
        <v>11990</v>
      </c>
      <c r="E57" s="906">
        <v>1</v>
      </c>
      <c r="F57" s="1133" t="s">
        <v>12333</v>
      </c>
      <c r="G57" s="911">
        <v>1079</v>
      </c>
      <c r="H57" s="159">
        <f>IF(G57="","",G57-G57*COMPASS!$AH$23)</f>
        <v>1079</v>
      </c>
    </row>
    <row r="58" spans="1:8" ht="14.4" customHeight="1">
      <c r="A58" s="902" t="s">
        <v>12737</v>
      </c>
      <c r="B58" s="903" t="s">
        <v>22</v>
      </c>
      <c r="C58" s="905" t="s">
        <v>11991</v>
      </c>
      <c r="D58" s="905" t="s">
        <v>11992</v>
      </c>
      <c r="E58" s="906">
        <v>1</v>
      </c>
      <c r="F58" s="1133" t="s">
        <v>12333</v>
      </c>
      <c r="G58" s="911">
        <v>1079</v>
      </c>
      <c r="H58" s="159">
        <f>IF(G58="","",G58-G58*COMPASS!$AH$23)</f>
        <v>1079</v>
      </c>
    </row>
    <row r="59" spans="1:8" ht="14.4" customHeight="1">
      <c r="A59" s="902" t="s">
        <v>12738</v>
      </c>
      <c r="B59" s="903" t="s">
        <v>22</v>
      </c>
      <c r="C59" s="905" t="s">
        <v>11993</v>
      </c>
      <c r="D59" s="905" t="s">
        <v>11994</v>
      </c>
      <c r="E59" s="906">
        <v>1</v>
      </c>
      <c r="F59" s="1133" t="s">
        <v>12333</v>
      </c>
      <c r="G59" s="908">
        <v>2099</v>
      </c>
      <c r="H59" s="159">
        <f>IF(G59="","",G59-G59*COMPASS!$AH$23)</f>
        <v>2099</v>
      </c>
    </row>
    <row r="60" spans="1:8" ht="14.4" customHeight="1">
      <c r="A60" s="898" t="s">
        <v>11995</v>
      </c>
      <c r="B60" s="898"/>
      <c r="C60" s="898"/>
      <c r="D60" s="898"/>
      <c r="E60" s="898"/>
      <c r="F60" s="898"/>
      <c r="G60" s="901"/>
      <c r="H60" s="159" t="str">
        <f>IF(G60="","",G60-G60*COMPASS!$AH$23)</f>
        <v/>
      </c>
    </row>
    <row r="61" spans="1:8" ht="14.4" customHeight="1">
      <c r="A61" s="1130" t="s">
        <v>12461</v>
      </c>
      <c r="B61" s="898"/>
      <c r="C61" s="898"/>
      <c r="D61" s="898"/>
      <c r="E61" s="898"/>
      <c r="F61" s="898"/>
      <c r="G61" s="901"/>
      <c r="H61" s="159" t="str">
        <f>IF(G61="","",G61-G61*COMPASS!$AH$23)</f>
        <v/>
      </c>
    </row>
    <row r="62" spans="1:8" ht="14.4" customHeight="1">
      <c r="A62" s="898" t="s">
        <v>131</v>
      </c>
      <c r="B62" s="898"/>
      <c r="C62" s="898"/>
      <c r="D62" s="898"/>
      <c r="E62" s="898"/>
      <c r="F62" s="898"/>
      <c r="G62" s="901"/>
      <c r="H62" s="159" t="str">
        <f>IF(G62="","",G62-G62*COMPASS!$AH$23)</f>
        <v/>
      </c>
    </row>
    <row r="63" spans="1:8" ht="14.4" customHeight="1">
      <c r="A63" s="898" t="s">
        <v>11996</v>
      </c>
      <c r="B63" s="898"/>
      <c r="C63" s="898"/>
      <c r="D63" s="898"/>
      <c r="E63" s="898"/>
      <c r="F63" s="898"/>
      <c r="G63" s="901"/>
      <c r="H63" s="159" t="str">
        <f>IF(G63="","",G63-G63*COMPASS!$AH$23)</f>
        <v/>
      </c>
    </row>
    <row r="64" spans="1:8" ht="14.4" customHeight="1">
      <c r="A64" s="902" t="s">
        <v>12739</v>
      </c>
      <c r="B64" s="903" t="s">
        <v>22</v>
      </c>
      <c r="C64" s="904" t="s">
        <v>11997</v>
      </c>
      <c r="D64" s="905" t="s">
        <v>11998</v>
      </c>
      <c r="E64" s="906">
        <v>1</v>
      </c>
      <c r="F64" s="1133" t="s">
        <v>12333</v>
      </c>
      <c r="G64" s="908">
        <v>3879</v>
      </c>
      <c r="H64" s="159">
        <f>IF(G64="","",G64-G64*COMPASS!$AH$23)</f>
        <v>3879</v>
      </c>
    </row>
    <row r="65" spans="1:8" ht="14.4" customHeight="1">
      <c r="A65" s="902" t="s">
        <v>12740</v>
      </c>
      <c r="B65" s="903" t="s">
        <v>22</v>
      </c>
      <c r="C65" s="904" t="s">
        <v>9855</v>
      </c>
      <c r="D65" s="905" t="s">
        <v>9856</v>
      </c>
      <c r="E65" s="906">
        <v>1</v>
      </c>
      <c r="F65" s="1133" t="s">
        <v>12333</v>
      </c>
      <c r="G65" s="908">
        <v>4409</v>
      </c>
      <c r="H65" s="159">
        <f>IF(G65="","",G65-G65*COMPASS!$AH$23)</f>
        <v>4409</v>
      </c>
    </row>
    <row r="66" spans="1:8" ht="14.4" customHeight="1">
      <c r="A66" s="902" t="s">
        <v>12741</v>
      </c>
      <c r="B66" s="903" t="s">
        <v>22</v>
      </c>
      <c r="C66" s="904" t="s">
        <v>9857</v>
      </c>
      <c r="D66" s="905" t="s">
        <v>9858</v>
      </c>
      <c r="E66" s="906">
        <v>1</v>
      </c>
      <c r="F66" s="1133" t="s">
        <v>12333</v>
      </c>
      <c r="G66" s="908">
        <v>4409</v>
      </c>
      <c r="H66" s="159">
        <f>IF(G66="","",G66-G66*COMPASS!$AH$23)</f>
        <v>4409</v>
      </c>
    </row>
    <row r="67" spans="1:8" ht="14.4" customHeight="1">
      <c r="A67" s="902" t="s">
        <v>12742</v>
      </c>
      <c r="B67" s="903" t="s">
        <v>22</v>
      </c>
      <c r="C67" s="904" t="s">
        <v>9859</v>
      </c>
      <c r="D67" s="905" t="s">
        <v>9860</v>
      </c>
      <c r="E67" s="906">
        <v>1</v>
      </c>
      <c r="F67" s="1133" t="s">
        <v>12333</v>
      </c>
      <c r="G67" s="908">
        <v>4409</v>
      </c>
      <c r="H67" s="159">
        <f>IF(G67="","",G67-G67*COMPASS!$AH$23)</f>
        <v>4409</v>
      </c>
    </row>
    <row r="68" spans="1:8" ht="14.4" customHeight="1">
      <c r="A68" s="902" t="s">
        <v>12743</v>
      </c>
      <c r="B68" s="903" t="s">
        <v>22</v>
      </c>
      <c r="C68" s="904" t="s">
        <v>9192</v>
      </c>
      <c r="D68" s="905" t="s">
        <v>9193</v>
      </c>
      <c r="E68" s="906">
        <v>1</v>
      </c>
      <c r="F68" s="1133" t="s">
        <v>12333</v>
      </c>
      <c r="G68" s="908">
        <v>669</v>
      </c>
      <c r="H68" s="159">
        <f>IF(G68="","",G68-G68*COMPASS!$AH$23)</f>
        <v>669</v>
      </c>
    </row>
    <row r="69" spans="1:8" ht="14.4" customHeight="1">
      <c r="A69" s="902" t="s">
        <v>11999</v>
      </c>
      <c r="B69" s="903" t="s">
        <v>57</v>
      </c>
      <c r="C69" s="904" t="s">
        <v>11955</v>
      </c>
      <c r="D69" s="905" t="s">
        <v>11956</v>
      </c>
      <c r="E69" s="906">
        <v>1</v>
      </c>
      <c r="F69" s="1133" t="s">
        <v>12333</v>
      </c>
      <c r="G69" s="908">
        <v>799</v>
      </c>
      <c r="H69" s="159">
        <f>IF(G69="","",G69-G69*COMPASS!$AH$23)</f>
        <v>799</v>
      </c>
    </row>
    <row r="70" spans="1:8" ht="14.4" customHeight="1">
      <c r="A70" s="902" t="s">
        <v>2950</v>
      </c>
      <c r="B70" s="903" t="s">
        <v>57</v>
      </c>
      <c r="C70" s="904" t="s">
        <v>2951</v>
      </c>
      <c r="D70" s="905" t="s">
        <v>2952</v>
      </c>
      <c r="E70" s="906">
        <v>1</v>
      </c>
      <c r="F70" s="907"/>
      <c r="G70" s="908">
        <v>919</v>
      </c>
      <c r="H70" s="159">
        <f>IF(G70="","",G70-G70*COMPASS!$AH$23)</f>
        <v>919</v>
      </c>
    </row>
    <row r="71" spans="1:8" ht="14.4" customHeight="1">
      <c r="A71" s="902" t="s">
        <v>12000</v>
      </c>
      <c r="B71" s="903" t="s">
        <v>45</v>
      </c>
      <c r="C71" s="904" t="s">
        <v>11957</v>
      </c>
      <c r="D71" s="904" t="s">
        <v>11958</v>
      </c>
      <c r="E71" s="906">
        <v>1</v>
      </c>
      <c r="F71" s="1133" t="s">
        <v>12333</v>
      </c>
      <c r="G71" s="908">
        <v>969</v>
      </c>
      <c r="H71" s="159">
        <f>IF(G71="","",G71-G71*COMPASS!$AH$23)</f>
        <v>969</v>
      </c>
    </row>
    <row r="72" spans="1:8" ht="14.4" customHeight="1">
      <c r="A72" s="902" t="s">
        <v>12744</v>
      </c>
      <c r="B72" s="912" t="s">
        <v>57</v>
      </c>
      <c r="C72" s="904" t="s">
        <v>6716</v>
      </c>
      <c r="D72" s="905" t="s">
        <v>6717</v>
      </c>
      <c r="E72" s="906">
        <v>1</v>
      </c>
      <c r="F72" s="907"/>
      <c r="G72" s="908">
        <v>969</v>
      </c>
      <c r="H72" s="159">
        <f>IF(G72="","",G72-G72*COMPASS!$AH$23)</f>
        <v>969</v>
      </c>
    </row>
    <row r="73" spans="1:8" ht="14.4" customHeight="1">
      <c r="A73" s="902" t="s">
        <v>12745</v>
      </c>
      <c r="B73" s="903" t="s">
        <v>45</v>
      </c>
      <c r="C73" s="904" t="s">
        <v>12746</v>
      </c>
      <c r="D73" s="905" t="s">
        <v>12747</v>
      </c>
      <c r="E73" s="906">
        <v>1</v>
      </c>
      <c r="F73" s="1133" t="s">
        <v>12333</v>
      </c>
      <c r="G73" s="908">
        <v>1629</v>
      </c>
      <c r="H73" s="159">
        <f>IF(G73="","",G73-G73*COMPASS!$AH$23)</f>
        <v>1629</v>
      </c>
    </row>
    <row r="74" spans="1:8" ht="14.4" customHeight="1">
      <c r="A74" s="902" t="s">
        <v>12748</v>
      </c>
      <c r="B74" s="912" t="s">
        <v>57</v>
      </c>
      <c r="C74" s="904" t="s">
        <v>3987</v>
      </c>
      <c r="D74" s="905" t="s">
        <v>3988</v>
      </c>
      <c r="E74" s="906">
        <v>1</v>
      </c>
      <c r="F74" s="907"/>
      <c r="G74" s="908">
        <v>1699</v>
      </c>
      <c r="H74" s="159">
        <f>IF(G74="","",G74-G74*COMPASS!$AH$23)</f>
        <v>1699</v>
      </c>
    </row>
    <row r="75" spans="1:8" ht="14.4" customHeight="1">
      <c r="A75" s="902" t="s">
        <v>12462</v>
      </c>
      <c r="B75" s="903" t="s">
        <v>45</v>
      </c>
      <c r="C75" s="1134" t="s">
        <v>12463</v>
      </c>
      <c r="D75" s="1135" t="s">
        <v>12464</v>
      </c>
      <c r="E75" s="913">
        <v>1</v>
      </c>
      <c r="F75" s="1136" t="s">
        <v>12333</v>
      </c>
      <c r="G75" s="1137">
        <v>1849</v>
      </c>
      <c r="H75" s="159">
        <f>IF(G75="","",G75-G75*COMPASS!$AH$23)</f>
        <v>1849</v>
      </c>
    </row>
    <row r="76" spans="1:8" ht="14.4" customHeight="1">
      <c r="A76" s="902" t="s">
        <v>17404</v>
      </c>
      <c r="B76" s="912" t="s">
        <v>22</v>
      </c>
      <c r="C76" s="1138" t="s">
        <v>17405</v>
      </c>
      <c r="D76" s="1139" t="s">
        <v>17406</v>
      </c>
      <c r="E76" s="1140">
        <v>1</v>
      </c>
      <c r="F76" s="1141" t="s">
        <v>167</v>
      </c>
      <c r="G76" s="1142">
        <v>849</v>
      </c>
      <c r="H76" s="159">
        <f>IF(G76="","",G76-G76*COMPASS!$AH$23)</f>
        <v>849</v>
      </c>
    </row>
    <row r="77" spans="1:8" ht="14.4" customHeight="1">
      <c r="A77" s="902" t="s">
        <v>17407</v>
      </c>
      <c r="B77" s="912" t="s">
        <v>22</v>
      </c>
      <c r="C77" s="1138" t="s">
        <v>17408</v>
      </c>
      <c r="D77" s="1139" t="s">
        <v>17409</v>
      </c>
      <c r="E77" s="1140">
        <v>1</v>
      </c>
      <c r="F77" s="1141" t="s">
        <v>167</v>
      </c>
      <c r="G77" s="1142">
        <v>999</v>
      </c>
      <c r="H77" s="159">
        <f>IF(G77="","",G77-G77*COMPASS!$AH$23)</f>
        <v>999</v>
      </c>
    </row>
    <row r="78" spans="1:8" ht="14.4" customHeight="1">
      <c r="A78" s="902" t="s">
        <v>17410</v>
      </c>
      <c r="B78" s="912" t="s">
        <v>22</v>
      </c>
      <c r="C78" s="1138" t="s">
        <v>17411</v>
      </c>
      <c r="D78" s="1139" t="s">
        <v>17412</v>
      </c>
      <c r="E78" s="1140">
        <v>1</v>
      </c>
      <c r="F78" s="1141" t="s">
        <v>167</v>
      </c>
      <c r="G78" s="1142">
        <v>899</v>
      </c>
      <c r="H78" s="159">
        <f>IF(G78="","",G78-G78*COMPASS!$AH$23)</f>
        <v>899</v>
      </c>
    </row>
    <row r="79" spans="1:8" ht="14.4" customHeight="1">
      <c r="A79" s="902" t="s">
        <v>17413</v>
      </c>
      <c r="B79" s="912" t="s">
        <v>22</v>
      </c>
      <c r="C79" s="1138" t="s">
        <v>17414</v>
      </c>
      <c r="D79" s="1139" t="s">
        <v>17415</v>
      </c>
      <c r="E79" s="1140">
        <v>1</v>
      </c>
      <c r="F79" s="1141" t="s">
        <v>167</v>
      </c>
      <c r="G79" s="1142">
        <v>1099</v>
      </c>
      <c r="H79" s="159">
        <f>IF(G79="","",G79-G79*COMPASS!$AH$23)</f>
        <v>1099</v>
      </c>
    </row>
    <row r="80" spans="1:8" ht="14.4" customHeight="1">
      <c r="A80" s="902" t="s">
        <v>17416</v>
      </c>
      <c r="B80" s="912" t="s">
        <v>22</v>
      </c>
      <c r="C80" s="1138" t="s">
        <v>17417</v>
      </c>
      <c r="D80" s="1139" t="s">
        <v>17418</v>
      </c>
      <c r="E80" s="1140">
        <v>1</v>
      </c>
      <c r="F80" s="1141" t="s">
        <v>167</v>
      </c>
      <c r="G80" s="1142">
        <v>519</v>
      </c>
      <c r="H80" s="159">
        <f>IF(G80="","",G80-G80*COMPASS!$AH$23)</f>
        <v>519</v>
      </c>
    </row>
    <row r="81" spans="1:8" ht="14.4" customHeight="1">
      <c r="A81" s="902" t="s">
        <v>17419</v>
      </c>
      <c r="B81" s="912" t="s">
        <v>22</v>
      </c>
      <c r="C81" s="1138" t="s">
        <v>17420</v>
      </c>
      <c r="D81" s="1139" t="s">
        <v>17421</v>
      </c>
      <c r="E81" s="1140">
        <v>1</v>
      </c>
      <c r="F81" s="1141" t="s">
        <v>167</v>
      </c>
      <c r="G81" s="1142">
        <v>549</v>
      </c>
      <c r="H81" s="159">
        <f>IF(G81="","",G81-G81*COMPASS!$AH$23)</f>
        <v>549</v>
      </c>
    </row>
    <row r="82" spans="1:8" ht="14.4" customHeight="1">
      <c r="A82" s="902" t="s">
        <v>17422</v>
      </c>
      <c r="B82" s="912" t="s">
        <v>22</v>
      </c>
      <c r="C82" s="1138" t="s">
        <v>17423</v>
      </c>
      <c r="D82" s="1139" t="s">
        <v>17424</v>
      </c>
      <c r="E82" s="1140">
        <v>1</v>
      </c>
      <c r="F82" s="1141" t="s">
        <v>167</v>
      </c>
      <c r="G82" s="1142">
        <v>1199</v>
      </c>
      <c r="H82" s="159">
        <f>IF(G82="","",G82-G82*COMPASS!$AH$23)</f>
        <v>1199</v>
      </c>
    </row>
    <row r="83" spans="1:8" ht="14.4" customHeight="1">
      <c r="A83" s="902" t="s">
        <v>17425</v>
      </c>
      <c r="B83" s="912" t="s">
        <v>22</v>
      </c>
      <c r="C83" s="1138" t="s">
        <v>17426</v>
      </c>
      <c r="D83" s="1139" t="s">
        <v>17427</v>
      </c>
      <c r="E83" s="1140">
        <v>1</v>
      </c>
      <c r="F83" s="1141" t="s">
        <v>167</v>
      </c>
      <c r="G83" s="1142">
        <v>1299</v>
      </c>
      <c r="H83" s="159">
        <f>IF(G83="","",G83-G83*COMPASS!$AH$23)</f>
        <v>1299</v>
      </c>
    </row>
    <row r="84" spans="1:8" ht="14.4" customHeight="1">
      <c r="A84" s="898" t="s">
        <v>88</v>
      </c>
      <c r="B84" s="898"/>
      <c r="C84" s="1143"/>
      <c r="D84" s="1143"/>
      <c r="E84" s="1143"/>
      <c r="F84" s="1143"/>
      <c r="G84" s="1143"/>
      <c r="H84" s="159" t="str">
        <f>IF(G84="","",G84-G84*COMPASS!$AH$23)</f>
        <v/>
      </c>
    </row>
    <row r="85" spans="1:8" ht="14.4" customHeight="1">
      <c r="A85" s="902" t="s">
        <v>12749</v>
      </c>
      <c r="B85" s="912" t="s">
        <v>45</v>
      </c>
      <c r="C85" s="914" t="s">
        <v>3989</v>
      </c>
      <c r="D85" s="915" t="s">
        <v>3990</v>
      </c>
      <c r="E85" s="906">
        <v>1</v>
      </c>
      <c r="F85" s="1133" t="s">
        <v>12333</v>
      </c>
      <c r="G85" s="908">
        <v>1979</v>
      </c>
      <c r="H85" s="159">
        <f>IF(G85="","",G85-G85*COMPASS!$AH$23)</f>
        <v>1979</v>
      </c>
    </row>
    <row r="86" spans="1:8" ht="14.4" customHeight="1">
      <c r="A86" s="898" t="s">
        <v>89</v>
      </c>
      <c r="B86" s="898"/>
      <c r="C86" s="898"/>
      <c r="D86" s="898"/>
      <c r="E86" s="898"/>
      <c r="F86" s="898"/>
      <c r="G86" s="898"/>
      <c r="H86" s="159" t="str">
        <f>IF(G86="","",G86-G86*COMPASS!$AH$23)</f>
        <v/>
      </c>
    </row>
    <row r="87" spans="1:8" ht="14.4" customHeight="1">
      <c r="A87" s="902" t="s">
        <v>16526</v>
      </c>
      <c r="B87" s="903" t="s">
        <v>45</v>
      </c>
      <c r="C87" s="904" t="s">
        <v>16507</v>
      </c>
      <c r="D87" s="904" t="s">
        <v>16508</v>
      </c>
      <c r="E87" s="916">
        <v>1</v>
      </c>
      <c r="F87" s="1133" t="s">
        <v>12333</v>
      </c>
      <c r="G87" s="911">
        <v>3149</v>
      </c>
      <c r="H87" s="159">
        <f>IF(G87="","",G87-G87*COMPASS!$AH$23)</f>
        <v>3149</v>
      </c>
    </row>
    <row r="88" spans="1:8" ht="14.4" customHeight="1">
      <c r="A88" s="902" t="s">
        <v>16527</v>
      </c>
      <c r="B88" s="903" t="s">
        <v>45</v>
      </c>
      <c r="C88" s="904" t="s">
        <v>16509</v>
      </c>
      <c r="D88" s="904" t="s">
        <v>16510</v>
      </c>
      <c r="E88" s="916">
        <v>1</v>
      </c>
      <c r="F88" s="1133" t="s">
        <v>12333</v>
      </c>
      <c r="G88" s="911">
        <v>3149</v>
      </c>
      <c r="H88" s="159">
        <f>IF(G88="","",G88-G88*COMPASS!$AH$23)</f>
        <v>3149</v>
      </c>
    </row>
    <row r="89" spans="1:8" ht="14.4" customHeight="1">
      <c r="A89" s="902" t="s">
        <v>12750</v>
      </c>
      <c r="B89" s="903" t="s">
        <v>57</v>
      </c>
      <c r="C89" s="904" t="s">
        <v>7100</v>
      </c>
      <c r="D89" s="904" t="s">
        <v>7101</v>
      </c>
      <c r="E89" s="906">
        <v>1</v>
      </c>
      <c r="F89" s="1133" t="s">
        <v>12333</v>
      </c>
      <c r="G89" s="911">
        <v>3149</v>
      </c>
      <c r="H89" s="159">
        <f>IF(G89="","",G89-G89*COMPASS!$AH$23)</f>
        <v>3149</v>
      </c>
    </row>
    <row r="90" spans="1:8" ht="14.4" customHeight="1">
      <c r="A90" s="902" t="s">
        <v>12751</v>
      </c>
      <c r="B90" s="903" t="s">
        <v>57</v>
      </c>
      <c r="C90" s="904" t="s">
        <v>7102</v>
      </c>
      <c r="D90" s="904" t="s">
        <v>7103</v>
      </c>
      <c r="E90" s="916">
        <v>1</v>
      </c>
      <c r="F90" s="1133" t="s">
        <v>12333</v>
      </c>
      <c r="G90" s="911">
        <v>3149</v>
      </c>
      <c r="H90" s="159">
        <f>IF(G90="","",G90-G90*COMPASS!$AH$23)</f>
        <v>3149</v>
      </c>
    </row>
    <row r="91" spans="1:8" ht="14.4" customHeight="1">
      <c r="A91" s="902" t="s">
        <v>16528</v>
      </c>
      <c r="B91" s="903" t="s">
        <v>45</v>
      </c>
      <c r="C91" s="904" t="s">
        <v>16511</v>
      </c>
      <c r="D91" s="904" t="s">
        <v>16512</v>
      </c>
      <c r="E91" s="916">
        <v>1</v>
      </c>
      <c r="F91" s="1133" t="s">
        <v>12333</v>
      </c>
      <c r="G91" s="911">
        <v>3149</v>
      </c>
      <c r="H91" s="159">
        <f>IF(G91="","",G91-G91*COMPASS!$AH$23)</f>
        <v>3149</v>
      </c>
    </row>
    <row r="92" spans="1:8" ht="14.4" customHeight="1">
      <c r="A92" s="902" t="s">
        <v>12752</v>
      </c>
      <c r="B92" s="903" t="s">
        <v>57</v>
      </c>
      <c r="C92" s="904" t="s">
        <v>7104</v>
      </c>
      <c r="D92" s="904" t="s">
        <v>7105</v>
      </c>
      <c r="E92" s="916">
        <v>1</v>
      </c>
      <c r="F92" s="1133" t="s">
        <v>12333</v>
      </c>
      <c r="G92" s="911">
        <v>4309</v>
      </c>
      <c r="H92" s="159">
        <f>IF(G92="","",G92-G92*COMPASS!$AH$23)</f>
        <v>4309</v>
      </c>
    </row>
    <row r="93" spans="1:8" ht="14.4" customHeight="1">
      <c r="A93" s="902" t="s">
        <v>12753</v>
      </c>
      <c r="B93" s="903" t="s">
        <v>22</v>
      </c>
      <c r="C93" s="904" t="s">
        <v>2200</v>
      </c>
      <c r="D93" s="905" t="s">
        <v>2953</v>
      </c>
      <c r="E93" s="906">
        <v>1</v>
      </c>
      <c r="F93" s="907"/>
      <c r="G93" s="908">
        <v>189</v>
      </c>
      <c r="H93" s="159">
        <f>IF(G93="","",G93-G93*COMPASS!$AH$23)</f>
        <v>189</v>
      </c>
    </row>
    <row r="94" spans="1:8" ht="14.4" customHeight="1">
      <c r="A94" s="902" t="s">
        <v>12754</v>
      </c>
      <c r="B94" s="903" t="s">
        <v>22</v>
      </c>
      <c r="C94" s="904" t="s">
        <v>2201</v>
      </c>
      <c r="D94" s="905" t="s">
        <v>2954</v>
      </c>
      <c r="E94" s="906">
        <v>1</v>
      </c>
      <c r="F94" s="907"/>
      <c r="G94" s="908">
        <v>149</v>
      </c>
      <c r="H94" s="159">
        <f>IF(G94="","",G94-G94*COMPASS!$AH$23)</f>
        <v>149</v>
      </c>
    </row>
    <row r="95" spans="1:8" ht="14.4" customHeight="1">
      <c r="A95" s="902" t="s">
        <v>12755</v>
      </c>
      <c r="B95" s="903" t="s">
        <v>22</v>
      </c>
      <c r="C95" s="904" t="s">
        <v>2202</v>
      </c>
      <c r="D95" s="905" t="s">
        <v>16998</v>
      </c>
      <c r="E95" s="906">
        <v>1</v>
      </c>
      <c r="F95" s="907"/>
      <c r="G95" s="908">
        <v>159</v>
      </c>
      <c r="H95" s="159">
        <f>IF(G95="","",G95-G95*COMPASS!$AH$23)</f>
        <v>159</v>
      </c>
    </row>
    <row r="96" spans="1:8" ht="14.4" customHeight="1">
      <c r="A96" s="898" t="s">
        <v>139</v>
      </c>
      <c r="B96" s="898"/>
      <c r="C96" s="898"/>
      <c r="D96" s="898"/>
      <c r="E96" s="898"/>
      <c r="F96" s="898"/>
      <c r="G96" s="898"/>
      <c r="H96" s="159" t="str">
        <f>IF(G96="","",G96-G96*COMPASS!$AH$23)</f>
        <v/>
      </c>
    </row>
    <row r="97" spans="1:8" ht="14.4" customHeight="1">
      <c r="A97" s="898" t="s">
        <v>11902</v>
      </c>
      <c r="B97" s="898"/>
      <c r="C97" s="898"/>
      <c r="D97" s="898"/>
      <c r="E97" s="898"/>
      <c r="F97" s="898"/>
      <c r="G97" s="898"/>
      <c r="H97" s="159" t="str">
        <f>IF(G97="","",G97-G97*COMPASS!$AH$23)</f>
        <v/>
      </c>
    </row>
    <row r="98" spans="1:8" ht="14.4" customHeight="1">
      <c r="A98" s="902" t="s">
        <v>17390</v>
      </c>
      <c r="B98" s="912" t="s">
        <v>45</v>
      </c>
      <c r="C98" s="914" t="s">
        <v>17379</v>
      </c>
      <c r="D98" s="915" t="s">
        <v>16868</v>
      </c>
      <c r="E98" s="913">
        <v>1</v>
      </c>
      <c r="F98" s="1133" t="s">
        <v>12333</v>
      </c>
      <c r="G98" s="1051">
        <v>489</v>
      </c>
      <c r="H98" s="159">
        <f>IF(G98="","",G98-G98*COMPASS!$AH$23)</f>
        <v>489</v>
      </c>
    </row>
    <row r="99" spans="1:8" ht="14.4" customHeight="1">
      <c r="A99" s="898" t="s">
        <v>90</v>
      </c>
      <c r="B99" s="898"/>
      <c r="C99" s="898"/>
      <c r="D99" s="898"/>
      <c r="E99" s="898"/>
      <c r="F99" s="898"/>
      <c r="G99" s="898"/>
      <c r="H99" s="159" t="str">
        <f>IF(G99="","",G99-G99*COMPASS!$AH$23)</f>
        <v/>
      </c>
    </row>
    <row r="100" spans="1:8" ht="14.4" customHeight="1">
      <c r="A100" s="902" t="s">
        <v>12756</v>
      </c>
      <c r="B100" s="903" t="s">
        <v>22</v>
      </c>
      <c r="C100" s="904" t="s">
        <v>4019</v>
      </c>
      <c r="D100" s="905" t="s">
        <v>4020</v>
      </c>
      <c r="E100" s="906">
        <v>1</v>
      </c>
      <c r="F100" s="1133" t="s">
        <v>12333</v>
      </c>
      <c r="G100" s="908">
        <v>349</v>
      </c>
      <c r="H100" s="159">
        <f>IF(G100="","",G100-G100*COMPASS!$AH$23)</f>
        <v>349</v>
      </c>
    </row>
    <row r="101" spans="1:8" ht="14.4" customHeight="1">
      <c r="A101" s="902" t="s">
        <v>12757</v>
      </c>
      <c r="B101" s="903" t="s">
        <v>22</v>
      </c>
      <c r="C101" s="904" t="s">
        <v>7138</v>
      </c>
      <c r="D101" s="905" t="s">
        <v>7139</v>
      </c>
      <c r="E101" s="906">
        <v>1</v>
      </c>
      <c r="F101" s="1133" t="s">
        <v>12333</v>
      </c>
      <c r="G101" s="908">
        <v>1169</v>
      </c>
      <c r="H101" s="159">
        <f>IF(G101="","",G101-G101*COMPASS!$AH$23)</f>
        <v>1169</v>
      </c>
    </row>
    <row r="102" spans="1:8" ht="14.4" customHeight="1">
      <c r="A102" s="902" t="s">
        <v>12758</v>
      </c>
      <c r="B102" s="903" t="s">
        <v>22</v>
      </c>
      <c r="C102" s="904" t="s">
        <v>9074</v>
      </c>
      <c r="D102" s="905" t="s">
        <v>9075</v>
      </c>
      <c r="E102" s="906">
        <v>1</v>
      </c>
      <c r="F102" s="1133" t="s">
        <v>12333</v>
      </c>
      <c r="G102" s="908">
        <v>1499</v>
      </c>
      <c r="H102" s="159">
        <f>IF(G102="","",G102-G102*COMPASS!$AH$23)</f>
        <v>1499</v>
      </c>
    </row>
    <row r="103" spans="1:8" ht="14.4" customHeight="1">
      <c r="A103" s="902" t="s">
        <v>12759</v>
      </c>
      <c r="B103" s="903" t="s">
        <v>22</v>
      </c>
      <c r="C103" s="904" t="s">
        <v>4021</v>
      </c>
      <c r="D103" s="905" t="s">
        <v>4022</v>
      </c>
      <c r="E103" s="906">
        <v>1</v>
      </c>
      <c r="F103" s="1133" t="s">
        <v>12333</v>
      </c>
      <c r="G103" s="908">
        <v>469</v>
      </c>
      <c r="H103" s="159">
        <f>IF(G103="","",G103-G103*COMPASS!$AH$23)</f>
        <v>469</v>
      </c>
    </row>
    <row r="104" spans="1:8" ht="14.4" customHeight="1">
      <c r="A104" s="898" t="s">
        <v>12465</v>
      </c>
      <c r="B104" s="898"/>
      <c r="C104" s="898"/>
      <c r="D104" s="898"/>
      <c r="E104" s="898"/>
      <c r="F104" s="898"/>
      <c r="G104" s="898"/>
      <c r="H104" s="159" t="str">
        <f>IF(G104="","",G104-G104*COMPASS!$AH$23)</f>
        <v/>
      </c>
    </row>
    <row r="105" spans="1:8" ht="14.4" customHeight="1">
      <c r="A105" s="898" t="s">
        <v>401</v>
      </c>
      <c r="B105" s="898"/>
      <c r="C105" s="898"/>
      <c r="D105" s="898"/>
      <c r="E105" s="898"/>
      <c r="F105" s="898"/>
      <c r="G105" s="898"/>
      <c r="H105" s="159" t="str">
        <f>IF(G105="","",G105-G105*COMPASS!$AH$23)</f>
        <v/>
      </c>
    </row>
    <row r="106" spans="1:8" ht="14.4" customHeight="1">
      <c r="A106" s="902" t="s">
        <v>12760</v>
      </c>
      <c r="B106" s="903" t="s">
        <v>22</v>
      </c>
      <c r="C106" s="914" t="s">
        <v>4023</v>
      </c>
      <c r="D106" s="915" t="s">
        <v>4024</v>
      </c>
      <c r="E106" s="913">
        <v>1</v>
      </c>
      <c r="F106" s="1133" t="s">
        <v>12333</v>
      </c>
      <c r="G106" s="908">
        <v>319</v>
      </c>
      <c r="H106" s="159">
        <f>IF(G106="","",G106-G106*COMPASS!$AH$23)</f>
        <v>319</v>
      </c>
    </row>
    <row r="107" spans="1:8" ht="14.4" customHeight="1">
      <c r="A107" s="902" t="s">
        <v>12761</v>
      </c>
      <c r="B107" s="903" t="s">
        <v>22</v>
      </c>
      <c r="C107" s="914" t="s">
        <v>4025</v>
      </c>
      <c r="D107" s="915" t="s">
        <v>4026</v>
      </c>
      <c r="E107" s="913">
        <v>1</v>
      </c>
      <c r="F107" s="1133" t="s">
        <v>12333</v>
      </c>
      <c r="G107" s="908">
        <v>459</v>
      </c>
      <c r="H107" s="159">
        <f>IF(G107="","",G107-G107*COMPASS!$AH$23)</f>
        <v>459</v>
      </c>
    </row>
    <row r="108" spans="1:8" ht="14.4" customHeight="1">
      <c r="A108" s="898" t="s">
        <v>11903</v>
      </c>
      <c r="B108" s="898"/>
      <c r="C108" s="898"/>
      <c r="D108" s="898"/>
      <c r="E108" s="898"/>
      <c r="F108" s="898"/>
      <c r="G108" s="898"/>
      <c r="H108" s="159" t="str">
        <f>IF(G108="","",G108-G108*COMPASS!$AH$23)</f>
        <v/>
      </c>
    </row>
    <row r="109" spans="1:8" ht="14.4" customHeight="1">
      <c r="A109" s="902" t="s">
        <v>12762</v>
      </c>
      <c r="B109" s="903" t="s">
        <v>57</v>
      </c>
      <c r="C109" s="904" t="s">
        <v>12466</v>
      </c>
      <c r="D109" s="905" t="s">
        <v>12467</v>
      </c>
      <c r="E109" s="906">
        <v>1</v>
      </c>
      <c r="F109" s="907"/>
      <c r="G109" s="908">
        <v>388</v>
      </c>
      <c r="H109" s="159">
        <f>IF(G109="","",G109-G109*COMPASS!$AH$23)</f>
        <v>388</v>
      </c>
    </row>
    <row r="110" spans="1:8" ht="14.4" customHeight="1">
      <c r="A110" s="902" t="s">
        <v>12763</v>
      </c>
      <c r="B110" s="903" t="s">
        <v>45</v>
      </c>
      <c r="C110" s="904" t="s">
        <v>12764</v>
      </c>
      <c r="D110" s="905" t="s">
        <v>12765</v>
      </c>
      <c r="E110" s="906">
        <v>1</v>
      </c>
      <c r="F110" s="1133" t="s">
        <v>12333</v>
      </c>
      <c r="G110" s="908">
        <v>699</v>
      </c>
      <c r="H110" s="159">
        <f>IF(G110="","",G110-G110*COMPASS!$AH$23)</f>
        <v>699</v>
      </c>
    </row>
    <row r="111" spans="1:8" ht="14.4" customHeight="1">
      <c r="A111" s="898" t="s">
        <v>1241</v>
      </c>
      <c r="B111" s="898"/>
      <c r="C111" s="898"/>
      <c r="D111" s="898"/>
      <c r="E111" s="898"/>
      <c r="F111" s="898"/>
      <c r="G111" s="898"/>
      <c r="H111" s="159" t="str">
        <f>IF(G111="","",G111-G111*COMPASS!$AH$23)</f>
        <v/>
      </c>
    </row>
    <row r="112" spans="1:8" ht="14.4" customHeight="1">
      <c r="A112" s="902" t="s">
        <v>12766</v>
      </c>
      <c r="B112" s="903" t="s">
        <v>22</v>
      </c>
      <c r="C112" s="904" t="s">
        <v>91</v>
      </c>
      <c r="D112" s="905" t="s">
        <v>2955</v>
      </c>
      <c r="E112" s="906">
        <v>1</v>
      </c>
      <c r="F112" s="909"/>
      <c r="G112" s="908">
        <v>38</v>
      </c>
      <c r="H112" s="159">
        <f>IF(G112="","",G112-G112*COMPASS!$AH$23)</f>
        <v>38</v>
      </c>
    </row>
    <row r="113" spans="1:8" ht="14.4" customHeight="1">
      <c r="A113" s="902" t="s">
        <v>12767</v>
      </c>
      <c r="B113" s="903" t="s">
        <v>22</v>
      </c>
      <c r="C113" s="904" t="s">
        <v>92</v>
      </c>
      <c r="D113" s="905" t="s">
        <v>2956</v>
      </c>
      <c r="E113" s="906">
        <v>1</v>
      </c>
      <c r="F113" s="909"/>
      <c r="G113" s="908">
        <v>46</v>
      </c>
      <c r="H113" s="159">
        <f>IF(G113="","",G113-G113*COMPASS!$AH$23)</f>
        <v>46</v>
      </c>
    </row>
    <row r="114" spans="1:8" ht="14.4" customHeight="1">
      <c r="A114" s="898" t="s">
        <v>93</v>
      </c>
      <c r="B114" s="898"/>
      <c r="C114" s="898"/>
      <c r="D114" s="898"/>
      <c r="E114" s="898"/>
      <c r="F114" s="898"/>
      <c r="G114" s="898"/>
      <c r="H114" s="159" t="str">
        <f>IF(G114="","",G114-G114*COMPASS!$AH$23)</f>
        <v/>
      </c>
    </row>
    <row r="115" spans="1:8" ht="14.4" customHeight="1">
      <c r="A115" s="898" t="s">
        <v>222</v>
      </c>
      <c r="B115" s="898"/>
      <c r="C115" s="898"/>
      <c r="D115" s="898"/>
      <c r="E115" s="898"/>
      <c r="F115" s="898"/>
      <c r="G115" s="898"/>
      <c r="H115" s="159" t="str">
        <f>IF(G115="","",G115-G115*COMPASS!$AH$23)</f>
        <v/>
      </c>
    </row>
    <row r="116" spans="1:8" ht="14.4" customHeight="1">
      <c r="A116" s="902" t="s">
        <v>12768</v>
      </c>
      <c r="B116" s="903" t="s">
        <v>45</v>
      </c>
      <c r="C116" s="904" t="s">
        <v>12769</v>
      </c>
      <c r="D116" s="905" t="s">
        <v>12770</v>
      </c>
      <c r="E116" s="906">
        <v>1</v>
      </c>
      <c r="F116" s="1133" t="s">
        <v>12333</v>
      </c>
      <c r="G116" s="908">
        <v>799</v>
      </c>
      <c r="H116" s="159">
        <f>IF(G116="","",G116-G116*COMPASS!$AH$23)</f>
        <v>799</v>
      </c>
    </row>
    <row r="117" spans="1:8" ht="14.4" customHeight="1">
      <c r="A117" s="902" t="s">
        <v>12771</v>
      </c>
      <c r="B117" s="903" t="s">
        <v>22</v>
      </c>
      <c r="C117" s="904" t="s">
        <v>9383</v>
      </c>
      <c r="D117" s="905" t="s">
        <v>9384</v>
      </c>
      <c r="E117" s="906">
        <v>1</v>
      </c>
      <c r="F117" s="1133" t="s">
        <v>12333</v>
      </c>
      <c r="G117" s="908">
        <v>14199</v>
      </c>
      <c r="H117" s="159">
        <f>IF(G117="","",G117-G117*COMPASS!$AH$23)</f>
        <v>14199</v>
      </c>
    </row>
    <row r="118" spans="1:8" ht="14.4" customHeight="1">
      <c r="A118" s="902" t="s">
        <v>12772</v>
      </c>
      <c r="B118" s="903" t="s">
        <v>22</v>
      </c>
      <c r="C118" s="904" t="s">
        <v>9385</v>
      </c>
      <c r="D118" s="905" t="s">
        <v>9386</v>
      </c>
      <c r="E118" s="906">
        <v>1</v>
      </c>
      <c r="F118" s="1133" t="s">
        <v>12333</v>
      </c>
      <c r="G118" s="908">
        <v>12899</v>
      </c>
      <c r="H118" s="159">
        <f>IF(G118="","",G118-G118*COMPASS!$AH$23)</f>
        <v>12899</v>
      </c>
    </row>
    <row r="119" spans="1:8" ht="14.4" customHeight="1">
      <c r="A119" s="902" t="s">
        <v>12773</v>
      </c>
      <c r="B119" s="903" t="s">
        <v>22</v>
      </c>
      <c r="C119" s="904" t="s">
        <v>9387</v>
      </c>
      <c r="D119" s="905" t="s">
        <v>9388</v>
      </c>
      <c r="E119" s="906">
        <v>1</v>
      </c>
      <c r="F119" s="1133" t="s">
        <v>12333</v>
      </c>
      <c r="G119" s="908">
        <v>13799</v>
      </c>
      <c r="H119" s="159">
        <f>IF(G119="","",G119-G119*COMPASS!$AH$23)</f>
        <v>13799</v>
      </c>
    </row>
    <row r="120" spans="1:8" ht="14.4" customHeight="1">
      <c r="A120" s="902" t="s">
        <v>12774</v>
      </c>
      <c r="B120" s="903" t="s">
        <v>22</v>
      </c>
      <c r="C120" s="904" t="s">
        <v>9389</v>
      </c>
      <c r="D120" s="905" t="s">
        <v>9390</v>
      </c>
      <c r="E120" s="906">
        <v>1</v>
      </c>
      <c r="F120" s="1133" t="s">
        <v>12333</v>
      </c>
      <c r="G120" s="908">
        <v>16799</v>
      </c>
      <c r="H120" s="159">
        <f>IF(G120="","",G120-G120*COMPASS!$AH$23)</f>
        <v>16799</v>
      </c>
    </row>
    <row r="121" spans="1:8" ht="14.4" customHeight="1">
      <c r="A121" s="902" t="s">
        <v>12775</v>
      </c>
      <c r="B121" s="903" t="s">
        <v>22</v>
      </c>
      <c r="C121" s="904" t="s">
        <v>9391</v>
      </c>
      <c r="D121" s="905" t="s">
        <v>9392</v>
      </c>
      <c r="E121" s="906">
        <v>1</v>
      </c>
      <c r="F121" s="1133" t="s">
        <v>12333</v>
      </c>
      <c r="G121" s="908">
        <v>18999</v>
      </c>
      <c r="H121" s="159">
        <f>IF(G121="","",G121-G121*COMPASS!$AH$23)</f>
        <v>18999</v>
      </c>
    </row>
    <row r="122" spans="1:8" ht="14.4" customHeight="1">
      <c r="A122" s="902" t="s">
        <v>12776</v>
      </c>
      <c r="B122" s="903" t="s">
        <v>22</v>
      </c>
      <c r="C122" s="904" t="s">
        <v>9393</v>
      </c>
      <c r="D122" s="905" t="s">
        <v>9394</v>
      </c>
      <c r="E122" s="906">
        <v>1</v>
      </c>
      <c r="F122" s="1133" t="s">
        <v>12333</v>
      </c>
      <c r="G122" s="908">
        <v>23699</v>
      </c>
      <c r="H122" s="159">
        <f>IF(G122="","",G122-G122*COMPASS!$AH$23)</f>
        <v>23699</v>
      </c>
    </row>
    <row r="123" spans="1:8" ht="14.4" customHeight="1">
      <c r="A123" s="902" t="s">
        <v>12777</v>
      </c>
      <c r="B123" s="903" t="s">
        <v>22</v>
      </c>
      <c r="C123" s="904" t="s">
        <v>9395</v>
      </c>
      <c r="D123" s="905" t="s">
        <v>9396</v>
      </c>
      <c r="E123" s="906">
        <v>1</v>
      </c>
      <c r="F123" s="1133" t="s">
        <v>12333</v>
      </c>
      <c r="G123" s="908">
        <v>23499</v>
      </c>
      <c r="H123" s="159">
        <f>IF(G123="","",G123-G123*COMPASS!$AH$23)</f>
        <v>23499</v>
      </c>
    </row>
    <row r="124" spans="1:8" ht="14.4" customHeight="1">
      <c r="A124" s="902" t="s">
        <v>12778</v>
      </c>
      <c r="B124" s="903" t="s">
        <v>22</v>
      </c>
      <c r="C124" s="904" t="s">
        <v>9397</v>
      </c>
      <c r="D124" s="905" t="s">
        <v>9398</v>
      </c>
      <c r="E124" s="906">
        <v>1</v>
      </c>
      <c r="F124" s="1133" t="s">
        <v>12333</v>
      </c>
      <c r="G124" s="908">
        <v>29999</v>
      </c>
      <c r="H124" s="159">
        <f>IF(G124="","",G124-G124*COMPASS!$AH$23)</f>
        <v>29999</v>
      </c>
    </row>
    <row r="125" spans="1:8" ht="14.4" customHeight="1">
      <c r="A125" s="917" t="s">
        <v>94</v>
      </c>
      <c r="B125" s="918"/>
      <c r="C125" s="919"/>
      <c r="D125" s="919"/>
      <c r="E125" s="920"/>
      <c r="F125" s="921"/>
      <c r="G125" s="921"/>
      <c r="H125" s="159" t="str">
        <f>IF(G125="","",G125-G125*COMPASS!$AH$23)</f>
        <v/>
      </c>
    </row>
    <row r="126" spans="1:8" ht="14.4" customHeight="1">
      <c r="A126" s="898" t="s">
        <v>140</v>
      </c>
      <c r="B126" s="898"/>
      <c r="C126" s="898"/>
      <c r="D126" s="898"/>
      <c r="E126" s="898"/>
      <c r="F126" s="898"/>
      <c r="G126" s="898"/>
      <c r="H126" s="159" t="str">
        <f>IF(G126="","",G126-G126*COMPASS!$AH$23)</f>
        <v/>
      </c>
    </row>
    <row r="127" spans="1:8" ht="14.4" customHeight="1">
      <c r="A127" s="902" t="s">
        <v>16529</v>
      </c>
      <c r="B127" s="903" t="s">
        <v>45</v>
      </c>
      <c r="C127" s="904" t="s">
        <v>16513</v>
      </c>
      <c r="D127" s="905" t="s">
        <v>16514</v>
      </c>
      <c r="E127" s="906">
        <v>1</v>
      </c>
      <c r="F127" s="907"/>
      <c r="G127" s="908">
        <v>549</v>
      </c>
      <c r="H127" s="159">
        <f>IF(G127="","",G127-G127*COMPASS!$AH$23)</f>
        <v>549</v>
      </c>
    </row>
    <row r="128" spans="1:8" ht="14.4" customHeight="1">
      <c r="A128" s="902" t="s">
        <v>12779</v>
      </c>
      <c r="B128" s="903" t="s">
        <v>45</v>
      </c>
      <c r="C128" s="904" t="s">
        <v>95</v>
      </c>
      <c r="D128" s="905" t="s">
        <v>2957</v>
      </c>
      <c r="E128" s="906">
        <v>1</v>
      </c>
      <c r="F128" s="907"/>
      <c r="G128" s="908">
        <v>75</v>
      </c>
      <c r="H128" s="159">
        <f>IF(G128="","",G128-G128*COMPASS!$AH$23)</f>
        <v>75</v>
      </c>
    </row>
    <row r="129" spans="1:8" ht="14.4" customHeight="1">
      <c r="A129" s="902" t="s">
        <v>12780</v>
      </c>
      <c r="B129" s="903" t="s">
        <v>45</v>
      </c>
      <c r="C129" s="904" t="s">
        <v>96</v>
      </c>
      <c r="D129" s="905" t="s">
        <v>3964</v>
      </c>
      <c r="E129" s="906">
        <v>1</v>
      </c>
      <c r="F129" s="907"/>
      <c r="G129" s="908">
        <v>50</v>
      </c>
      <c r="H129" s="159">
        <f>IF(G129="","",G129-G129*COMPASS!$AH$23)</f>
        <v>50</v>
      </c>
    </row>
    <row r="130" spans="1:8" ht="14.4" customHeight="1">
      <c r="A130" s="902" t="s">
        <v>12781</v>
      </c>
      <c r="B130" s="903" t="s">
        <v>22</v>
      </c>
      <c r="C130" s="904" t="s">
        <v>2091</v>
      </c>
      <c r="D130" s="905" t="s">
        <v>2958</v>
      </c>
      <c r="E130" s="906">
        <v>1</v>
      </c>
      <c r="F130" s="907"/>
      <c r="G130" s="908">
        <v>59</v>
      </c>
      <c r="H130" s="159">
        <f>IF(G130="","",G130-G130*COMPASS!$AH$23)</f>
        <v>59</v>
      </c>
    </row>
    <row r="131" spans="1:8" ht="14.4" customHeight="1">
      <c r="A131" s="902" t="s">
        <v>12782</v>
      </c>
      <c r="B131" s="903" t="s">
        <v>22</v>
      </c>
      <c r="C131" s="904" t="s">
        <v>1244</v>
      </c>
      <c r="D131" s="905" t="s">
        <v>2959</v>
      </c>
      <c r="E131" s="906">
        <v>1</v>
      </c>
      <c r="F131" s="907"/>
      <c r="G131" s="908">
        <v>39</v>
      </c>
      <c r="H131" s="159">
        <f>IF(G131="","",G131-G131*COMPASS!$AH$23)</f>
        <v>39</v>
      </c>
    </row>
    <row r="132" spans="1:8" ht="14.4" customHeight="1">
      <c r="A132" s="902" t="s">
        <v>12783</v>
      </c>
      <c r="B132" s="903" t="s">
        <v>57</v>
      </c>
      <c r="C132" s="904" t="s">
        <v>97</v>
      </c>
      <c r="D132" s="905" t="s">
        <v>2960</v>
      </c>
      <c r="E132" s="906">
        <v>1</v>
      </c>
      <c r="F132" s="907"/>
      <c r="G132" s="908">
        <v>360</v>
      </c>
      <c r="H132" s="159">
        <f>IF(G132="","",G132-G132*COMPASS!$AH$23)</f>
        <v>360</v>
      </c>
    </row>
    <row r="133" spans="1:8" ht="14.4" customHeight="1">
      <c r="A133" s="902" t="s">
        <v>12784</v>
      </c>
      <c r="B133" s="903" t="s">
        <v>22</v>
      </c>
      <c r="C133" s="904" t="s">
        <v>98</v>
      </c>
      <c r="D133" s="905" t="s">
        <v>2961</v>
      </c>
      <c r="E133" s="906">
        <v>1</v>
      </c>
      <c r="F133" s="907"/>
      <c r="G133" s="908">
        <v>75</v>
      </c>
      <c r="H133" s="159">
        <f>IF(G133="","",G133-G133*COMPASS!$AH$23)</f>
        <v>75</v>
      </c>
    </row>
    <row r="134" spans="1:8" ht="14.4" customHeight="1">
      <c r="A134" s="902" t="s">
        <v>12785</v>
      </c>
      <c r="B134" s="903" t="s">
        <v>22</v>
      </c>
      <c r="C134" s="904" t="s">
        <v>99</v>
      </c>
      <c r="D134" s="905" t="s">
        <v>2962</v>
      </c>
      <c r="E134" s="906">
        <v>1</v>
      </c>
      <c r="F134" s="907"/>
      <c r="G134" s="908">
        <v>251</v>
      </c>
      <c r="H134" s="159">
        <f>IF(G134="","",G134-G134*COMPASS!$AH$23)</f>
        <v>251</v>
      </c>
    </row>
    <row r="135" spans="1:8" ht="14.4" customHeight="1">
      <c r="A135" s="902" t="s">
        <v>12786</v>
      </c>
      <c r="B135" s="903" t="s">
        <v>22</v>
      </c>
      <c r="C135" s="904" t="s">
        <v>100</v>
      </c>
      <c r="D135" s="905" t="s">
        <v>2963</v>
      </c>
      <c r="E135" s="906">
        <v>1</v>
      </c>
      <c r="F135" s="909"/>
      <c r="G135" s="908">
        <v>66</v>
      </c>
      <c r="H135" s="159">
        <f>IF(G135="","",G135-G135*COMPASS!$AH$23)</f>
        <v>66</v>
      </c>
    </row>
    <row r="136" spans="1:8" ht="14.4" customHeight="1">
      <c r="A136" s="902" t="s">
        <v>12787</v>
      </c>
      <c r="B136" s="903" t="s">
        <v>45</v>
      </c>
      <c r="C136" s="904" t="s">
        <v>2964</v>
      </c>
      <c r="D136" s="905" t="s">
        <v>2965</v>
      </c>
      <c r="E136" s="906">
        <v>1</v>
      </c>
      <c r="F136" s="907"/>
      <c r="G136" s="908">
        <v>99</v>
      </c>
      <c r="H136" s="159">
        <f>IF(G136="","",G136-G136*COMPASS!$AH$23)</f>
        <v>99</v>
      </c>
    </row>
    <row r="137" spans="1:8" ht="14.4" customHeight="1">
      <c r="A137" s="902" t="s">
        <v>12788</v>
      </c>
      <c r="B137" s="903" t="s">
        <v>45</v>
      </c>
      <c r="C137" s="904" t="s">
        <v>2966</v>
      </c>
      <c r="D137" s="905" t="s">
        <v>2967</v>
      </c>
      <c r="E137" s="906">
        <v>1</v>
      </c>
      <c r="F137" s="907"/>
      <c r="G137" s="908">
        <v>89</v>
      </c>
      <c r="H137" s="159">
        <f>IF(G137="","",G137-G137*COMPASS!$AH$23)</f>
        <v>89</v>
      </c>
    </row>
    <row r="138" spans="1:8" ht="14.4" customHeight="1">
      <c r="A138" s="902" t="s">
        <v>12789</v>
      </c>
      <c r="B138" s="903" t="s">
        <v>22</v>
      </c>
      <c r="C138" s="904" t="s">
        <v>2968</v>
      </c>
      <c r="D138" s="905" t="s">
        <v>2969</v>
      </c>
      <c r="E138" s="906">
        <v>1</v>
      </c>
      <c r="F138" s="907"/>
      <c r="G138" s="908">
        <v>59</v>
      </c>
      <c r="H138" s="159">
        <f>IF(G138="","",G138-G138*COMPASS!$AH$23)</f>
        <v>59</v>
      </c>
    </row>
    <row r="139" spans="1:8" ht="14.4" customHeight="1">
      <c r="A139" s="902" t="s">
        <v>12790</v>
      </c>
      <c r="B139" s="903" t="s">
        <v>22</v>
      </c>
      <c r="C139" s="904" t="s">
        <v>2970</v>
      </c>
      <c r="D139" s="905" t="s">
        <v>2971</v>
      </c>
      <c r="E139" s="906">
        <v>1</v>
      </c>
      <c r="F139" s="907"/>
      <c r="G139" s="908">
        <v>49</v>
      </c>
      <c r="H139" s="159">
        <f>IF(G139="","",G139-G139*COMPASS!$AH$23)</f>
        <v>49</v>
      </c>
    </row>
    <row r="140" spans="1:8" ht="14.4" customHeight="1">
      <c r="A140" s="902" t="s">
        <v>12791</v>
      </c>
      <c r="B140" s="903" t="s">
        <v>45</v>
      </c>
      <c r="C140" s="904" t="s">
        <v>3388</v>
      </c>
      <c r="D140" s="922" t="s">
        <v>3389</v>
      </c>
      <c r="E140" s="906">
        <v>1</v>
      </c>
      <c r="F140" s="909"/>
      <c r="G140" s="908">
        <v>129</v>
      </c>
      <c r="H140" s="159">
        <f>IF(G140="","",G140-G140*COMPASS!$AH$23)</f>
        <v>129</v>
      </c>
    </row>
    <row r="141" spans="1:8" ht="14.4" customHeight="1">
      <c r="A141" s="902" t="s">
        <v>12792</v>
      </c>
      <c r="B141" s="903" t="s">
        <v>22</v>
      </c>
      <c r="C141" s="904" t="s">
        <v>3390</v>
      </c>
      <c r="D141" s="905" t="s">
        <v>3391</v>
      </c>
      <c r="E141" s="906">
        <v>1</v>
      </c>
      <c r="F141" s="1133" t="s">
        <v>12333</v>
      </c>
      <c r="G141" s="908">
        <v>16</v>
      </c>
      <c r="H141" s="159">
        <f>IF(G141="","",G141-G141*COMPASS!$AH$23)</f>
        <v>16</v>
      </c>
    </row>
    <row r="142" spans="1:8" ht="14.4" customHeight="1">
      <c r="A142" s="902" t="s">
        <v>12793</v>
      </c>
      <c r="B142" s="903" t="s">
        <v>45</v>
      </c>
      <c r="C142" s="904" t="s">
        <v>6549</v>
      </c>
      <c r="D142" s="905" t="s">
        <v>6550</v>
      </c>
      <c r="E142" s="906">
        <v>1</v>
      </c>
      <c r="F142" s="1133" t="s">
        <v>12333</v>
      </c>
      <c r="G142" s="908">
        <v>1839</v>
      </c>
      <c r="H142" s="159">
        <f>IF(G142="","",G142-G142*COMPASS!$AH$23)</f>
        <v>1839</v>
      </c>
    </row>
    <row r="143" spans="1:8" ht="14.4" customHeight="1">
      <c r="A143" s="902" t="s">
        <v>16530</v>
      </c>
      <c r="B143" s="903" t="s">
        <v>45</v>
      </c>
      <c r="C143" s="904" t="s">
        <v>16515</v>
      </c>
      <c r="D143" s="905" t="s">
        <v>16516</v>
      </c>
      <c r="E143" s="906">
        <v>1</v>
      </c>
      <c r="F143" s="909"/>
      <c r="G143" s="908">
        <v>159</v>
      </c>
      <c r="H143" s="159">
        <f>IF(G143="","",G143-G143*COMPASS!$AH$23)</f>
        <v>159</v>
      </c>
    </row>
    <row r="144" spans="1:8" ht="14.4" customHeight="1">
      <c r="A144" s="898" t="s">
        <v>101</v>
      </c>
      <c r="B144" s="898"/>
      <c r="C144" s="898"/>
      <c r="D144" s="898"/>
      <c r="E144" s="898"/>
      <c r="F144" s="898"/>
      <c r="G144" s="898"/>
      <c r="H144" s="159" t="str">
        <f>IF(G144="","",G144-G144*COMPASS!$AH$23)</f>
        <v/>
      </c>
    </row>
    <row r="145" spans="1:8" ht="14.4" customHeight="1">
      <c r="A145" s="902" t="s">
        <v>12794</v>
      </c>
      <c r="B145" s="903" t="s">
        <v>22</v>
      </c>
      <c r="C145" s="904" t="s">
        <v>102</v>
      </c>
      <c r="D145" s="905" t="s">
        <v>2972</v>
      </c>
      <c r="E145" s="906">
        <v>1</v>
      </c>
      <c r="F145" s="909"/>
      <c r="G145" s="908">
        <v>10</v>
      </c>
      <c r="H145" s="159">
        <f>IF(G145="","",G145-G145*COMPASS!$AH$23)</f>
        <v>10</v>
      </c>
    </row>
    <row r="146" spans="1:8" ht="14.4" customHeight="1">
      <c r="A146" s="902" t="s">
        <v>12795</v>
      </c>
      <c r="B146" s="903" t="s">
        <v>22</v>
      </c>
      <c r="C146" s="904" t="s">
        <v>103</v>
      </c>
      <c r="D146" s="905" t="s">
        <v>2973</v>
      </c>
      <c r="E146" s="906">
        <v>1</v>
      </c>
      <c r="F146" s="909"/>
      <c r="G146" s="908">
        <v>10</v>
      </c>
      <c r="H146" s="159">
        <f>IF(G146="","",G146-G146*COMPASS!$AH$23)</f>
        <v>10</v>
      </c>
    </row>
    <row r="147" spans="1:8" ht="14.4" customHeight="1">
      <c r="A147" s="898" t="s">
        <v>3300</v>
      </c>
      <c r="B147" s="898"/>
      <c r="C147" s="898"/>
      <c r="D147" s="898"/>
      <c r="E147" s="898"/>
      <c r="F147" s="898"/>
      <c r="G147" s="898"/>
      <c r="H147" s="159" t="str">
        <f>IF(G147="","",G147-G147*COMPASS!$AH$23)</f>
        <v/>
      </c>
    </row>
    <row r="148" spans="1:8" ht="14.4" customHeight="1">
      <c r="A148" s="902" t="s">
        <v>12796</v>
      </c>
      <c r="B148" s="903" t="s">
        <v>22</v>
      </c>
      <c r="C148" s="904" t="s">
        <v>104</v>
      </c>
      <c r="D148" s="905" t="s">
        <v>2974</v>
      </c>
      <c r="E148" s="906">
        <v>1</v>
      </c>
      <c r="F148" s="909"/>
      <c r="G148" s="908">
        <v>10</v>
      </c>
      <c r="H148" s="159">
        <f>IF(G148="","",G148-G148*COMPASS!$AH$23)</f>
        <v>10</v>
      </c>
    </row>
    <row r="149" spans="1:8" ht="14.4" customHeight="1">
      <c r="A149" s="902" t="s">
        <v>12797</v>
      </c>
      <c r="B149" s="903" t="s">
        <v>22</v>
      </c>
      <c r="C149" s="904" t="s">
        <v>105</v>
      </c>
      <c r="D149" s="905" t="s">
        <v>3236</v>
      </c>
      <c r="E149" s="906">
        <v>1</v>
      </c>
      <c r="F149" s="907"/>
      <c r="G149" s="908">
        <v>33</v>
      </c>
      <c r="H149" s="159">
        <f>IF(G149="","",G149-G149*COMPASS!$AH$23)</f>
        <v>33</v>
      </c>
    </row>
    <row r="150" spans="1:8" ht="14.4" customHeight="1">
      <c r="A150" s="902" t="s">
        <v>12798</v>
      </c>
      <c r="B150" s="903" t="s">
        <v>22</v>
      </c>
      <c r="C150" s="904" t="s">
        <v>106</v>
      </c>
      <c r="D150" s="905" t="s">
        <v>2975</v>
      </c>
      <c r="E150" s="906">
        <v>1</v>
      </c>
      <c r="F150" s="909"/>
      <c r="G150" s="908">
        <v>13</v>
      </c>
      <c r="H150" s="159">
        <f>IF(G150="","",G150-G150*COMPASS!$AH$23)</f>
        <v>13</v>
      </c>
    </row>
    <row r="151" spans="1:8" ht="14.4" customHeight="1">
      <c r="A151" s="902" t="s">
        <v>12799</v>
      </c>
      <c r="B151" s="903" t="s">
        <v>22</v>
      </c>
      <c r="C151" s="904" t="s">
        <v>107</v>
      </c>
      <c r="D151" s="905" t="s">
        <v>2976</v>
      </c>
      <c r="E151" s="906">
        <v>1</v>
      </c>
      <c r="F151" s="909"/>
      <c r="G151" s="908">
        <v>134</v>
      </c>
      <c r="H151" s="159">
        <f>IF(G151="","",G151-G151*COMPASS!$AH$23)</f>
        <v>134</v>
      </c>
    </row>
    <row r="152" spans="1:8" ht="14.4" customHeight="1">
      <c r="A152" s="902" t="s">
        <v>12800</v>
      </c>
      <c r="B152" s="903" t="s">
        <v>22</v>
      </c>
      <c r="C152" s="904" t="s">
        <v>2277</v>
      </c>
      <c r="D152" s="905" t="s">
        <v>2977</v>
      </c>
      <c r="E152" s="906">
        <v>1</v>
      </c>
      <c r="F152" s="1133" t="s">
        <v>12333</v>
      </c>
      <c r="G152" s="908">
        <v>169</v>
      </c>
      <c r="H152" s="159">
        <f>IF(G152="","",G152-G152*COMPASS!$AH$23)</f>
        <v>169</v>
      </c>
    </row>
    <row r="153" spans="1:8" ht="14.4" customHeight="1">
      <c r="A153" s="902" t="s">
        <v>12801</v>
      </c>
      <c r="B153" s="903" t="s">
        <v>22</v>
      </c>
      <c r="C153" s="904" t="s">
        <v>423</v>
      </c>
      <c r="D153" s="905" t="s">
        <v>2978</v>
      </c>
      <c r="E153" s="906">
        <v>1</v>
      </c>
      <c r="F153" s="909"/>
      <c r="G153" s="908">
        <v>33</v>
      </c>
      <c r="H153" s="159">
        <f>IF(G153="","",G153-G153*COMPASS!$AH$23)</f>
        <v>33</v>
      </c>
    </row>
    <row r="154" spans="1:8" ht="14.4" customHeight="1">
      <c r="A154" s="902" t="s">
        <v>12802</v>
      </c>
      <c r="B154" s="903" t="s">
        <v>45</v>
      </c>
      <c r="C154" s="904" t="s">
        <v>424</v>
      </c>
      <c r="D154" s="905" t="s">
        <v>2979</v>
      </c>
      <c r="E154" s="906">
        <v>1</v>
      </c>
      <c r="F154" s="907"/>
      <c r="G154" s="908">
        <v>41</v>
      </c>
      <c r="H154" s="159">
        <f>IF(G154="","",G154-G154*COMPASS!$AH$23)</f>
        <v>41</v>
      </c>
    </row>
    <row r="155" spans="1:8" ht="14.4" customHeight="1">
      <c r="A155" s="902" t="s">
        <v>12803</v>
      </c>
      <c r="B155" s="903" t="s">
        <v>22</v>
      </c>
      <c r="C155" s="904" t="s">
        <v>425</v>
      </c>
      <c r="D155" s="905" t="s">
        <v>2980</v>
      </c>
      <c r="E155" s="906">
        <v>1</v>
      </c>
      <c r="F155" s="909"/>
      <c r="G155" s="908">
        <v>33</v>
      </c>
      <c r="H155" s="159">
        <f>IF(G155="","",G155-G155*COMPASS!$AH$23)</f>
        <v>33</v>
      </c>
    </row>
    <row r="156" spans="1:8" ht="14.4" customHeight="1">
      <c r="A156" s="902" t="s">
        <v>3197</v>
      </c>
      <c r="B156" s="903" t="s">
        <v>22</v>
      </c>
      <c r="C156" s="904" t="s">
        <v>3198</v>
      </c>
      <c r="D156" s="905" t="s">
        <v>3199</v>
      </c>
      <c r="E156" s="906">
        <v>1</v>
      </c>
      <c r="F156" s="907"/>
      <c r="G156" s="908">
        <v>109</v>
      </c>
      <c r="H156" s="159">
        <f>IF(G156="","",G156-G156*COMPASS!$AH$23)</f>
        <v>109</v>
      </c>
    </row>
    <row r="157" spans="1:8" ht="14.4" customHeight="1">
      <c r="A157" s="902" t="s">
        <v>12804</v>
      </c>
      <c r="B157" s="903" t="s">
        <v>22</v>
      </c>
      <c r="C157" s="904" t="s">
        <v>3200</v>
      </c>
      <c r="D157" s="923" t="s">
        <v>3201</v>
      </c>
      <c r="E157" s="906">
        <v>1</v>
      </c>
      <c r="F157" s="907"/>
      <c r="G157" s="908">
        <v>89</v>
      </c>
      <c r="H157" s="159">
        <f>IF(G157="","",G157-G157*COMPASS!$AH$23)</f>
        <v>89</v>
      </c>
    </row>
    <row r="158" spans="1:8" ht="14.4" customHeight="1">
      <c r="A158" s="902" t="s">
        <v>12805</v>
      </c>
      <c r="B158" s="903" t="s">
        <v>22</v>
      </c>
      <c r="C158" s="904" t="s">
        <v>3202</v>
      </c>
      <c r="D158" s="923" t="s">
        <v>3203</v>
      </c>
      <c r="E158" s="906">
        <v>1</v>
      </c>
      <c r="F158" s="907"/>
      <c r="G158" s="908">
        <v>89</v>
      </c>
      <c r="H158" s="159">
        <f>IF(G158="","",G158-G158*COMPASS!$AH$23)</f>
        <v>89</v>
      </c>
    </row>
    <row r="159" spans="1:8" ht="14.4" customHeight="1">
      <c r="A159" s="902" t="s">
        <v>12806</v>
      </c>
      <c r="B159" s="903" t="s">
        <v>22</v>
      </c>
      <c r="C159" s="904" t="s">
        <v>3301</v>
      </c>
      <c r="D159" s="1144" t="s">
        <v>3302</v>
      </c>
      <c r="E159" s="906">
        <v>1</v>
      </c>
      <c r="F159" s="907"/>
      <c r="G159" s="908">
        <v>109</v>
      </c>
      <c r="H159" s="159">
        <f>IF(G159="","",G159-G159*COMPASS!$AH$23)</f>
        <v>109</v>
      </c>
    </row>
    <row r="160" spans="1:8" ht="14.4" customHeight="1">
      <c r="A160" s="902" t="s">
        <v>12807</v>
      </c>
      <c r="B160" s="903" t="s">
        <v>22</v>
      </c>
      <c r="C160" s="904" t="s">
        <v>3303</v>
      </c>
      <c r="D160" s="1144" t="s">
        <v>3304</v>
      </c>
      <c r="E160" s="906">
        <v>1</v>
      </c>
      <c r="F160" s="909"/>
      <c r="G160" s="908">
        <v>99</v>
      </c>
      <c r="H160" s="159">
        <f>IF(G160="","",G160-G160*COMPASS!$AH$23)</f>
        <v>99</v>
      </c>
    </row>
    <row r="161" spans="1:8" ht="14.4" customHeight="1">
      <c r="A161" s="902" t="s">
        <v>12808</v>
      </c>
      <c r="B161" s="903" t="s">
        <v>22</v>
      </c>
      <c r="C161" s="904" t="s">
        <v>3305</v>
      </c>
      <c r="D161" s="1144" t="s">
        <v>3306</v>
      </c>
      <c r="E161" s="906">
        <v>1</v>
      </c>
      <c r="F161" s="907"/>
      <c r="G161" s="908">
        <v>319</v>
      </c>
      <c r="H161" s="159">
        <f>IF(G161="","",G161-G161*COMPASS!$AH$23)</f>
        <v>319</v>
      </c>
    </row>
    <row r="162" spans="1:8" ht="14.4" customHeight="1">
      <c r="A162" s="902" t="s">
        <v>12809</v>
      </c>
      <c r="B162" s="903" t="s">
        <v>45</v>
      </c>
      <c r="C162" s="904" t="s">
        <v>3307</v>
      </c>
      <c r="D162" s="1144" t="s">
        <v>3308</v>
      </c>
      <c r="E162" s="906">
        <v>1</v>
      </c>
      <c r="F162" s="907"/>
      <c r="G162" s="908">
        <v>109</v>
      </c>
      <c r="H162" s="159">
        <f>IF(G162="","",G162-G162*COMPASS!$AH$23)</f>
        <v>109</v>
      </c>
    </row>
    <row r="163" spans="1:8" ht="14.4" customHeight="1">
      <c r="A163" s="902" t="s">
        <v>12810</v>
      </c>
      <c r="B163" s="903" t="s">
        <v>45</v>
      </c>
      <c r="C163" s="904" t="s">
        <v>3309</v>
      </c>
      <c r="D163" s="1144" t="s">
        <v>3310</v>
      </c>
      <c r="E163" s="906">
        <v>1</v>
      </c>
      <c r="F163" s="907"/>
      <c r="G163" s="908">
        <v>129</v>
      </c>
      <c r="H163" s="159">
        <f>IF(G163="","",G163-G163*COMPASS!$AH$23)</f>
        <v>129</v>
      </c>
    </row>
    <row r="164" spans="1:8" ht="14.4" customHeight="1">
      <c r="A164" s="902" t="s">
        <v>12811</v>
      </c>
      <c r="B164" s="903" t="s">
        <v>45</v>
      </c>
      <c r="C164" s="904" t="s">
        <v>3311</v>
      </c>
      <c r="D164" s="1144" t="s">
        <v>3312</v>
      </c>
      <c r="E164" s="906">
        <v>1</v>
      </c>
      <c r="F164" s="907"/>
      <c r="G164" s="908">
        <v>99</v>
      </c>
      <c r="H164" s="159">
        <f>IF(G164="","",G164-G164*COMPASS!$AH$23)</f>
        <v>99</v>
      </c>
    </row>
    <row r="165" spans="1:8" ht="14.4" customHeight="1">
      <c r="A165" s="902" t="s">
        <v>15881</v>
      </c>
      <c r="B165" s="903" t="s">
        <v>45</v>
      </c>
      <c r="C165" s="904" t="s">
        <v>15882</v>
      </c>
      <c r="D165" s="1144" t="s">
        <v>15883</v>
      </c>
      <c r="E165" s="906">
        <v>1</v>
      </c>
      <c r="F165" s="907"/>
      <c r="G165" s="908">
        <v>69</v>
      </c>
      <c r="H165" s="159">
        <f>IF(G165="","",G165-G165*COMPASS!$AH$23)</f>
        <v>69</v>
      </c>
    </row>
    <row r="166" spans="1:8" ht="14.4" customHeight="1">
      <c r="A166" s="902" t="s">
        <v>16531</v>
      </c>
      <c r="B166" s="903" t="s">
        <v>45</v>
      </c>
      <c r="C166" s="904" t="s">
        <v>16517</v>
      </c>
      <c r="D166" s="1144" t="s">
        <v>16518</v>
      </c>
      <c r="E166" s="906">
        <v>1</v>
      </c>
      <c r="F166" s="907"/>
      <c r="G166" s="908">
        <v>79</v>
      </c>
      <c r="H166" s="159">
        <f>IF(G166="","",G166-G166*COMPASS!$AH$23)</f>
        <v>79</v>
      </c>
    </row>
    <row r="167" spans="1:8" ht="14.4" customHeight="1">
      <c r="A167" s="902" t="s">
        <v>12812</v>
      </c>
      <c r="B167" s="903" t="s">
        <v>22</v>
      </c>
      <c r="C167" s="904" t="s">
        <v>3965</v>
      </c>
      <c r="D167" s="904" t="s">
        <v>3966</v>
      </c>
      <c r="E167" s="906">
        <v>1</v>
      </c>
      <c r="F167" s="907"/>
      <c r="G167" s="908">
        <v>49</v>
      </c>
      <c r="H167" s="159">
        <f>IF(G167="","",G167-G167*COMPASS!$AH$23)</f>
        <v>49</v>
      </c>
    </row>
    <row r="168" spans="1:8" ht="14.4" customHeight="1">
      <c r="A168" s="902" t="s">
        <v>12813</v>
      </c>
      <c r="B168" s="903" t="s">
        <v>22</v>
      </c>
      <c r="C168" s="904" t="s">
        <v>3967</v>
      </c>
      <c r="D168" s="904" t="s">
        <v>3968</v>
      </c>
      <c r="E168" s="906">
        <v>1</v>
      </c>
      <c r="F168" s="907"/>
      <c r="G168" s="908">
        <v>39</v>
      </c>
      <c r="H168" s="159">
        <f>IF(G168="","",G168-G168*COMPASS!$AH$23)</f>
        <v>39</v>
      </c>
    </row>
    <row r="169" spans="1:8" ht="14.4" customHeight="1">
      <c r="A169" s="902" t="s">
        <v>12814</v>
      </c>
      <c r="B169" s="903" t="s">
        <v>22</v>
      </c>
      <c r="C169" s="904" t="s">
        <v>3969</v>
      </c>
      <c r="D169" s="904" t="s">
        <v>3970</v>
      </c>
      <c r="E169" s="906">
        <v>1</v>
      </c>
      <c r="F169" s="907"/>
      <c r="G169" s="908">
        <v>39</v>
      </c>
      <c r="H169" s="159">
        <f>IF(G169="","",G169-G169*COMPASS!$AH$23)</f>
        <v>39</v>
      </c>
    </row>
    <row r="170" spans="1:8" ht="14.4" customHeight="1">
      <c r="A170" s="902" t="s">
        <v>12815</v>
      </c>
      <c r="B170" s="903" t="s">
        <v>22</v>
      </c>
      <c r="C170" s="904" t="s">
        <v>3971</v>
      </c>
      <c r="D170" s="904" t="s">
        <v>3972</v>
      </c>
      <c r="E170" s="906">
        <v>1</v>
      </c>
      <c r="F170" s="907"/>
      <c r="G170" s="908">
        <v>249</v>
      </c>
      <c r="H170" s="159">
        <f>IF(G170="","",G170-G170*COMPASS!$AH$23)</f>
        <v>249</v>
      </c>
    </row>
    <row r="171" spans="1:8" ht="14.4" customHeight="1">
      <c r="A171" s="902" t="s">
        <v>12816</v>
      </c>
      <c r="B171" s="903" t="s">
        <v>22</v>
      </c>
      <c r="C171" s="904" t="s">
        <v>3973</v>
      </c>
      <c r="D171" s="904" t="s">
        <v>3974</v>
      </c>
      <c r="E171" s="906">
        <v>1</v>
      </c>
      <c r="F171" s="907"/>
      <c r="G171" s="908">
        <v>149</v>
      </c>
      <c r="H171" s="159">
        <f>IF(G171="","",G171-G171*COMPASS!$AH$23)</f>
        <v>149</v>
      </c>
    </row>
    <row r="172" spans="1:8" ht="14.4" customHeight="1">
      <c r="A172" s="902" t="s">
        <v>12817</v>
      </c>
      <c r="B172" s="903" t="s">
        <v>22</v>
      </c>
      <c r="C172" s="904" t="s">
        <v>3975</v>
      </c>
      <c r="D172" s="904" t="s">
        <v>3976</v>
      </c>
      <c r="E172" s="906">
        <v>1</v>
      </c>
      <c r="F172" s="907"/>
      <c r="G172" s="908">
        <v>109</v>
      </c>
      <c r="H172" s="159">
        <f>IF(G172="","",G172-G172*COMPASS!$AH$23)</f>
        <v>109</v>
      </c>
    </row>
    <row r="173" spans="1:8" ht="14.4" customHeight="1">
      <c r="A173" s="902" t="s">
        <v>12818</v>
      </c>
      <c r="B173" s="903" t="s">
        <v>22</v>
      </c>
      <c r="C173" s="904" t="s">
        <v>3977</v>
      </c>
      <c r="D173" s="904" t="s">
        <v>3978</v>
      </c>
      <c r="E173" s="906">
        <v>1</v>
      </c>
      <c r="F173" s="907"/>
      <c r="G173" s="908">
        <v>29</v>
      </c>
      <c r="H173" s="159">
        <f>IF(G173="","",G173-G173*COMPASS!$AH$23)</f>
        <v>29</v>
      </c>
    </row>
    <row r="174" spans="1:8" ht="14.4" customHeight="1">
      <c r="A174" s="902" t="s">
        <v>12819</v>
      </c>
      <c r="B174" s="903" t="s">
        <v>22</v>
      </c>
      <c r="C174" s="904" t="s">
        <v>3979</v>
      </c>
      <c r="D174" s="904" t="s">
        <v>3980</v>
      </c>
      <c r="E174" s="906">
        <v>1</v>
      </c>
      <c r="F174" s="907"/>
      <c r="G174" s="908">
        <v>59</v>
      </c>
      <c r="H174" s="159">
        <f>IF(G174="","",G174-G174*COMPASS!$AH$23)</f>
        <v>59</v>
      </c>
    </row>
    <row r="175" spans="1:8" ht="14.4" customHeight="1">
      <c r="A175" s="902" t="s">
        <v>12820</v>
      </c>
      <c r="B175" s="903" t="s">
        <v>22</v>
      </c>
      <c r="C175" s="904" t="s">
        <v>3981</v>
      </c>
      <c r="D175" s="904" t="s">
        <v>3982</v>
      </c>
      <c r="E175" s="906">
        <v>1</v>
      </c>
      <c r="F175" s="907"/>
      <c r="G175" s="908">
        <v>59</v>
      </c>
      <c r="H175" s="159">
        <f>IF(G175="","",G175-G175*COMPASS!$AH$23)</f>
        <v>59</v>
      </c>
    </row>
    <row r="176" spans="1:8" ht="14.4" customHeight="1">
      <c r="A176" s="902" t="s">
        <v>12821</v>
      </c>
      <c r="B176" s="903" t="s">
        <v>22</v>
      </c>
      <c r="C176" s="904" t="s">
        <v>3983</v>
      </c>
      <c r="D176" s="904" t="s">
        <v>3984</v>
      </c>
      <c r="E176" s="906">
        <v>1</v>
      </c>
      <c r="F176" s="907"/>
      <c r="G176" s="908">
        <v>89</v>
      </c>
      <c r="H176" s="159">
        <f>IF(G176="","",G176-G176*COMPASS!$AH$23)</f>
        <v>89</v>
      </c>
    </row>
    <row r="177" spans="1:8" ht="14.4" customHeight="1">
      <c r="A177" s="902" t="s">
        <v>12822</v>
      </c>
      <c r="B177" s="903" t="s">
        <v>22</v>
      </c>
      <c r="C177" s="904" t="s">
        <v>3985</v>
      </c>
      <c r="D177" s="904" t="s">
        <v>3986</v>
      </c>
      <c r="E177" s="906">
        <v>1</v>
      </c>
      <c r="F177" s="909"/>
      <c r="G177" s="908">
        <v>49</v>
      </c>
      <c r="H177" s="159">
        <f>IF(G177="","",G177-G177*COMPASS!$AH$23)</f>
        <v>49</v>
      </c>
    </row>
    <row r="178" spans="1:8" ht="14.4" customHeight="1">
      <c r="A178" s="902" t="s">
        <v>12823</v>
      </c>
      <c r="B178" s="903" t="s">
        <v>22</v>
      </c>
      <c r="C178" s="904" t="s">
        <v>3991</v>
      </c>
      <c r="D178" s="905" t="s">
        <v>3992</v>
      </c>
      <c r="E178" s="906">
        <v>1</v>
      </c>
      <c r="F178" s="907"/>
      <c r="G178" s="908">
        <v>49</v>
      </c>
      <c r="H178" s="159">
        <f>IF(G178="","",G178-G178*COMPASS!$AH$23)</f>
        <v>49</v>
      </c>
    </row>
    <row r="179" spans="1:8" ht="14.4" customHeight="1">
      <c r="A179" s="902" t="s">
        <v>12824</v>
      </c>
      <c r="B179" s="903" t="s">
        <v>22</v>
      </c>
      <c r="C179" s="904" t="s">
        <v>3993</v>
      </c>
      <c r="D179" s="905" t="s">
        <v>3994</v>
      </c>
      <c r="E179" s="906">
        <v>1</v>
      </c>
      <c r="F179" s="907"/>
      <c r="G179" s="908">
        <v>89</v>
      </c>
      <c r="H179" s="159">
        <f>IF(G179="","",G179-G179*COMPASS!$AH$23)</f>
        <v>89</v>
      </c>
    </row>
    <row r="180" spans="1:8" ht="14.4" customHeight="1">
      <c r="A180" s="898" t="s">
        <v>108</v>
      </c>
      <c r="B180" s="898"/>
      <c r="C180" s="898"/>
      <c r="D180" s="898"/>
      <c r="E180" s="898"/>
      <c r="F180" s="898"/>
      <c r="G180" s="901"/>
      <c r="H180" s="159" t="str">
        <f>IF(G180="","",G180-G180*COMPASS!$AH$23)</f>
        <v/>
      </c>
    </row>
    <row r="181" spans="1:8" ht="14.4" customHeight="1">
      <c r="A181" s="924" t="s">
        <v>109</v>
      </c>
      <c r="B181" s="925"/>
      <c r="C181" s="925"/>
      <c r="D181" s="925"/>
      <c r="E181" s="926"/>
      <c r="F181" s="927"/>
      <c r="G181" s="928"/>
      <c r="H181" s="159" t="str">
        <f>IF(G181="","",G181-G181*COMPASS!$AH$23)</f>
        <v/>
      </c>
    </row>
    <row r="182" spans="1:8" ht="14.4" customHeight="1">
      <c r="A182" s="902" t="s">
        <v>12825</v>
      </c>
      <c r="B182" s="903" t="s">
        <v>22</v>
      </c>
      <c r="C182" s="904" t="s">
        <v>110</v>
      </c>
      <c r="D182" s="905" t="s">
        <v>2981</v>
      </c>
      <c r="E182" s="906">
        <v>1</v>
      </c>
      <c r="F182" s="907"/>
      <c r="G182" s="908">
        <v>259</v>
      </c>
      <c r="H182" s="159">
        <f>IF(G182="","",G182-G182*COMPASS!$AH$23)</f>
        <v>259</v>
      </c>
    </row>
    <row r="183" spans="1:8" ht="14.4" customHeight="1">
      <c r="A183" s="902" t="s">
        <v>12826</v>
      </c>
      <c r="B183" s="903" t="s">
        <v>22</v>
      </c>
      <c r="C183" s="904" t="s">
        <v>111</v>
      </c>
      <c r="D183" s="905" t="s">
        <v>2982</v>
      </c>
      <c r="E183" s="906">
        <v>1</v>
      </c>
      <c r="F183" s="907"/>
      <c r="G183" s="908">
        <v>234</v>
      </c>
      <c r="H183" s="159">
        <f>IF(G183="","",G183-G183*COMPASS!$AH$23)</f>
        <v>234</v>
      </c>
    </row>
    <row r="184" spans="1:8" ht="14.4" customHeight="1">
      <c r="A184" s="902" t="s">
        <v>12827</v>
      </c>
      <c r="B184" s="903" t="s">
        <v>22</v>
      </c>
      <c r="C184" s="904" t="s">
        <v>359</v>
      </c>
      <c r="D184" s="905" t="s">
        <v>2983</v>
      </c>
      <c r="E184" s="906">
        <v>1</v>
      </c>
      <c r="F184" s="907"/>
      <c r="G184" s="908">
        <v>234</v>
      </c>
      <c r="H184" s="159">
        <f>IF(G184="","",G184-G184*COMPASS!$AH$23)</f>
        <v>234</v>
      </c>
    </row>
    <row r="185" spans="1:8" ht="14.4" customHeight="1">
      <c r="A185" s="902" t="s">
        <v>12828</v>
      </c>
      <c r="B185" s="903" t="s">
        <v>22</v>
      </c>
      <c r="C185" s="904" t="s">
        <v>360</v>
      </c>
      <c r="D185" s="905" t="s">
        <v>2984</v>
      </c>
      <c r="E185" s="906">
        <v>1</v>
      </c>
      <c r="F185" s="907"/>
      <c r="G185" s="908">
        <v>226</v>
      </c>
      <c r="H185" s="159">
        <f>IF(G185="","",G185-G185*COMPASS!$AH$23)</f>
        <v>226</v>
      </c>
    </row>
    <row r="186" spans="1:8" ht="14.4" customHeight="1">
      <c r="A186" s="924" t="s">
        <v>112</v>
      </c>
      <c r="B186" s="925"/>
      <c r="C186" s="925"/>
      <c r="D186" s="929"/>
      <c r="E186" s="929"/>
      <c r="F186" s="929"/>
      <c r="G186" s="929"/>
      <c r="H186" s="159" t="str">
        <f>IF(G186="","",G186-G186*COMPASS!$AH$23)</f>
        <v/>
      </c>
    </row>
    <row r="187" spans="1:8" ht="14.4" customHeight="1">
      <c r="A187" s="902" t="s">
        <v>12829</v>
      </c>
      <c r="B187" s="903" t="s">
        <v>22</v>
      </c>
      <c r="C187" s="904" t="s">
        <v>113</v>
      </c>
      <c r="D187" s="905" t="s">
        <v>2985</v>
      </c>
      <c r="E187" s="906">
        <v>1</v>
      </c>
      <c r="F187" s="907"/>
      <c r="G187" s="908">
        <v>41</v>
      </c>
      <c r="H187" s="159">
        <f>IF(G187="","",G187-G187*COMPASS!$AH$23)</f>
        <v>41</v>
      </c>
    </row>
    <row r="188" spans="1:8" ht="14.4" customHeight="1">
      <c r="A188" s="902" t="s">
        <v>12830</v>
      </c>
      <c r="B188" s="903" t="s">
        <v>22</v>
      </c>
      <c r="C188" s="904" t="s">
        <v>114</v>
      </c>
      <c r="D188" s="905" t="s">
        <v>2986</v>
      </c>
      <c r="E188" s="906">
        <v>1</v>
      </c>
      <c r="F188" s="907"/>
      <c r="G188" s="908">
        <v>159</v>
      </c>
      <c r="H188" s="159">
        <f>IF(G188="","",G188-G188*COMPASS!$AH$23)</f>
        <v>159</v>
      </c>
    </row>
    <row r="189" spans="1:8" ht="14.4" customHeight="1">
      <c r="A189" s="924" t="s">
        <v>115</v>
      </c>
      <c r="B189" s="925"/>
      <c r="C189" s="925"/>
      <c r="D189" s="929"/>
      <c r="E189" s="929"/>
      <c r="F189" s="929"/>
      <c r="G189" s="929"/>
      <c r="H189" s="159" t="str">
        <f>IF(G189="","",G189-G189*COMPASS!$AH$23)</f>
        <v/>
      </c>
    </row>
    <row r="190" spans="1:8" ht="14.4" customHeight="1">
      <c r="A190" s="902" t="s">
        <v>12831</v>
      </c>
      <c r="B190" s="903" t="s">
        <v>22</v>
      </c>
      <c r="C190" s="904" t="s">
        <v>116</v>
      </c>
      <c r="D190" s="905" t="s">
        <v>2987</v>
      </c>
      <c r="E190" s="906">
        <v>1</v>
      </c>
      <c r="F190" s="906"/>
      <c r="G190" s="908">
        <v>13</v>
      </c>
      <c r="H190" s="159">
        <f>IF(G190="","",G190-G190*COMPASS!$AH$23)</f>
        <v>13</v>
      </c>
    </row>
    <row r="191" spans="1:8" ht="14.4" customHeight="1">
      <c r="A191" s="898" t="s">
        <v>117</v>
      </c>
      <c r="B191" s="898"/>
      <c r="C191" s="898"/>
      <c r="D191" s="898"/>
      <c r="E191" s="898"/>
      <c r="F191" s="898"/>
      <c r="G191" s="898"/>
      <c r="H191" s="159" t="str">
        <f>IF(G191="","",G191-G191*COMPASS!$AH$23)</f>
        <v/>
      </c>
    </row>
    <row r="192" spans="1:8" ht="14.4" customHeight="1">
      <c r="A192" s="902" t="s">
        <v>12832</v>
      </c>
      <c r="B192" s="903" t="s">
        <v>22</v>
      </c>
      <c r="C192" s="904" t="s">
        <v>118</v>
      </c>
      <c r="D192" s="905" t="s">
        <v>2988</v>
      </c>
      <c r="E192" s="906">
        <v>1</v>
      </c>
      <c r="F192" s="1133" t="s">
        <v>12333</v>
      </c>
      <c r="G192" s="908">
        <v>13</v>
      </c>
      <c r="H192" s="159">
        <f>IF(G192="","",G192-G192*COMPASS!$AH$23)</f>
        <v>13</v>
      </c>
    </row>
    <row r="193" spans="1:8" ht="14.4" customHeight="1">
      <c r="A193" s="902" t="s">
        <v>12833</v>
      </c>
      <c r="B193" s="903" t="s">
        <v>22</v>
      </c>
      <c r="C193" s="904" t="s">
        <v>119</v>
      </c>
      <c r="D193" s="905" t="s">
        <v>2989</v>
      </c>
      <c r="E193" s="906">
        <v>1</v>
      </c>
      <c r="F193" s="1133" t="s">
        <v>12333</v>
      </c>
      <c r="G193" s="908">
        <v>66</v>
      </c>
      <c r="H193" s="159">
        <f>IF(G193="","",G193-G193*COMPASS!$AH$23)</f>
        <v>66</v>
      </c>
    </row>
    <row r="194" spans="1:8" ht="14.4" customHeight="1">
      <c r="A194" s="898" t="s">
        <v>120</v>
      </c>
      <c r="B194" s="898"/>
      <c r="C194" s="898"/>
      <c r="D194" s="898"/>
      <c r="E194" s="898"/>
      <c r="F194" s="898"/>
      <c r="G194" s="901"/>
      <c r="H194" s="159" t="str">
        <f>IF(G194="","",G194-G194*COMPASS!$AH$23)</f>
        <v/>
      </c>
    </row>
    <row r="195" spans="1:8" ht="14.4" customHeight="1">
      <c r="A195" s="924" t="s">
        <v>121</v>
      </c>
      <c r="B195" s="929"/>
      <c r="C195" s="929"/>
      <c r="D195" s="929"/>
      <c r="E195" s="927"/>
      <c r="F195" s="930"/>
      <c r="G195" s="931"/>
      <c r="H195" s="159" t="str">
        <f>IF(G195="","",G195-G195*COMPASS!$AH$23)</f>
        <v/>
      </c>
    </row>
    <row r="196" spans="1:8" ht="14.4" customHeight="1">
      <c r="A196" s="902" t="s">
        <v>12834</v>
      </c>
      <c r="B196" s="903" t="s">
        <v>22</v>
      </c>
      <c r="C196" s="904" t="s">
        <v>122</v>
      </c>
      <c r="D196" s="905" t="s">
        <v>2990</v>
      </c>
      <c r="E196" s="906">
        <v>1</v>
      </c>
      <c r="F196" s="906"/>
      <c r="G196" s="908">
        <v>33</v>
      </c>
      <c r="H196" s="159">
        <f>IF(G196="","",G196-G196*COMPASS!$AH$23)</f>
        <v>33</v>
      </c>
    </row>
    <row r="197" spans="1:8" ht="14.4" customHeight="1">
      <c r="A197" s="902" t="s">
        <v>12835</v>
      </c>
      <c r="B197" s="903" t="s">
        <v>22</v>
      </c>
      <c r="C197" s="904" t="s">
        <v>123</v>
      </c>
      <c r="D197" s="905" t="s">
        <v>2991</v>
      </c>
      <c r="E197" s="906">
        <v>1</v>
      </c>
      <c r="F197" s="907"/>
      <c r="G197" s="908">
        <v>134</v>
      </c>
      <c r="H197" s="159">
        <f>IF(G197="","",G197-G197*COMPASS!$AH$23)</f>
        <v>134</v>
      </c>
    </row>
    <row r="198" spans="1:8" ht="14.4" customHeight="1">
      <c r="A198" s="902" t="s">
        <v>12836</v>
      </c>
      <c r="B198" s="903" t="s">
        <v>22</v>
      </c>
      <c r="C198" s="904" t="s">
        <v>124</v>
      </c>
      <c r="D198" s="905" t="s">
        <v>2992</v>
      </c>
      <c r="E198" s="906">
        <v>1</v>
      </c>
      <c r="F198" s="906"/>
      <c r="G198" s="908">
        <v>58</v>
      </c>
      <c r="H198" s="159">
        <f>IF(G198="","",G198-G198*COMPASS!$AH$23)</f>
        <v>58</v>
      </c>
    </row>
    <row r="199" spans="1:8" ht="14.4" customHeight="1">
      <c r="A199" s="924" t="s">
        <v>9729</v>
      </c>
      <c r="B199" s="929"/>
      <c r="C199" s="929"/>
      <c r="D199" s="929"/>
      <c r="E199" s="929"/>
      <c r="F199" s="929"/>
      <c r="G199" s="929"/>
      <c r="H199" s="159" t="str">
        <f>IF(G199="","",G199-G199*COMPASS!$AH$23)</f>
        <v/>
      </c>
    </row>
    <row r="200" spans="1:8" ht="14.4" customHeight="1">
      <c r="A200" s="898" t="s">
        <v>125</v>
      </c>
      <c r="B200" s="898"/>
      <c r="C200" s="898"/>
      <c r="D200" s="898"/>
      <c r="E200" s="898"/>
      <c r="F200" s="898"/>
      <c r="G200" s="898"/>
      <c r="H200" s="159" t="str">
        <f>IF(G200="","",G200-G200*COMPASS!$AH$23)</f>
        <v/>
      </c>
    </row>
    <row r="201" spans="1:8" ht="14.4" customHeight="1">
      <c r="A201" s="902" t="s">
        <v>12837</v>
      </c>
      <c r="B201" s="903" t="s">
        <v>22</v>
      </c>
      <c r="C201" s="904" t="s">
        <v>126</v>
      </c>
      <c r="D201" s="905" t="s">
        <v>2993</v>
      </c>
      <c r="E201" s="906">
        <v>1</v>
      </c>
      <c r="F201" s="907"/>
      <c r="G201" s="908">
        <v>545</v>
      </c>
      <c r="H201" s="159">
        <f>IF(G201="","",G201-G201*COMPASS!$AH$23)</f>
        <v>545</v>
      </c>
    </row>
    <row r="202" spans="1:8" ht="14.4" customHeight="1">
      <c r="A202" s="902" t="s">
        <v>12838</v>
      </c>
      <c r="B202" s="903" t="s">
        <v>45</v>
      </c>
      <c r="C202" s="904" t="s">
        <v>216</v>
      </c>
      <c r="D202" s="905" t="s">
        <v>2994</v>
      </c>
      <c r="E202" s="906">
        <v>1</v>
      </c>
      <c r="F202" s="1052"/>
      <c r="G202" s="908">
        <v>46</v>
      </c>
      <c r="H202" s="159">
        <f>IF(G202="","",G202-G202*COMPASS!$AH$23)</f>
        <v>46</v>
      </c>
    </row>
    <row r="203" spans="1:8" ht="14.4" customHeight="1">
      <c r="A203" s="902" t="s">
        <v>12839</v>
      </c>
      <c r="B203" s="903" t="s">
        <v>22</v>
      </c>
      <c r="C203" s="904" t="s">
        <v>7106</v>
      </c>
      <c r="D203" s="905" t="s">
        <v>7107</v>
      </c>
      <c r="E203" s="906">
        <v>1</v>
      </c>
      <c r="F203" s="907"/>
      <c r="G203" s="908">
        <v>269</v>
      </c>
      <c r="H203" s="159">
        <f>IF(G203="","",G203-G203*COMPASS!$AH$23)</f>
        <v>269</v>
      </c>
    </row>
    <row r="204" spans="1:8" ht="14.4" customHeight="1">
      <c r="A204" s="902" t="s">
        <v>12840</v>
      </c>
      <c r="B204" s="903" t="s">
        <v>45</v>
      </c>
      <c r="C204" s="904" t="s">
        <v>217</v>
      </c>
      <c r="D204" s="905" t="s">
        <v>2995</v>
      </c>
      <c r="E204" s="906">
        <v>1</v>
      </c>
      <c r="F204" s="1052"/>
      <c r="G204" s="908">
        <v>156</v>
      </c>
      <c r="H204" s="159">
        <f>IF(G204="","",G204-G204*COMPASS!$AH$23)</f>
        <v>156</v>
      </c>
    </row>
    <row r="205" spans="1:8" ht="14.4" customHeight="1">
      <c r="A205" s="902" t="s">
        <v>12841</v>
      </c>
      <c r="B205" s="903" t="s">
        <v>22</v>
      </c>
      <c r="C205" s="904" t="s">
        <v>218</v>
      </c>
      <c r="D205" s="905" t="s">
        <v>2996</v>
      </c>
      <c r="E205" s="906">
        <v>1</v>
      </c>
      <c r="F205" s="907"/>
      <c r="G205" s="908">
        <v>461</v>
      </c>
      <c r="H205" s="159">
        <f>IF(G205="","",G205-G205*COMPASS!$AH$23)</f>
        <v>461</v>
      </c>
    </row>
    <row r="206" spans="1:8" ht="14.4" customHeight="1">
      <c r="A206" s="902" t="s">
        <v>12842</v>
      </c>
      <c r="B206" s="903" t="s">
        <v>22</v>
      </c>
      <c r="C206" s="904" t="s">
        <v>219</v>
      </c>
      <c r="D206" s="905" t="s">
        <v>2997</v>
      </c>
      <c r="E206" s="906">
        <v>1</v>
      </c>
      <c r="F206" s="1052"/>
      <c r="G206" s="908">
        <v>21</v>
      </c>
      <c r="H206" s="159">
        <f>IF(G206="","",G206-G206*COMPASS!$AH$23)</f>
        <v>21</v>
      </c>
    </row>
    <row r="207" spans="1:8" ht="14.4" customHeight="1">
      <c r="A207" s="902" t="s">
        <v>12843</v>
      </c>
      <c r="B207" s="903" t="s">
        <v>22</v>
      </c>
      <c r="C207" s="904" t="s">
        <v>220</v>
      </c>
      <c r="D207" s="905" t="s">
        <v>2998</v>
      </c>
      <c r="E207" s="906">
        <v>1</v>
      </c>
      <c r="F207" s="907"/>
      <c r="G207" s="908">
        <v>234</v>
      </c>
      <c r="H207" s="159">
        <f>IF(G207="","",G207-G207*COMPASS!$AH$23)</f>
        <v>234</v>
      </c>
    </row>
    <row r="208" spans="1:8" ht="14.4" customHeight="1">
      <c r="A208" s="902" t="s">
        <v>12844</v>
      </c>
      <c r="B208" s="903" t="s">
        <v>22</v>
      </c>
      <c r="C208" s="904" t="s">
        <v>221</v>
      </c>
      <c r="D208" s="905" t="s">
        <v>2999</v>
      </c>
      <c r="E208" s="906">
        <v>1</v>
      </c>
      <c r="F208" s="907"/>
      <c r="G208" s="908">
        <v>234</v>
      </c>
      <c r="H208" s="159">
        <f>IF(G208="","",G208-G208*COMPASS!$AH$23)</f>
        <v>234</v>
      </c>
    </row>
    <row r="209" spans="1:8" ht="14.4" customHeight="1">
      <c r="A209" s="902" t="s">
        <v>12845</v>
      </c>
      <c r="B209" s="903" t="s">
        <v>22</v>
      </c>
      <c r="C209" s="904" t="s">
        <v>3357</v>
      </c>
      <c r="D209" s="905" t="s">
        <v>3358</v>
      </c>
      <c r="E209" s="906">
        <v>1</v>
      </c>
      <c r="F209" s="1133" t="s">
        <v>12333</v>
      </c>
      <c r="G209" s="908">
        <v>799</v>
      </c>
      <c r="H209" s="159">
        <f>IF(G209="","",G209-G209*COMPASS!$AH$23)</f>
        <v>799</v>
      </c>
    </row>
    <row r="210" spans="1:8" ht="14.4" customHeight="1">
      <c r="A210" s="902" t="s">
        <v>12846</v>
      </c>
      <c r="B210" s="903" t="s">
        <v>22</v>
      </c>
      <c r="C210" s="904" t="s">
        <v>3392</v>
      </c>
      <c r="D210" s="905" t="s">
        <v>3393</v>
      </c>
      <c r="E210" s="906">
        <v>1</v>
      </c>
      <c r="F210" s="907"/>
      <c r="G210" s="908">
        <v>269</v>
      </c>
      <c r="H210" s="159">
        <f>IF(G210="","",G210-G210*COMPASS!$AH$23)</f>
        <v>269</v>
      </c>
    </row>
    <row r="211" spans="1:8" ht="14.4" customHeight="1">
      <c r="A211" s="898" t="s">
        <v>127</v>
      </c>
      <c r="B211" s="898"/>
      <c r="C211" s="898"/>
      <c r="D211" s="898"/>
      <c r="E211" s="898"/>
      <c r="F211" s="898"/>
      <c r="G211" s="898"/>
      <c r="H211" s="159" t="str">
        <f>IF(G211="","",G211-G211*COMPASS!$AH$23)</f>
        <v/>
      </c>
    </row>
    <row r="212" spans="1:8" ht="14.4" customHeight="1">
      <c r="A212" s="902" t="s">
        <v>12847</v>
      </c>
      <c r="B212" s="903" t="s">
        <v>22</v>
      </c>
      <c r="C212" s="904" t="s">
        <v>2278</v>
      </c>
      <c r="D212" s="905" t="s">
        <v>3000</v>
      </c>
      <c r="E212" s="906">
        <v>1</v>
      </c>
      <c r="F212" s="907"/>
      <c r="G212" s="908">
        <v>219</v>
      </c>
      <c r="H212" s="159">
        <f>IF(G212="","",G212-G212*COMPASS!$AH$23)</f>
        <v>219</v>
      </c>
    </row>
    <row r="213" spans="1:8" ht="14.4" customHeight="1">
      <c r="A213" s="902" t="s">
        <v>12848</v>
      </c>
      <c r="B213" s="903" t="s">
        <v>22</v>
      </c>
      <c r="C213" s="904" t="s">
        <v>2310</v>
      </c>
      <c r="D213" s="905" t="s">
        <v>3001</v>
      </c>
      <c r="E213" s="906">
        <v>1</v>
      </c>
      <c r="F213" s="907"/>
      <c r="G213" s="908">
        <v>479</v>
      </c>
      <c r="H213" s="159">
        <f>IF(G213="","",G213-G213*COMPASS!$AH$23)</f>
        <v>479</v>
      </c>
    </row>
    <row r="214" spans="1:8" ht="14.4" customHeight="1">
      <c r="A214" s="902" t="s">
        <v>12849</v>
      </c>
      <c r="B214" s="903" t="s">
        <v>22</v>
      </c>
      <c r="C214" s="904" t="s">
        <v>2311</v>
      </c>
      <c r="D214" s="905" t="s">
        <v>3002</v>
      </c>
      <c r="E214" s="906">
        <v>1</v>
      </c>
      <c r="F214" s="907"/>
      <c r="G214" s="908">
        <v>479</v>
      </c>
      <c r="H214" s="159">
        <f>IF(G214="","",G214-G214*COMPASS!$AH$23)</f>
        <v>479</v>
      </c>
    </row>
    <row r="215" spans="1:8" ht="14.4" customHeight="1">
      <c r="A215" s="902" t="s">
        <v>12850</v>
      </c>
      <c r="B215" s="903" t="s">
        <v>22</v>
      </c>
      <c r="C215" s="904" t="s">
        <v>2312</v>
      </c>
      <c r="D215" s="905" t="s">
        <v>3003</v>
      </c>
      <c r="E215" s="906">
        <v>1</v>
      </c>
      <c r="F215" s="907"/>
      <c r="G215" s="908">
        <v>479</v>
      </c>
      <c r="H215" s="159">
        <f>IF(G215="","",G215-G215*COMPASS!$AH$23)</f>
        <v>479</v>
      </c>
    </row>
    <row r="216" spans="1:8" ht="14.4" customHeight="1">
      <c r="A216" s="902" t="s">
        <v>12851</v>
      </c>
      <c r="B216" s="903" t="s">
        <v>22</v>
      </c>
      <c r="C216" s="904" t="s">
        <v>2313</v>
      </c>
      <c r="D216" s="905" t="s">
        <v>3004</v>
      </c>
      <c r="E216" s="906">
        <v>1</v>
      </c>
      <c r="F216" s="907"/>
      <c r="G216" s="908">
        <v>479</v>
      </c>
      <c r="H216" s="159">
        <f>IF(G216="","",G216-G216*COMPASS!$AH$23)</f>
        <v>479</v>
      </c>
    </row>
    <row r="217" spans="1:8" ht="14.4" customHeight="1">
      <c r="A217" s="902" t="s">
        <v>12852</v>
      </c>
      <c r="B217" s="903" t="s">
        <v>22</v>
      </c>
      <c r="C217" s="904" t="s">
        <v>2314</v>
      </c>
      <c r="D217" s="905" t="s">
        <v>3005</v>
      </c>
      <c r="E217" s="906">
        <v>1</v>
      </c>
      <c r="F217" s="907"/>
      <c r="G217" s="908">
        <v>859</v>
      </c>
      <c r="H217" s="159">
        <f>IF(G217="","",G217-G217*COMPASS!$AH$23)</f>
        <v>859</v>
      </c>
    </row>
    <row r="218" spans="1:8" ht="14.4" customHeight="1">
      <c r="A218" s="902" t="s">
        <v>12853</v>
      </c>
      <c r="B218" s="903" t="s">
        <v>22</v>
      </c>
      <c r="C218" s="904" t="s">
        <v>2315</v>
      </c>
      <c r="D218" s="905" t="s">
        <v>3006</v>
      </c>
      <c r="E218" s="906">
        <v>1</v>
      </c>
      <c r="F218" s="907"/>
      <c r="G218" s="908">
        <v>859</v>
      </c>
      <c r="H218" s="159">
        <f>IF(G218="","",G218-G218*COMPASS!$AH$23)</f>
        <v>859</v>
      </c>
    </row>
    <row r="219" spans="1:8" ht="14.4" customHeight="1">
      <c r="A219" s="902" t="s">
        <v>12854</v>
      </c>
      <c r="B219" s="903" t="s">
        <v>22</v>
      </c>
      <c r="C219" s="904" t="s">
        <v>2316</v>
      </c>
      <c r="D219" s="905" t="s">
        <v>3007</v>
      </c>
      <c r="E219" s="906">
        <v>1</v>
      </c>
      <c r="F219" s="907"/>
      <c r="G219" s="908">
        <v>859</v>
      </c>
      <c r="H219" s="159">
        <f>IF(G219="","",G219-G219*COMPASS!$AH$23)</f>
        <v>859</v>
      </c>
    </row>
    <row r="220" spans="1:8" ht="14.4" customHeight="1">
      <c r="A220" s="902" t="s">
        <v>12855</v>
      </c>
      <c r="B220" s="903" t="s">
        <v>22</v>
      </c>
      <c r="C220" s="904" t="s">
        <v>2317</v>
      </c>
      <c r="D220" s="905" t="s">
        <v>3008</v>
      </c>
      <c r="E220" s="906">
        <v>1</v>
      </c>
      <c r="F220" s="1052"/>
      <c r="G220" s="908">
        <v>799</v>
      </c>
      <c r="H220" s="159">
        <f>IF(G220="","",G220-G220*COMPASS!$AH$23)</f>
        <v>799</v>
      </c>
    </row>
    <row r="221" spans="1:8" ht="14.4" customHeight="1">
      <c r="A221" s="902" t="s">
        <v>12856</v>
      </c>
      <c r="B221" s="903" t="s">
        <v>22</v>
      </c>
      <c r="C221" s="904" t="s">
        <v>2318</v>
      </c>
      <c r="D221" s="905" t="s">
        <v>3009</v>
      </c>
      <c r="E221" s="906">
        <v>1</v>
      </c>
      <c r="F221" s="907"/>
      <c r="G221" s="908">
        <v>1289</v>
      </c>
      <c r="H221" s="159">
        <f>IF(G221="","",G221-G221*COMPASS!$AH$23)</f>
        <v>1289</v>
      </c>
    </row>
    <row r="222" spans="1:8" ht="14.4" customHeight="1">
      <c r="A222" s="902" t="s">
        <v>12857</v>
      </c>
      <c r="B222" s="903" t="s">
        <v>22</v>
      </c>
      <c r="C222" s="904" t="s">
        <v>2319</v>
      </c>
      <c r="D222" s="905" t="s">
        <v>3010</v>
      </c>
      <c r="E222" s="906">
        <v>1</v>
      </c>
      <c r="F222" s="1052"/>
      <c r="G222" s="908">
        <v>39</v>
      </c>
      <c r="H222" s="159">
        <f>IF(G222="","",G222-G222*COMPASS!$AH$23)</f>
        <v>39</v>
      </c>
    </row>
    <row r="223" spans="1:8" ht="14.4" customHeight="1">
      <c r="A223" s="902" t="s">
        <v>12858</v>
      </c>
      <c r="B223" s="903" t="s">
        <v>22</v>
      </c>
      <c r="C223" s="904" t="s">
        <v>2320</v>
      </c>
      <c r="D223" s="905" t="s">
        <v>3011</v>
      </c>
      <c r="E223" s="906">
        <v>1</v>
      </c>
      <c r="F223" s="1052"/>
      <c r="G223" s="908">
        <v>39</v>
      </c>
      <c r="H223" s="159">
        <f>IF(G223="","",G223-G223*COMPASS!$AH$23)</f>
        <v>39</v>
      </c>
    </row>
    <row r="224" spans="1:8" ht="14.4" customHeight="1">
      <c r="A224" s="902" t="s">
        <v>12859</v>
      </c>
      <c r="B224" s="903" t="s">
        <v>22</v>
      </c>
      <c r="C224" s="904" t="s">
        <v>2321</v>
      </c>
      <c r="D224" s="905" t="s">
        <v>3012</v>
      </c>
      <c r="E224" s="906">
        <v>1</v>
      </c>
      <c r="F224" s="1052"/>
      <c r="G224" s="908">
        <v>49</v>
      </c>
      <c r="H224" s="159">
        <f>IF(G224="","",G224-G224*COMPASS!$AH$23)</f>
        <v>49</v>
      </c>
    </row>
    <row r="225" spans="1:8" ht="14.4" customHeight="1">
      <c r="A225" s="902" t="s">
        <v>12860</v>
      </c>
      <c r="B225" s="903" t="s">
        <v>22</v>
      </c>
      <c r="C225" s="904" t="s">
        <v>2322</v>
      </c>
      <c r="D225" s="905" t="s">
        <v>3012</v>
      </c>
      <c r="E225" s="906">
        <v>1</v>
      </c>
      <c r="F225" s="1052"/>
      <c r="G225" s="908">
        <v>69</v>
      </c>
      <c r="H225" s="159">
        <f>IF(G225="","",G225-G225*COMPASS!$AH$23)</f>
        <v>69</v>
      </c>
    </row>
    <row r="226" spans="1:8" ht="14.4" customHeight="1">
      <c r="A226" s="898" t="s">
        <v>426</v>
      </c>
      <c r="B226" s="898"/>
      <c r="C226" s="898"/>
      <c r="D226" s="898"/>
      <c r="E226" s="898"/>
      <c r="F226" s="898"/>
      <c r="G226" s="901"/>
      <c r="H226" s="159" t="str">
        <f>IF(G226="","",G226-G226*COMPASS!$AH$23)</f>
        <v/>
      </c>
    </row>
    <row r="227" spans="1:8" ht="14.4" customHeight="1">
      <c r="A227" s="924" t="s">
        <v>427</v>
      </c>
      <c r="B227" s="929"/>
      <c r="C227" s="929"/>
      <c r="D227" s="929"/>
      <c r="E227" s="927"/>
      <c r="F227" s="930"/>
      <c r="G227" s="931"/>
      <c r="H227" s="159" t="str">
        <f>IF(G227="","",G227-G227*COMPASS!$AH$23)</f>
        <v/>
      </c>
    </row>
    <row r="228" spans="1:8" ht="14.4" customHeight="1">
      <c r="A228" s="902" t="s">
        <v>12861</v>
      </c>
      <c r="B228" s="903" t="s">
        <v>22</v>
      </c>
      <c r="C228" s="904" t="s">
        <v>9849</v>
      </c>
      <c r="D228" s="905" t="s">
        <v>9850</v>
      </c>
      <c r="E228" s="906">
        <v>1</v>
      </c>
      <c r="F228" s="1133" t="s">
        <v>12333</v>
      </c>
      <c r="G228" s="908">
        <v>499</v>
      </c>
      <c r="H228" s="159">
        <f>IF(G228="","",G228-G228*COMPASS!$AH$23)</f>
        <v>499</v>
      </c>
    </row>
    <row r="229" spans="1:8" ht="14.4" customHeight="1">
      <c r="A229" s="902" t="s">
        <v>12862</v>
      </c>
      <c r="B229" s="903" t="s">
        <v>22</v>
      </c>
      <c r="C229" s="904" t="s">
        <v>9851</v>
      </c>
      <c r="D229" s="905" t="s">
        <v>9852</v>
      </c>
      <c r="E229" s="906">
        <v>1</v>
      </c>
      <c r="F229" s="1133" t="s">
        <v>12333</v>
      </c>
      <c r="G229" s="908">
        <v>469</v>
      </c>
      <c r="H229" s="159">
        <f>IF(G229="","",G229-G229*COMPASS!$AH$23)</f>
        <v>469</v>
      </c>
    </row>
    <row r="230" spans="1:8" ht="14.4" customHeight="1">
      <c r="A230" s="902" t="s">
        <v>16532</v>
      </c>
      <c r="B230" s="903" t="s">
        <v>45</v>
      </c>
      <c r="C230" s="904" t="s">
        <v>16519</v>
      </c>
      <c r="D230" s="905" t="s">
        <v>16520</v>
      </c>
      <c r="E230" s="906">
        <v>1</v>
      </c>
      <c r="F230" s="1133" t="s">
        <v>12333</v>
      </c>
      <c r="G230" s="908">
        <v>829</v>
      </c>
      <c r="H230" s="159">
        <f>IF(G230="","",G230-G230*COMPASS!$AH$23)</f>
        <v>829</v>
      </c>
    </row>
    <row r="231" spans="1:8" ht="14.4" customHeight="1">
      <c r="A231" s="924" t="s">
        <v>428</v>
      </c>
      <c r="B231" s="929"/>
      <c r="C231" s="929"/>
      <c r="D231" s="929"/>
      <c r="E231" s="927"/>
      <c r="F231" s="930"/>
      <c r="G231" s="931"/>
      <c r="H231" s="159" t="str">
        <f>IF(G231="","",G231-G231*COMPASS!$AH$23)</f>
        <v/>
      </c>
    </row>
    <row r="232" spans="1:8" ht="14.4" customHeight="1">
      <c r="A232" s="902" t="s">
        <v>12863</v>
      </c>
      <c r="B232" s="903" t="s">
        <v>57</v>
      </c>
      <c r="C232" s="904" t="s">
        <v>2092</v>
      </c>
      <c r="D232" s="905" t="s">
        <v>3013</v>
      </c>
      <c r="E232" s="906">
        <v>1</v>
      </c>
      <c r="F232" s="907"/>
      <c r="G232" s="908">
        <v>849</v>
      </c>
      <c r="H232" s="159">
        <f>IF(G232="","",G232-G232*COMPASS!$AH$23)</f>
        <v>849</v>
      </c>
    </row>
    <row r="233" spans="1:8" ht="14.4" customHeight="1">
      <c r="A233" s="898" t="s">
        <v>13</v>
      </c>
      <c r="B233" s="898"/>
      <c r="C233" s="898"/>
      <c r="D233" s="898"/>
      <c r="E233" s="898"/>
      <c r="F233" s="898"/>
      <c r="G233" s="901"/>
      <c r="H233" s="159" t="str">
        <f>IF(G233="","",G233-G233*COMPASS!$AH$23)</f>
        <v/>
      </c>
    </row>
    <row r="234" spans="1:8" ht="14.4" customHeight="1">
      <c r="A234" s="924" t="s">
        <v>429</v>
      </c>
      <c r="B234" s="932"/>
      <c r="C234" s="932"/>
      <c r="D234" s="929"/>
      <c r="E234" s="927"/>
      <c r="F234" s="930"/>
      <c r="G234" s="931"/>
      <c r="H234" s="159" t="str">
        <f>IF(G234="","",G234-G234*COMPASS!$AH$23)</f>
        <v/>
      </c>
    </row>
    <row r="235" spans="1:8" ht="14.4" customHeight="1">
      <c r="A235" s="902" t="s">
        <v>12864</v>
      </c>
      <c r="B235" s="903" t="s">
        <v>22</v>
      </c>
      <c r="C235" s="904" t="s">
        <v>9861</v>
      </c>
      <c r="D235" s="904" t="s">
        <v>9862</v>
      </c>
      <c r="E235" s="906">
        <v>1</v>
      </c>
      <c r="F235" s="1133" t="s">
        <v>12333</v>
      </c>
      <c r="G235" s="911">
        <v>869</v>
      </c>
      <c r="H235" s="159">
        <f>IF(G235="","",G235-G235*COMPASS!$AH$23)</f>
        <v>869</v>
      </c>
    </row>
    <row r="236" spans="1:8" ht="14.4" customHeight="1">
      <c r="A236" s="902" t="s">
        <v>12865</v>
      </c>
      <c r="B236" s="903" t="s">
        <v>22</v>
      </c>
      <c r="C236" s="904" t="s">
        <v>9194</v>
      </c>
      <c r="D236" s="904" t="s">
        <v>9195</v>
      </c>
      <c r="E236" s="906">
        <v>1</v>
      </c>
      <c r="F236" s="1133" t="s">
        <v>12333</v>
      </c>
      <c r="G236" s="911">
        <v>469</v>
      </c>
      <c r="H236" s="159">
        <f>IF(G236="","",G236-G236*COMPASS!$AH$23)</f>
        <v>469</v>
      </c>
    </row>
    <row r="237" spans="1:8" ht="14.4" customHeight="1">
      <c r="A237" s="902" t="s">
        <v>12866</v>
      </c>
      <c r="B237" s="903" t="s">
        <v>22</v>
      </c>
      <c r="C237" s="904" t="s">
        <v>9196</v>
      </c>
      <c r="D237" s="904" t="s">
        <v>9197</v>
      </c>
      <c r="E237" s="906">
        <v>1</v>
      </c>
      <c r="F237" s="1133" t="s">
        <v>12333</v>
      </c>
      <c r="G237" s="911">
        <v>539</v>
      </c>
      <c r="H237" s="159">
        <f>IF(G237="","",G237-G237*COMPASS!$AH$23)</f>
        <v>539</v>
      </c>
    </row>
    <row r="238" spans="1:8" ht="14.4" customHeight="1">
      <c r="A238" s="902" t="s">
        <v>12867</v>
      </c>
      <c r="B238" s="903" t="s">
        <v>22</v>
      </c>
      <c r="C238" s="904" t="s">
        <v>9376</v>
      </c>
      <c r="D238" s="904" t="s">
        <v>9377</v>
      </c>
      <c r="E238" s="906">
        <v>1</v>
      </c>
      <c r="F238" s="1133" t="s">
        <v>12333</v>
      </c>
      <c r="G238" s="911">
        <v>649</v>
      </c>
      <c r="H238" s="159">
        <f>IF(G238="","",G238-G238*COMPASS!$AH$23)</f>
        <v>649</v>
      </c>
    </row>
    <row r="239" spans="1:8" ht="14.4" customHeight="1">
      <c r="A239" s="902" t="s">
        <v>12868</v>
      </c>
      <c r="B239" s="903" t="s">
        <v>22</v>
      </c>
      <c r="C239" s="904" t="s">
        <v>9378</v>
      </c>
      <c r="D239" s="904" t="s">
        <v>9379</v>
      </c>
      <c r="E239" s="906">
        <v>1</v>
      </c>
      <c r="F239" s="1133" t="s">
        <v>12333</v>
      </c>
      <c r="G239" s="911">
        <v>569</v>
      </c>
      <c r="H239" s="159">
        <f>IF(G239="","",G239-G239*COMPASS!$AH$23)</f>
        <v>569</v>
      </c>
    </row>
    <row r="240" spans="1:8" ht="14.4" customHeight="1">
      <c r="A240" s="902" t="s">
        <v>16666</v>
      </c>
      <c r="B240" s="903" t="s">
        <v>45</v>
      </c>
      <c r="C240" s="904" t="s">
        <v>16634</v>
      </c>
      <c r="D240" s="904" t="s">
        <v>16635</v>
      </c>
      <c r="E240" s="906">
        <v>1</v>
      </c>
      <c r="F240" s="1133" t="s">
        <v>12333</v>
      </c>
      <c r="G240" s="911">
        <v>649</v>
      </c>
      <c r="H240" s="159">
        <f>IF(G240="","",G240-G240*COMPASS!$AH$23)</f>
        <v>649</v>
      </c>
    </row>
    <row r="241" spans="1:8" ht="14.4" customHeight="1">
      <c r="A241" s="902" t="s">
        <v>12869</v>
      </c>
      <c r="B241" s="903" t="s">
        <v>22</v>
      </c>
      <c r="C241" s="904" t="s">
        <v>3459</v>
      </c>
      <c r="D241" s="904" t="s">
        <v>3460</v>
      </c>
      <c r="E241" s="906">
        <v>1</v>
      </c>
      <c r="F241" s="1133" t="s">
        <v>12333</v>
      </c>
      <c r="G241" s="908">
        <v>469</v>
      </c>
      <c r="H241" s="159">
        <f>IF(G241="","",G241-G241*COMPASS!$AH$23)</f>
        <v>469</v>
      </c>
    </row>
    <row r="242" spans="1:8" ht="14.4" customHeight="1">
      <c r="A242" s="933" t="s">
        <v>12870</v>
      </c>
      <c r="B242" s="903" t="s">
        <v>57</v>
      </c>
      <c r="C242" s="904" t="s">
        <v>9399</v>
      </c>
      <c r="D242" s="1144" t="s">
        <v>9400</v>
      </c>
      <c r="E242" s="906">
        <v>1</v>
      </c>
      <c r="F242" s="907"/>
      <c r="G242" s="1053" t="e">
        <v>#N/A</v>
      </c>
      <c r="H242" s="159" t="e">
        <f>IF(G242="","",G242-G242*COMPASS!$AH$23)</f>
        <v>#N/A</v>
      </c>
    </row>
    <row r="243" spans="1:8" ht="14.4" customHeight="1">
      <c r="A243" s="933" t="s">
        <v>12871</v>
      </c>
      <c r="B243" s="903" t="s">
        <v>57</v>
      </c>
      <c r="C243" s="904" t="s">
        <v>6955</v>
      </c>
      <c r="D243" s="1144" t="s">
        <v>6956</v>
      </c>
      <c r="E243" s="906">
        <v>1</v>
      </c>
      <c r="F243" s="907"/>
      <c r="G243" s="1053">
        <v>219</v>
      </c>
      <c r="H243" s="159">
        <f>IF(G243="","",G243-G243*COMPASS!$AH$23)</f>
        <v>219</v>
      </c>
    </row>
    <row r="244" spans="1:8" ht="14.4" customHeight="1">
      <c r="A244" s="933" t="s">
        <v>17391</v>
      </c>
      <c r="B244" s="903" t="s">
        <v>22</v>
      </c>
      <c r="C244" s="904" t="s">
        <v>17380</v>
      </c>
      <c r="D244" s="1144" t="s">
        <v>17381</v>
      </c>
      <c r="E244" s="906">
        <v>1</v>
      </c>
      <c r="F244" s="907"/>
      <c r="G244" s="1053">
        <v>229</v>
      </c>
      <c r="H244" s="159">
        <f>IF(G244="","",G244-G244*COMPASS!$AH$23)</f>
        <v>229</v>
      </c>
    </row>
    <row r="245" spans="1:8" ht="14.4" customHeight="1">
      <c r="A245" s="933" t="s">
        <v>17392</v>
      </c>
      <c r="B245" s="903" t="s">
        <v>22</v>
      </c>
      <c r="C245" s="904" t="s">
        <v>17382</v>
      </c>
      <c r="D245" s="1144" t="s">
        <v>17383</v>
      </c>
      <c r="E245" s="906">
        <v>1</v>
      </c>
      <c r="F245" s="907"/>
      <c r="G245" s="1053">
        <v>299</v>
      </c>
      <c r="H245" s="159">
        <f>IF(G245="","",G245-G245*COMPASS!$AH$23)</f>
        <v>299</v>
      </c>
    </row>
    <row r="246" spans="1:8" ht="14.4" customHeight="1">
      <c r="A246" s="933" t="s">
        <v>17393</v>
      </c>
      <c r="B246" s="903" t="s">
        <v>45</v>
      </c>
      <c r="C246" s="904" t="s">
        <v>17384</v>
      </c>
      <c r="D246" s="1144" t="s">
        <v>17385</v>
      </c>
      <c r="E246" s="906">
        <v>1</v>
      </c>
      <c r="F246" s="907"/>
      <c r="G246" s="1053">
        <v>369</v>
      </c>
      <c r="H246" s="159">
        <f>IF(G246="","",G246-G246*COMPASS!$AH$23)</f>
        <v>369</v>
      </c>
    </row>
    <row r="247" spans="1:8" ht="14.4" customHeight="1">
      <c r="A247" s="933" t="s">
        <v>17394</v>
      </c>
      <c r="B247" s="903" t="s">
        <v>22</v>
      </c>
      <c r="C247" s="904" t="s">
        <v>17386</v>
      </c>
      <c r="D247" s="1144" t="s">
        <v>17387</v>
      </c>
      <c r="E247" s="906">
        <v>1</v>
      </c>
      <c r="F247" s="907"/>
      <c r="G247" s="1053">
        <v>399</v>
      </c>
      <c r="H247" s="159">
        <f>IF(G247="","",G247-G247*COMPASS!$AH$23)</f>
        <v>399</v>
      </c>
    </row>
    <row r="248" spans="1:8" ht="14.4" customHeight="1">
      <c r="A248" s="933" t="s">
        <v>17395</v>
      </c>
      <c r="B248" s="903" t="s">
        <v>22</v>
      </c>
      <c r="C248" s="904" t="s">
        <v>17388</v>
      </c>
      <c r="D248" s="1144" t="s">
        <v>17389</v>
      </c>
      <c r="E248" s="906">
        <v>1</v>
      </c>
      <c r="F248" s="907"/>
      <c r="G248" s="1053">
        <v>469</v>
      </c>
      <c r="H248" s="159">
        <f>IF(G248="","",G248-G248*COMPASS!$AH$23)</f>
        <v>469</v>
      </c>
    </row>
    <row r="249" spans="1:8" ht="14.4" customHeight="1">
      <c r="A249" s="933" t="s">
        <v>12872</v>
      </c>
      <c r="B249" s="903" t="s">
        <v>22</v>
      </c>
      <c r="C249" s="904" t="s">
        <v>3394</v>
      </c>
      <c r="D249" s="1144" t="s">
        <v>3395</v>
      </c>
      <c r="E249" s="906">
        <v>1</v>
      </c>
      <c r="F249" s="1133" t="s">
        <v>12333</v>
      </c>
      <c r="G249" s="1053">
        <v>649</v>
      </c>
      <c r="H249" s="159">
        <f>IF(G249="","",G249-G249*COMPASS!$AH$23)</f>
        <v>649</v>
      </c>
    </row>
    <row r="250" spans="1:8" ht="14.4" customHeight="1">
      <c r="A250" s="933" t="s">
        <v>16533</v>
      </c>
      <c r="B250" s="903" t="s">
        <v>22</v>
      </c>
      <c r="C250" s="904" t="s">
        <v>16521</v>
      </c>
      <c r="D250" s="1144" t="s">
        <v>16522</v>
      </c>
      <c r="E250" s="906">
        <v>1</v>
      </c>
      <c r="F250" s="1133" t="s">
        <v>12333</v>
      </c>
      <c r="G250" s="1053">
        <v>1299</v>
      </c>
      <c r="H250" s="159">
        <f>IF(G250="","",G250-G250*COMPASS!$AH$23)</f>
        <v>1299</v>
      </c>
    </row>
    <row r="251" spans="1:8" ht="14.4" customHeight="1">
      <c r="A251" s="933" t="s">
        <v>16534</v>
      </c>
      <c r="B251" s="903" t="s">
        <v>45</v>
      </c>
      <c r="C251" s="904" t="s">
        <v>16523</v>
      </c>
      <c r="D251" s="1144" t="s">
        <v>16524</v>
      </c>
      <c r="E251" s="906">
        <v>1</v>
      </c>
      <c r="F251" s="907"/>
      <c r="G251" s="1053">
        <v>159</v>
      </c>
      <c r="H251" s="159">
        <f>IF(G251="","",G251-G251*COMPASS!$AH$23)</f>
        <v>159</v>
      </c>
    </row>
    <row r="252" spans="1:8" ht="14.4" customHeight="1">
      <c r="A252" s="933" t="s">
        <v>13248</v>
      </c>
      <c r="B252" s="903" t="s">
        <v>45</v>
      </c>
      <c r="C252" s="904" t="s">
        <v>13249</v>
      </c>
      <c r="D252" s="1144" t="s">
        <v>13250</v>
      </c>
      <c r="E252" s="906">
        <v>1</v>
      </c>
      <c r="F252" s="1133" t="s">
        <v>12333</v>
      </c>
      <c r="G252" s="1053">
        <v>349</v>
      </c>
      <c r="H252" s="159">
        <f>IF(G252="","",G252-G252*COMPASS!$AH$23)</f>
        <v>349</v>
      </c>
    </row>
    <row r="253" spans="1:8" ht="14.4" customHeight="1">
      <c r="A253" s="933" t="s">
        <v>12873</v>
      </c>
      <c r="B253" s="903" t="s">
        <v>45</v>
      </c>
      <c r="C253" s="904" t="s">
        <v>9401</v>
      </c>
      <c r="D253" s="1144" t="s">
        <v>9402</v>
      </c>
      <c r="E253" s="906">
        <v>1</v>
      </c>
      <c r="F253" s="1133" t="s">
        <v>12333</v>
      </c>
      <c r="G253" s="1053">
        <v>329</v>
      </c>
      <c r="H253" s="159">
        <f>IF(G253="","",G253-G253*COMPASS!$AH$23)</f>
        <v>329</v>
      </c>
    </row>
    <row r="254" spans="1:8" ht="14.4" customHeight="1">
      <c r="A254" s="933" t="s">
        <v>12874</v>
      </c>
      <c r="B254" s="903" t="s">
        <v>22</v>
      </c>
      <c r="C254" s="904" t="s">
        <v>9403</v>
      </c>
      <c r="D254" s="1144" t="s">
        <v>9404</v>
      </c>
      <c r="E254" s="906">
        <v>1</v>
      </c>
      <c r="F254" s="1133" t="s">
        <v>12333</v>
      </c>
      <c r="G254" s="1053">
        <v>399</v>
      </c>
      <c r="H254" s="159">
        <f>IF(G254="","",G254-G254*COMPASS!$AH$23)</f>
        <v>399</v>
      </c>
    </row>
    <row r="255" spans="1:8" ht="14.4" customHeight="1">
      <c r="A255" s="933" t="s">
        <v>12875</v>
      </c>
      <c r="B255" s="903" t="s">
        <v>22</v>
      </c>
      <c r="C255" s="904" t="s">
        <v>9405</v>
      </c>
      <c r="D255" s="1144" t="s">
        <v>9406</v>
      </c>
      <c r="E255" s="906">
        <v>1</v>
      </c>
      <c r="F255" s="1133" t="s">
        <v>12333</v>
      </c>
      <c r="G255" s="1053">
        <v>489</v>
      </c>
      <c r="H255" s="159">
        <f>IF(G255="","",G255-G255*COMPASS!$AH$23)</f>
        <v>489</v>
      </c>
    </row>
    <row r="256" spans="1:8" ht="14.4" customHeight="1">
      <c r="A256" s="933" t="s">
        <v>12876</v>
      </c>
      <c r="B256" s="903" t="s">
        <v>22</v>
      </c>
      <c r="C256" s="904" t="s">
        <v>3396</v>
      </c>
      <c r="D256" s="1144" t="s">
        <v>3397</v>
      </c>
      <c r="E256" s="906">
        <v>1</v>
      </c>
      <c r="F256" s="907"/>
      <c r="G256" s="1053">
        <v>219</v>
      </c>
      <c r="H256" s="159">
        <f>IF(G256="","",G256-G256*COMPASS!$AH$23)</f>
        <v>219</v>
      </c>
    </row>
    <row r="257" spans="1:8" ht="14.4" customHeight="1">
      <c r="A257" s="933" t="s">
        <v>12877</v>
      </c>
      <c r="B257" s="903" t="s">
        <v>45</v>
      </c>
      <c r="C257" s="904" t="s">
        <v>3416</v>
      </c>
      <c r="D257" s="1144" t="s">
        <v>3417</v>
      </c>
      <c r="E257" s="1052">
        <v>1</v>
      </c>
      <c r="F257" s="907"/>
      <c r="G257" s="1053">
        <v>129</v>
      </c>
      <c r="H257" s="159">
        <f>IF(G257="","",G257-G257*COMPASS!$AH$23)</f>
        <v>129</v>
      </c>
    </row>
    <row r="258" spans="1:8" ht="14.4" customHeight="1">
      <c r="A258" s="933" t="s">
        <v>12878</v>
      </c>
      <c r="B258" s="903" t="s">
        <v>22</v>
      </c>
      <c r="C258" s="904" t="s">
        <v>3418</v>
      </c>
      <c r="D258" s="1144" t="s">
        <v>3419</v>
      </c>
      <c r="E258" s="1052">
        <v>1</v>
      </c>
      <c r="F258" s="907"/>
      <c r="G258" s="1053">
        <v>39</v>
      </c>
      <c r="H258" s="159">
        <f>IF(G258="","",G258-G258*COMPASS!$AH$23)</f>
        <v>39</v>
      </c>
    </row>
    <row r="259" spans="1:8" ht="14.4" customHeight="1">
      <c r="A259" s="933" t="s">
        <v>12879</v>
      </c>
      <c r="B259" s="903" t="s">
        <v>45</v>
      </c>
      <c r="C259" s="904" t="s">
        <v>3420</v>
      </c>
      <c r="D259" s="1144" t="s">
        <v>3421</v>
      </c>
      <c r="E259" s="1052">
        <v>1</v>
      </c>
      <c r="F259" s="907"/>
      <c r="G259" s="1053">
        <v>83</v>
      </c>
      <c r="H259" s="159">
        <f>IF(G259="","",G259-G259*COMPASS!$AH$23)</f>
        <v>83</v>
      </c>
    </row>
    <row r="260" spans="1:8" ht="14.4" customHeight="1">
      <c r="A260" s="933" t="s">
        <v>12880</v>
      </c>
      <c r="B260" s="903" t="s">
        <v>45</v>
      </c>
      <c r="C260" s="904" t="s">
        <v>3422</v>
      </c>
      <c r="D260" s="1144" t="s">
        <v>3423</v>
      </c>
      <c r="E260" s="1052">
        <v>1</v>
      </c>
      <c r="F260" s="907"/>
      <c r="G260" s="1053">
        <v>41</v>
      </c>
      <c r="H260" s="159">
        <f>IF(G260="","",G260-G260*COMPASS!$AH$23)</f>
        <v>41</v>
      </c>
    </row>
    <row r="261" spans="1:8" ht="14.4" customHeight="1">
      <c r="A261" s="933" t="s">
        <v>12881</v>
      </c>
      <c r="B261" s="903" t="s">
        <v>57</v>
      </c>
      <c r="C261" s="904" t="s">
        <v>3424</v>
      </c>
      <c r="D261" s="1144" t="s">
        <v>3425</v>
      </c>
      <c r="E261" s="1052">
        <v>1</v>
      </c>
      <c r="F261" s="907"/>
      <c r="G261" s="1053">
        <v>50</v>
      </c>
      <c r="H261" s="159">
        <f>IF(G261="","",G261-G261*COMPASS!$AH$23)</f>
        <v>50</v>
      </c>
    </row>
    <row r="262" spans="1:8" ht="14.4" customHeight="1">
      <c r="A262" s="933" t="s">
        <v>12882</v>
      </c>
      <c r="B262" s="903" t="s">
        <v>57</v>
      </c>
      <c r="C262" s="904" t="s">
        <v>3426</v>
      </c>
      <c r="D262" s="1144" t="s">
        <v>3427</v>
      </c>
      <c r="E262" s="1052">
        <v>1</v>
      </c>
      <c r="F262" s="907"/>
      <c r="G262" s="1053">
        <v>50</v>
      </c>
      <c r="H262" s="159">
        <f>IF(G262="","",G262-G262*COMPASS!$AH$23)</f>
        <v>50</v>
      </c>
    </row>
    <row r="263" spans="1:8" ht="14.4" customHeight="1">
      <c r="A263" s="933" t="s">
        <v>12883</v>
      </c>
      <c r="B263" s="903" t="s">
        <v>57</v>
      </c>
      <c r="C263" s="904" t="s">
        <v>3428</v>
      </c>
      <c r="D263" s="1144" t="s">
        <v>3429</v>
      </c>
      <c r="E263" s="1052">
        <v>1</v>
      </c>
      <c r="F263" s="907"/>
      <c r="G263" s="1053">
        <v>125</v>
      </c>
      <c r="H263" s="159">
        <f>IF(G263="","",G263-G263*COMPASS!$AH$23)</f>
        <v>125</v>
      </c>
    </row>
    <row r="264" spans="1:8" ht="14.4" customHeight="1">
      <c r="A264" s="933" t="s">
        <v>12884</v>
      </c>
      <c r="B264" s="903" t="s">
        <v>45</v>
      </c>
      <c r="C264" s="904" t="s">
        <v>3430</v>
      </c>
      <c r="D264" s="1144" t="s">
        <v>3431</v>
      </c>
      <c r="E264" s="1052">
        <v>1</v>
      </c>
      <c r="F264" s="907"/>
      <c r="G264" s="1053">
        <v>219</v>
      </c>
      <c r="H264" s="159">
        <f>IF(G264="","",G264-G264*COMPASS!$AH$23)</f>
        <v>219</v>
      </c>
    </row>
    <row r="265" spans="1:8" ht="14.4" customHeight="1">
      <c r="A265" s="933" t="s">
        <v>12885</v>
      </c>
      <c r="B265" s="903" t="s">
        <v>22</v>
      </c>
      <c r="C265" s="904" t="s">
        <v>3432</v>
      </c>
      <c r="D265" s="1144" t="s">
        <v>3433</v>
      </c>
      <c r="E265" s="1052">
        <v>1</v>
      </c>
      <c r="F265" s="907"/>
      <c r="G265" s="1053">
        <v>379</v>
      </c>
      <c r="H265" s="159">
        <f>IF(G265="","",G265-G265*COMPASS!$AH$23)</f>
        <v>379</v>
      </c>
    </row>
    <row r="266" spans="1:8" ht="14.4" customHeight="1">
      <c r="A266" s="933" t="s">
        <v>12886</v>
      </c>
      <c r="B266" s="903" t="s">
        <v>45</v>
      </c>
      <c r="C266" s="904" t="s">
        <v>3434</v>
      </c>
      <c r="D266" s="1144" t="s">
        <v>3435</v>
      </c>
      <c r="E266" s="1052">
        <v>1</v>
      </c>
      <c r="F266" s="907"/>
      <c r="G266" s="1053">
        <v>129</v>
      </c>
      <c r="H266" s="159">
        <f>IF(G266="","",G266-G266*COMPASS!$AH$23)</f>
        <v>129</v>
      </c>
    </row>
    <row r="267" spans="1:8" ht="14.4" customHeight="1">
      <c r="A267" s="933" t="s">
        <v>12887</v>
      </c>
      <c r="B267" s="903" t="s">
        <v>22</v>
      </c>
      <c r="C267" s="904" t="s">
        <v>3436</v>
      </c>
      <c r="D267" s="1144" t="s">
        <v>3437</v>
      </c>
      <c r="E267" s="1052">
        <v>1</v>
      </c>
      <c r="F267" s="907"/>
      <c r="G267" s="1053">
        <v>119</v>
      </c>
      <c r="H267" s="159">
        <f>IF(G267="","",G267-G267*COMPASS!$AH$23)</f>
        <v>119</v>
      </c>
    </row>
    <row r="268" spans="1:8" ht="14.4" customHeight="1">
      <c r="A268" s="933" t="s">
        <v>12888</v>
      </c>
      <c r="B268" s="903" t="s">
        <v>22</v>
      </c>
      <c r="C268" s="904" t="s">
        <v>3438</v>
      </c>
      <c r="D268" s="1144" t="s">
        <v>3439</v>
      </c>
      <c r="E268" s="1052">
        <v>1</v>
      </c>
      <c r="F268" s="909"/>
      <c r="G268" s="1053">
        <v>41</v>
      </c>
      <c r="H268" s="159">
        <f>IF(G268="","",G268-G268*COMPASS!$AH$23)</f>
        <v>41</v>
      </c>
    </row>
    <row r="269" spans="1:8" ht="14.4" customHeight="1">
      <c r="A269" s="933" t="s">
        <v>12889</v>
      </c>
      <c r="B269" s="903" t="s">
        <v>22</v>
      </c>
      <c r="C269" s="904" t="s">
        <v>3440</v>
      </c>
      <c r="D269" s="1144" t="s">
        <v>3441</v>
      </c>
      <c r="E269" s="1052">
        <v>1</v>
      </c>
      <c r="F269" s="907"/>
      <c r="G269" s="1053">
        <v>129</v>
      </c>
      <c r="H269" s="159">
        <f>IF(G269="","",G269-G269*COMPASS!$AH$23)</f>
        <v>129</v>
      </c>
    </row>
    <row r="270" spans="1:8" ht="14.4" customHeight="1">
      <c r="A270" s="933" t="s">
        <v>12890</v>
      </c>
      <c r="B270" s="903" t="s">
        <v>22</v>
      </c>
      <c r="C270" s="904" t="s">
        <v>3442</v>
      </c>
      <c r="D270" s="1144" t="s">
        <v>3443</v>
      </c>
      <c r="E270" s="1052">
        <v>1</v>
      </c>
      <c r="F270" s="907"/>
      <c r="G270" s="1053">
        <v>89</v>
      </c>
      <c r="H270" s="159">
        <f>IF(G270="","",G270-G270*COMPASS!$AH$23)</f>
        <v>89</v>
      </c>
    </row>
    <row r="271" spans="1:8" ht="14.4" customHeight="1">
      <c r="A271" s="902" t="s">
        <v>12891</v>
      </c>
      <c r="B271" s="903" t="s">
        <v>45</v>
      </c>
      <c r="C271" s="904" t="s">
        <v>6752</v>
      </c>
      <c r="D271" s="1144" t="s">
        <v>6753</v>
      </c>
      <c r="E271" s="1052">
        <v>1</v>
      </c>
      <c r="F271" s="909"/>
      <c r="G271" s="1053">
        <v>79</v>
      </c>
      <c r="H271" s="159">
        <f>IF(G271="","",G271-G271*COMPASS!$AH$23)</f>
        <v>79</v>
      </c>
    </row>
    <row r="272" spans="1:8" ht="14.4" customHeight="1">
      <c r="A272" s="902" t="s">
        <v>12892</v>
      </c>
      <c r="B272" s="903" t="s">
        <v>22</v>
      </c>
      <c r="C272" s="904" t="s">
        <v>6882</v>
      </c>
      <c r="D272" s="1144" t="s">
        <v>6883</v>
      </c>
      <c r="E272" s="1052">
        <v>1</v>
      </c>
      <c r="F272" s="907"/>
      <c r="G272" s="1053">
        <v>109</v>
      </c>
      <c r="H272" s="159">
        <f>IF(G272="","",G272-G272*COMPASS!$AH$23)</f>
        <v>109</v>
      </c>
    </row>
    <row r="273" spans="1:8" ht="14.4" customHeight="1">
      <c r="A273" s="902" t="s">
        <v>12893</v>
      </c>
      <c r="B273" s="903" t="s">
        <v>57</v>
      </c>
      <c r="C273" s="904" t="s">
        <v>6754</v>
      </c>
      <c r="D273" s="910" t="s">
        <v>6755</v>
      </c>
      <c r="E273" s="906">
        <v>1</v>
      </c>
      <c r="F273" s="1133" t="s">
        <v>12333</v>
      </c>
      <c r="G273" s="1053">
        <v>2779</v>
      </c>
      <c r="H273" s="159">
        <f>IF(G273="","",G273-G273*COMPASS!$AH$23)</f>
        <v>2779</v>
      </c>
    </row>
    <row r="274" spans="1:8" ht="14.4" customHeight="1">
      <c r="A274" s="902" t="s">
        <v>17218</v>
      </c>
      <c r="B274" s="903" t="s">
        <v>45</v>
      </c>
      <c r="C274" s="904" t="s">
        <v>17219</v>
      </c>
      <c r="D274" s="910" t="s">
        <v>17220</v>
      </c>
      <c r="E274" s="906">
        <v>1</v>
      </c>
      <c r="F274" s="1133" t="s">
        <v>12333</v>
      </c>
      <c r="G274" s="1053">
        <v>2819</v>
      </c>
      <c r="H274" s="159">
        <f>IF(G274="","",G274-G274*COMPASS!$AH$23)</f>
        <v>2819</v>
      </c>
    </row>
    <row r="275" spans="1:8" ht="14.4" customHeight="1">
      <c r="A275" s="933" t="s">
        <v>12894</v>
      </c>
      <c r="B275" s="903" t="s">
        <v>57</v>
      </c>
      <c r="C275" s="904" t="s">
        <v>5130</v>
      </c>
      <c r="D275" s="1144" t="s">
        <v>5131</v>
      </c>
      <c r="E275" s="1052">
        <v>1</v>
      </c>
      <c r="F275" s="1133" t="s">
        <v>12333</v>
      </c>
      <c r="G275" s="1053">
        <v>2869</v>
      </c>
      <c r="H275" s="159">
        <f>IF(G275="","",G275-G275*COMPASS!$AH$23)</f>
        <v>2869</v>
      </c>
    </row>
    <row r="276" spans="1:8" ht="14.4" customHeight="1">
      <c r="A276" s="933" t="s">
        <v>12895</v>
      </c>
      <c r="B276" s="903" t="s">
        <v>57</v>
      </c>
      <c r="C276" s="904" t="s">
        <v>6957</v>
      </c>
      <c r="D276" s="905" t="s">
        <v>6958</v>
      </c>
      <c r="E276" s="1052">
        <v>1</v>
      </c>
      <c r="F276" s="1133" t="s">
        <v>12333</v>
      </c>
      <c r="G276" s="911">
        <v>3609</v>
      </c>
      <c r="H276" s="159">
        <f>IF(G276="","",G276-G276*COMPASS!$AH$23)</f>
        <v>3609</v>
      </c>
    </row>
    <row r="277" spans="1:8" ht="14.4" customHeight="1">
      <c r="A277" s="902" t="s">
        <v>16667</v>
      </c>
      <c r="B277" s="903" t="s">
        <v>57</v>
      </c>
      <c r="C277" s="904" t="s">
        <v>16636</v>
      </c>
      <c r="D277" s="905" t="s">
        <v>16637</v>
      </c>
      <c r="E277" s="906">
        <v>1</v>
      </c>
      <c r="F277" s="1133" t="s">
        <v>12333</v>
      </c>
      <c r="G277" s="911">
        <v>1089</v>
      </c>
      <c r="H277" s="159">
        <f>IF(G277="","",G277-G277*COMPASS!$AH$23)</f>
        <v>1089</v>
      </c>
    </row>
    <row r="278" spans="1:8" ht="14.4" customHeight="1">
      <c r="A278" s="902" t="s">
        <v>16668</v>
      </c>
      <c r="B278" s="903" t="s">
        <v>57</v>
      </c>
      <c r="C278" s="904" t="s">
        <v>16638</v>
      </c>
      <c r="D278" s="905" t="s">
        <v>16639</v>
      </c>
      <c r="E278" s="906">
        <v>1</v>
      </c>
      <c r="F278" s="1133" t="s">
        <v>12333</v>
      </c>
      <c r="G278" s="911">
        <v>719</v>
      </c>
      <c r="H278" s="159">
        <f>IF(G278="","",G278-G278*COMPASS!$AH$23)</f>
        <v>719</v>
      </c>
    </row>
    <row r="279" spans="1:8" ht="14.4" customHeight="1">
      <c r="A279" s="902" t="s">
        <v>16669</v>
      </c>
      <c r="B279" s="903" t="s">
        <v>22</v>
      </c>
      <c r="C279" s="904" t="s">
        <v>16640</v>
      </c>
      <c r="D279" s="905" t="s">
        <v>16641</v>
      </c>
      <c r="E279" s="906">
        <v>1</v>
      </c>
      <c r="F279" s="1133" t="s">
        <v>12333</v>
      </c>
      <c r="G279" s="911">
        <v>849</v>
      </c>
      <c r="H279" s="159">
        <f>IF(G279="","",G279-G279*COMPASS!$AH$23)</f>
        <v>849</v>
      </c>
    </row>
    <row r="280" spans="1:8" ht="14.4" customHeight="1">
      <c r="A280" s="902" t="s">
        <v>16670</v>
      </c>
      <c r="B280" s="903" t="s">
        <v>22</v>
      </c>
      <c r="C280" s="904" t="s">
        <v>16642</v>
      </c>
      <c r="D280" s="905" t="s">
        <v>16643</v>
      </c>
      <c r="E280" s="906">
        <v>1</v>
      </c>
      <c r="F280" s="1133" t="s">
        <v>12333</v>
      </c>
      <c r="G280" s="911">
        <v>849</v>
      </c>
      <c r="H280" s="159">
        <f>IF(G280="","",G280-G280*COMPASS!$AH$23)</f>
        <v>849</v>
      </c>
    </row>
    <row r="281" spans="1:8" ht="14.4" customHeight="1">
      <c r="A281" s="902" t="s">
        <v>16671</v>
      </c>
      <c r="B281" s="903" t="s">
        <v>22</v>
      </c>
      <c r="C281" s="904" t="s">
        <v>16644</v>
      </c>
      <c r="D281" s="905" t="s">
        <v>16645</v>
      </c>
      <c r="E281" s="906">
        <v>1</v>
      </c>
      <c r="F281" s="1133" t="s">
        <v>12333</v>
      </c>
      <c r="G281" s="911">
        <v>879</v>
      </c>
      <c r="H281" s="159">
        <f>IF(G281="","",G281-G281*COMPASS!$AH$23)</f>
        <v>879</v>
      </c>
    </row>
    <row r="282" spans="1:8" ht="14.4" customHeight="1">
      <c r="A282" s="902" t="s">
        <v>16672</v>
      </c>
      <c r="B282" s="903" t="s">
        <v>22</v>
      </c>
      <c r="C282" s="904" t="s">
        <v>16646</v>
      </c>
      <c r="D282" s="905" t="s">
        <v>16647</v>
      </c>
      <c r="E282" s="906">
        <v>1</v>
      </c>
      <c r="F282" s="1133" t="s">
        <v>12333</v>
      </c>
      <c r="G282" s="911">
        <v>1029</v>
      </c>
      <c r="H282" s="159">
        <f>IF(G282="","",G282-G282*COMPASS!$AH$23)</f>
        <v>1029</v>
      </c>
    </row>
    <row r="283" spans="1:8" ht="14.4" customHeight="1">
      <c r="A283" s="902" t="s">
        <v>16673</v>
      </c>
      <c r="B283" s="903" t="s">
        <v>22</v>
      </c>
      <c r="C283" s="904" t="s">
        <v>16648</v>
      </c>
      <c r="D283" s="905" t="s">
        <v>16649</v>
      </c>
      <c r="E283" s="906">
        <v>1</v>
      </c>
      <c r="F283" s="1133" t="s">
        <v>12333</v>
      </c>
      <c r="G283" s="911">
        <v>1029</v>
      </c>
      <c r="H283" s="159">
        <f>IF(G283="","",G283-G283*COMPASS!$AH$23)</f>
        <v>1029</v>
      </c>
    </row>
    <row r="284" spans="1:8" ht="14.4" customHeight="1">
      <c r="A284" s="902" t="s">
        <v>16674</v>
      </c>
      <c r="B284" s="903" t="s">
        <v>22</v>
      </c>
      <c r="C284" s="904" t="s">
        <v>16650</v>
      </c>
      <c r="D284" s="905" t="s">
        <v>16651</v>
      </c>
      <c r="E284" s="906">
        <v>1</v>
      </c>
      <c r="F284" s="1133" t="s">
        <v>12333</v>
      </c>
      <c r="G284" s="911">
        <v>1139</v>
      </c>
      <c r="H284" s="159">
        <f>IF(G284="","",G284-G284*COMPASS!$AH$23)</f>
        <v>1139</v>
      </c>
    </row>
    <row r="285" spans="1:8" ht="14.4" customHeight="1">
      <c r="A285" s="902" t="s">
        <v>16675</v>
      </c>
      <c r="B285" s="903" t="s">
        <v>45</v>
      </c>
      <c r="C285" s="904" t="s">
        <v>16652</v>
      </c>
      <c r="D285" s="905" t="s">
        <v>16653</v>
      </c>
      <c r="E285" s="906">
        <v>1</v>
      </c>
      <c r="F285" s="1133" t="s">
        <v>12333</v>
      </c>
      <c r="G285" s="911">
        <v>719</v>
      </c>
      <c r="H285" s="159">
        <f>IF(G285="","",G285-G285*COMPASS!$AH$23)</f>
        <v>719</v>
      </c>
    </row>
    <row r="286" spans="1:8" ht="14.4" customHeight="1">
      <c r="A286" s="902" t="s">
        <v>16676</v>
      </c>
      <c r="B286" s="903" t="s">
        <v>45</v>
      </c>
      <c r="C286" s="904" t="s">
        <v>16654</v>
      </c>
      <c r="D286" s="905" t="s">
        <v>16655</v>
      </c>
      <c r="E286" s="906">
        <v>1</v>
      </c>
      <c r="F286" s="1133" t="s">
        <v>12333</v>
      </c>
      <c r="G286" s="911">
        <v>849</v>
      </c>
      <c r="H286" s="159">
        <f>IF(G286="","",G286-G286*COMPASS!$AH$23)</f>
        <v>849</v>
      </c>
    </row>
    <row r="287" spans="1:8" ht="14.4" customHeight="1">
      <c r="A287" s="902" t="s">
        <v>16677</v>
      </c>
      <c r="B287" s="903" t="s">
        <v>22</v>
      </c>
      <c r="C287" s="904" t="s">
        <v>16656</v>
      </c>
      <c r="D287" s="905" t="s">
        <v>16657</v>
      </c>
      <c r="E287" s="906">
        <v>1</v>
      </c>
      <c r="F287" s="1133" t="s">
        <v>12333</v>
      </c>
      <c r="G287" s="911">
        <v>849</v>
      </c>
      <c r="H287" s="159">
        <f>IF(G287="","",G287-G287*COMPASS!$AH$23)</f>
        <v>849</v>
      </c>
    </row>
    <row r="288" spans="1:8" ht="14.4" customHeight="1">
      <c r="A288" s="902" t="s">
        <v>16678</v>
      </c>
      <c r="B288" s="903" t="s">
        <v>45</v>
      </c>
      <c r="C288" s="904" t="s">
        <v>16658</v>
      </c>
      <c r="D288" s="905" t="s">
        <v>16659</v>
      </c>
      <c r="E288" s="906">
        <v>1</v>
      </c>
      <c r="F288" s="1133" t="s">
        <v>12333</v>
      </c>
      <c r="G288" s="911">
        <v>879</v>
      </c>
      <c r="H288" s="159">
        <f>IF(G288="","",G288-G288*COMPASS!$AH$23)</f>
        <v>879</v>
      </c>
    </row>
    <row r="289" spans="1:8" ht="14.4" customHeight="1">
      <c r="A289" s="902" t="s">
        <v>16679</v>
      </c>
      <c r="B289" s="903" t="s">
        <v>45</v>
      </c>
      <c r="C289" s="904" t="s">
        <v>16660</v>
      </c>
      <c r="D289" s="905" t="s">
        <v>16661</v>
      </c>
      <c r="E289" s="906">
        <v>1</v>
      </c>
      <c r="F289" s="1133" t="s">
        <v>12333</v>
      </c>
      <c r="G289" s="911">
        <v>1029</v>
      </c>
      <c r="H289" s="159">
        <f>IF(G289="","",G289-G289*COMPASS!$AH$23)</f>
        <v>1029</v>
      </c>
    </row>
    <row r="290" spans="1:8" ht="14.4" customHeight="1">
      <c r="A290" s="902" t="s">
        <v>16680</v>
      </c>
      <c r="B290" s="903" t="s">
        <v>22</v>
      </c>
      <c r="C290" s="904" t="s">
        <v>16662</v>
      </c>
      <c r="D290" s="905" t="s">
        <v>16663</v>
      </c>
      <c r="E290" s="906">
        <v>1</v>
      </c>
      <c r="F290" s="1133" t="s">
        <v>12333</v>
      </c>
      <c r="G290" s="911">
        <v>1029</v>
      </c>
      <c r="H290" s="159">
        <f>IF(G290="","",G290-G290*COMPASS!$AH$23)</f>
        <v>1029</v>
      </c>
    </row>
    <row r="291" spans="1:8" ht="14.4" customHeight="1">
      <c r="A291" s="902" t="s">
        <v>16681</v>
      </c>
      <c r="B291" s="903" t="s">
        <v>22</v>
      </c>
      <c r="C291" s="904" t="s">
        <v>16664</v>
      </c>
      <c r="D291" s="905" t="s">
        <v>16665</v>
      </c>
      <c r="E291" s="906">
        <v>1</v>
      </c>
      <c r="F291" s="1133" t="s">
        <v>12333</v>
      </c>
      <c r="G291" s="911">
        <v>1139</v>
      </c>
      <c r="H291" s="159">
        <f>IF(G291="","",G291-G291*COMPASS!$AH$23)</f>
        <v>1139</v>
      </c>
    </row>
    <row r="292" spans="1:8" ht="14.4" customHeight="1">
      <c r="A292" s="933" t="s">
        <v>12896</v>
      </c>
      <c r="B292" s="903" t="s">
        <v>57</v>
      </c>
      <c r="C292" s="904" t="s">
        <v>5132</v>
      </c>
      <c r="D292" s="1144" t="s">
        <v>5133</v>
      </c>
      <c r="E292" s="1052">
        <v>1</v>
      </c>
      <c r="F292" s="1133" t="s">
        <v>12333</v>
      </c>
      <c r="G292" s="1053">
        <v>2919</v>
      </c>
      <c r="H292" s="159">
        <f>IF(G292="","",G292-G292*COMPASS!$AH$23)</f>
        <v>2919</v>
      </c>
    </row>
    <row r="293" spans="1:8" ht="14.4" customHeight="1">
      <c r="A293" s="933" t="s">
        <v>12897</v>
      </c>
      <c r="B293" s="903" t="s">
        <v>22</v>
      </c>
      <c r="C293" s="904" t="s">
        <v>7296</v>
      </c>
      <c r="D293" s="904" t="s">
        <v>7297</v>
      </c>
      <c r="E293" s="1052">
        <v>1</v>
      </c>
      <c r="F293" s="1133" t="s">
        <v>12333</v>
      </c>
      <c r="G293" s="1054">
        <v>1409</v>
      </c>
      <c r="H293" s="159">
        <f>IF(G293="","",G293-G293*COMPASS!$AH$23)</f>
        <v>1409</v>
      </c>
    </row>
    <row r="294" spans="1:8" ht="14.4" customHeight="1">
      <c r="A294" s="933" t="s">
        <v>12898</v>
      </c>
      <c r="B294" s="903" t="s">
        <v>22</v>
      </c>
      <c r="C294" s="904" t="s">
        <v>7298</v>
      </c>
      <c r="D294" s="904" t="s">
        <v>7299</v>
      </c>
      <c r="E294" s="1052">
        <v>1</v>
      </c>
      <c r="F294" s="1133" t="s">
        <v>12333</v>
      </c>
      <c r="G294" s="1054">
        <v>1209</v>
      </c>
      <c r="H294" s="159">
        <f>IF(G294="","",G294-G294*COMPASS!$AH$23)</f>
        <v>1209</v>
      </c>
    </row>
    <row r="295" spans="1:8" ht="14.4" customHeight="1">
      <c r="A295" s="933" t="s">
        <v>12899</v>
      </c>
      <c r="B295" s="903" t="s">
        <v>22</v>
      </c>
      <c r="C295" s="904" t="s">
        <v>7300</v>
      </c>
      <c r="D295" s="904" t="s">
        <v>7301</v>
      </c>
      <c r="E295" s="1052">
        <v>1</v>
      </c>
      <c r="F295" s="1133" t="s">
        <v>12333</v>
      </c>
      <c r="G295" s="1054">
        <v>1949</v>
      </c>
      <c r="H295" s="159">
        <f>IF(G295="","",G295-G295*COMPASS!$AH$23)</f>
        <v>1949</v>
      </c>
    </row>
    <row r="296" spans="1:8" ht="14.4" customHeight="1">
      <c r="A296" s="933" t="s">
        <v>12900</v>
      </c>
      <c r="B296" s="903" t="s">
        <v>22</v>
      </c>
      <c r="C296" s="904" t="s">
        <v>9853</v>
      </c>
      <c r="D296" s="904" t="s">
        <v>9854</v>
      </c>
      <c r="E296" s="1052">
        <v>1</v>
      </c>
      <c r="F296" s="1133" t="s">
        <v>12333</v>
      </c>
      <c r="G296" s="1054">
        <v>2709</v>
      </c>
      <c r="H296" s="159">
        <f>IF(G296="","",G296-G296*COMPASS!$AH$23)</f>
        <v>2709</v>
      </c>
    </row>
    <row r="297" spans="1:8" ht="14.4" customHeight="1">
      <c r="A297" s="933" t="s">
        <v>12901</v>
      </c>
      <c r="B297" s="903" t="s">
        <v>22</v>
      </c>
      <c r="C297" s="904" t="s">
        <v>7302</v>
      </c>
      <c r="D297" s="904" t="s">
        <v>7303</v>
      </c>
      <c r="E297" s="1052">
        <v>1</v>
      </c>
      <c r="F297" s="1133" t="s">
        <v>12333</v>
      </c>
      <c r="G297" s="1054">
        <v>1399</v>
      </c>
      <c r="H297" s="159">
        <f>IF(G297="","",G297-G297*COMPASS!$AH$23)</f>
        <v>1399</v>
      </c>
    </row>
    <row r="298" spans="1:8" ht="14.4" customHeight="1">
      <c r="A298" s="933" t="s">
        <v>12902</v>
      </c>
      <c r="B298" s="903" t="s">
        <v>22</v>
      </c>
      <c r="C298" s="904" t="s">
        <v>7304</v>
      </c>
      <c r="D298" s="904" t="s">
        <v>7305</v>
      </c>
      <c r="E298" s="1052">
        <v>1</v>
      </c>
      <c r="F298" s="1133" t="s">
        <v>12333</v>
      </c>
      <c r="G298" s="1054">
        <v>1699</v>
      </c>
      <c r="H298" s="159">
        <f>IF(G298="","",G298-G298*COMPASS!$AH$23)</f>
        <v>1699</v>
      </c>
    </row>
    <row r="299" spans="1:8" ht="14.4" customHeight="1">
      <c r="A299" s="933" t="s">
        <v>12903</v>
      </c>
      <c r="B299" s="903" t="s">
        <v>22</v>
      </c>
      <c r="C299" s="904" t="s">
        <v>7306</v>
      </c>
      <c r="D299" s="904" t="s">
        <v>7307</v>
      </c>
      <c r="E299" s="1052">
        <v>1</v>
      </c>
      <c r="F299" s="1133" t="s">
        <v>12333</v>
      </c>
      <c r="G299" s="1054">
        <v>1199</v>
      </c>
      <c r="H299" s="159">
        <f>IF(G299="","",G299-G299*COMPASS!$AH$23)</f>
        <v>1199</v>
      </c>
    </row>
    <row r="300" spans="1:8" ht="14.4" customHeight="1">
      <c r="A300" s="933" t="s">
        <v>16869</v>
      </c>
      <c r="B300" s="903" t="s">
        <v>45</v>
      </c>
      <c r="C300" s="904" t="s">
        <v>16870</v>
      </c>
      <c r="D300" s="1144" t="s">
        <v>16871</v>
      </c>
      <c r="E300" s="1052">
        <v>1</v>
      </c>
      <c r="F300" s="1133" t="s">
        <v>12333</v>
      </c>
      <c r="G300" s="1053">
        <v>99</v>
      </c>
      <c r="H300" s="159">
        <f>IF(G300="","",G300-G300*COMPASS!$AH$23)</f>
        <v>99</v>
      </c>
    </row>
    <row r="301" spans="1:8" ht="14.4" customHeight="1">
      <c r="A301" s="933" t="s">
        <v>12904</v>
      </c>
      <c r="B301" s="903" t="s">
        <v>45</v>
      </c>
      <c r="C301" s="1145" t="s">
        <v>6718</v>
      </c>
      <c r="D301" s="1145" t="s">
        <v>6719</v>
      </c>
      <c r="E301" s="1052">
        <v>1</v>
      </c>
      <c r="F301" s="1133" t="s">
        <v>12333</v>
      </c>
      <c r="G301" s="1053">
        <v>2239</v>
      </c>
      <c r="H301" s="159">
        <f>IF(G301="","",G301-G301*COMPASS!$AH$23)</f>
        <v>2239</v>
      </c>
    </row>
    <row r="302" spans="1:8" ht="14.4" customHeight="1">
      <c r="A302" s="933" t="s">
        <v>12905</v>
      </c>
      <c r="B302" s="903" t="s">
        <v>22</v>
      </c>
      <c r="C302" s="1145" t="s">
        <v>6884</v>
      </c>
      <c r="D302" s="1145" t="s">
        <v>6885</v>
      </c>
      <c r="E302" s="1052">
        <v>1</v>
      </c>
      <c r="F302" s="1133" t="s">
        <v>12333</v>
      </c>
      <c r="G302" s="1053">
        <v>3449</v>
      </c>
      <c r="H302" s="159">
        <f>IF(G302="","",G302-G302*COMPASS!$AH$23)</f>
        <v>3449</v>
      </c>
    </row>
    <row r="303" spans="1:8" ht="14.4" customHeight="1">
      <c r="A303" s="933" t="s">
        <v>12906</v>
      </c>
      <c r="B303" s="903" t="s">
        <v>22</v>
      </c>
      <c r="C303" s="1144" t="s">
        <v>6720</v>
      </c>
      <c r="D303" s="1144" t="s">
        <v>6721</v>
      </c>
      <c r="E303" s="1052">
        <v>1</v>
      </c>
      <c r="F303" s="907"/>
      <c r="G303" s="1053">
        <v>33</v>
      </c>
      <c r="H303" s="159">
        <f>IF(G303="","",G303-G303*COMPASS!$AH$23)</f>
        <v>33</v>
      </c>
    </row>
    <row r="304" spans="1:8" ht="14.4" customHeight="1">
      <c r="A304" s="933" t="s">
        <v>12907</v>
      </c>
      <c r="B304" s="903" t="s">
        <v>22</v>
      </c>
      <c r="C304" s="904" t="s">
        <v>6756</v>
      </c>
      <c r="D304" s="910" t="s">
        <v>6757</v>
      </c>
      <c r="E304" s="1052">
        <v>1</v>
      </c>
      <c r="F304" s="907"/>
      <c r="G304" s="1053">
        <v>219</v>
      </c>
      <c r="H304" s="159">
        <f>IF(G304="","",G304-G304*COMPASS!$AH$23)</f>
        <v>219</v>
      </c>
    </row>
    <row r="305" spans="1:8" ht="14.4" customHeight="1">
      <c r="A305" s="933" t="s">
        <v>6810</v>
      </c>
      <c r="B305" s="903" t="s">
        <v>45</v>
      </c>
      <c r="C305" s="904" t="s">
        <v>6811</v>
      </c>
      <c r="D305" s="1144" t="s">
        <v>6812</v>
      </c>
      <c r="E305" s="1052">
        <v>1</v>
      </c>
      <c r="F305" s="907"/>
      <c r="G305" s="1053">
        <v>109</v>
      </c>
      <c r="H305" s="159">
        <f>IF(G305="","",G305-G305*COMPASS!$AH$23)</f>
        <v>109</v>
      </c>
    </row>
    <row r="306" spans="1:8" ht="14.4" customHeight="1">
      <c r="A306" s="933" t="s">
        <v>6813</v>
      </c>
      <c r="B306" s="903" t="s">
        <v>45</v>
      </c>
      <c r="C306" s="904" t="s">
        <v>6814</v>
      </c>
      <c r="D306" s="1144" t="s">
        <v>6815</v>
      </c>
      <c r="E306" s="1052">
        <v>1</v>
      </c>
      <c r="F306" s="907"/>
      <c r="G306" s="1053">
        <v>109</v>
      </c>
      <c r="H306" s="159">
        <f>IF(G306="","",G306-G306*COMPASS!$AH$23)</f>
        <v>109</v>
      </c>
    </row>
    <row r="307" spans="1:8" ht="14.4" customHeight="1">
      <c r="A307" s="933" t="s">
        <v>6816</v>
      </c>
      <c r="B307" s="903" t="s">
        <v>45</v>
      </c>
      <c r="C307" s="904" t="s">
        <v>6817</v>
      </c>
      <c r="D307" s="1144" t="s">
        <v>6818</v>
      </c>
      <c r="E307" s="1052">
        <v>1</v>
      </c>
      <c r="F307" s="907"/>
      <c r="G307" s="1053">
        <v>219</v>
      </c>
      <c r="H307" s="159">
        <f>IF(G307="","",G307-G307*COMPASS!$AH$23)</f>
        <v>219</v>
      </c>
    </row>
    <row r="308" spans="1:8" ht="14.4" customHeight="1">
      <c r="A308" s="933" t="s">
        <v>6819</v>
      </c>
      <c r="B308" s="903" t="s">
        <v>22</v>
      </c>
      <c r="C308" s="904" t="s">
        <v>6820</v>
      </c>
      <c r="D308" s="1144" t="s">
        <v>6821</v>
      </c>
      <c r="E308" s="1052">
        <v>1</v>
      </c>
      <c r="F308" s="907"/>
      <c r="G308" s="1053">
        <v>49</v>
      </c>
      <c r="H308" s="159">
        <f>IF(G308="","",G308-G308*COMPASS!$AH$23)</f>
        <v>49</v>
      </c>
    </row>
    <row r="309" spans="1:8" ht="14.4" customHeight="1">
      <c r="A309" s="933" t="s">
        <v>6822</v>
      </c>
      <c r="B309" s="903" t="s">
        <v>22</v>
      </c>
      <c r="C309" s="904" t="s">
        <v>6823</v>
      </c>
      <c r="D309" s="1144" t="s">
        <v>6824</v>
      </c>
      <c r="E309" s="1052">
        <v>1</v>
      </c>
      <c r="F309" s="907"/>
      <c r="G309" s="1053">
        <v>108</v>
      </c>
      <c r="H309" s="159">
        <f>IF(G309="","",G309-G309*COMPASS!$AH$23)</f>
        <v>108</v>
      </c>
    </row>
    <row r="310" spans="1:8" ht="14.4" customHeight="1">
      <c r="A310" s="933" t="s">
        <v>6825</v>
      </c>
      <c r="B310" s="903" t="s">
        <v>22</v>
      </c>
      <c r="C310" s="904" t="s">
        <v>6826</v>
      </c>
      <c r="D310" s="1144" t="s">
        <v>6827</v>
      </c>
      <c r="E310" s="1052">
        <v>1</v>
      </c>
      <c r="F310" s="907"/>
      <c r="G310" s="1053">
        <v>109</v>
      </c>
      <c r="H310" s="159">
        <f>IF(G310="","",G310-G310*COMPASS!$AH$23)</f>
        <v>109</v>
      </c>
    </row>
    <row r="311" spans="1:8" ht="14.4" customHeight="1">
      <c r="A311" s="933" t="s">
        <v>6828</v>
      </c>
      <c r="B311" s="903" t="s">
        <v>22</v>
      </c>
      <c r="C311" s="904" t="s">
        <v>6829</v>
      </c>
      <c r="D311" s="1144" t="s">
        <v>6830</v>
      </c>
      <c r="E311" s="1052">
        <v>1</v>
      </c>
      <c r="F311" s="907"/>
      <c r="G311" s="1053">
        <v>189</v>
      </c>
      <c r="H311" s="159">
        <f>IF(G311="","",G311-G311*COMPASS!$AH$23)</f>
        <v>189</v>
      </c>
    </row>
    <row r="312" spans="1:8" ht="14.4" customHeight="1">
      <c r="A312" s="933" t="s">
        <v>6831</v>
      </c>
      <c r="B312" s="903" t="s">
        <v>45</v>
      </c>
      <c r="C312" s="904" t="s">
        <v>6832</v>
      </c>
      <c r="D312" s="1144" t="s">
        <v>6833</v>
      </c>
      <c r="E312" s="1052">
        <v>1</v>
      </c>
      <c r="F312" s="907"/>
      <c r="G312" s="1053">
        <v>69</v>
      </c>
      <c r="H312" s="159">
        <f>IF(G312="","",G312-G312*COMPASS!$AH$23)</f>
        <v>69</v>
      </c>
    </row>
    <row r="313" spans="1:8" ht="14.4" customHeight="1">
      <c r="A313" s="933" t="s">
        <v>12908</v>
      </c>
      <c r="B313" s="903" t="s">
        <v>45</v>
      </c>
      <c r="C313" s="904" t="s">
        <v>9731</v>
      </c>
      <c r="D313" s="1144" t="s">
        <v>9732</v>
      </c>
      <c r="E313" s="1052">
        <v>1</v>
      </c>
      <c r="F313" s="1133" t="s">
        <v>12333</v>
      </c>
      <c r="G313" s="1053">
        <v>1049</v>
      </c>
      <c r="H313" s="159">
        <f>IF(G313="","",G313-G313*COMPASS!$AH$23)</f>
        <v>1049</v>
      </c>
    </row>
    <row r="314" spans="1:8" ht="14.4" customHeight="1">
      <c r="A314" s="933" t="s">
        <v>12909</v>
      </c>
      <c r="B314" s="903" t="s">
        <v>45</v>
      </c>
      <c r="C314" s="904" t="s">
        <v>9733</v>
      </c>
      <c r="D314" s="1144" t="s">
        <v>9734</v>
      </c>
      <c r="E314" s="1146">
        <v>1</v>
      </c>
      <c r="F314" s="1133" t="s">
        <v>12333</v>
      </c>
      <c r="G314" s="1054">
        <v>1199</v>
      </c>
      <c r="H314" s="159">
        <f>IF(G314="","",G314-G314*COMPASS!$AH$23)</f>
        <v>1199</v>
      </c>
    </row>
    <row r="315" spans="1:8" ht="14.4" customHeight="1">
      <c r="A315" s="933" t="s">
        <v>12910</v>
      </c>
      <c r="B315" s="903" t="s">
        <v>22</v>
      </c>
      <c r="C315" s="904" t="s">
        <v>9735</v>
      </c>
      <c r="D315" s="1144" t="s">
        <v>9736</v>
      </c>
      <c r="E315" s="1146">
        <v>1</v>
      </c>
      <c r="F315" s="1133" t="s">
        <v>12333</v>
      </c>
      <c r="G315" s="1054">
        <v>1889</v>
      </c>
      <c r="H315" s="159">
        <f>IF(G315="","",G315-G315*COMPASS!$AH$23)</f>
        <v>1889</v>
      </c>
    </row>
    <row r="316" spans="1:8" ht="14.4" customHeight="1">
      <c r="A316" s="933" t="s">
        <v>12911</v>
      </c>
      <c r="B316" s="903" t="s">
        <v>57</v>
      </c>
      <c r="C316" s="904" t="s">
        <v>9863</v>
      </c>
      <c r="D316" s="1144" t="s">
        <v>9864</v>
      </c>
      <c r="E316" s="1146">
        <v>1</v>
      </c>
      <c r="F316" s="1147"/>
      <c r="G316" s="1054">
        <v>549</v>
      </c>
      <c r="H316" s="159">
        <f>IF(G316="","",G316-G316*COMPASS!$AH$23)</f>
        <v>549</v>
      </c>
    </row>
    <row r="317" spans="1:8" ht="14.4" customHeight="1">
      <c r="A317" s="933" t="s">
        <v>12912</v>
      </c>
      <c r="B317" s="903" t="s">
        <v>22</v>
      </c>
      <c r="C317" s="904" t="s">
        <v>9865</v>
      </c>
      <c r="D317" s="1144" t="s">
        <v>9866</v>
      </c>
      <c r="E317" s="1146">
        <v>1</v>
      </c>
      <c r="F317" s="1147"/>
      <c r="G317" s="1054">
        <v>259</v>
      </c>
      <c r="H317" s="159">
        <f>IF(G317="","",G317-G317*COMPASS!$AH$23)</f>
        <v>259</v>
      </c>
    </row>
    <row r="318" spans="1:8" ht="14.4" customHeight="1">
      <c r="A318" s="933" t="s">
        <v>12913</v>
      </c>
      <c r="B318" s="903" t="s">
        <v>22</v>
      </c>
      <c r="C318" s="904" t="s">
        <v>9867</v>
      </c>
      <c r="D318" s="1144" t="s">
        <v>9868</v>
      </c>
      <c r="E318" s="1146">
        <v>1</v>
      </c>
      <c r="F318" s="1147"/>
      <c r="G318" s="1054">
        <v>319</v>
      </c>
      <c r="H318" s="159">
        <f>IF(G318="","",G318-G318*COMPASS!$AH$23)</f>
        <v>319</v>
      </c>
    </row>
    <row r="319" spans="1:8" ht="14.4" customHeight="1">
      <c r="A319" s="933" t="s">
        <v>12914</v>
      </c>
      <c r="B319" s="903" t="s">
        <v>22</v>
      </c>
      <c r="C319" s="904" t="s">
        <v>9869</v>
      </c>
      <c r="D319" s="1144" t="s">
        <v>9870</v>
      </c>
      <c r="E319" s="1146">
        <v>1</v>
      </c>
      <c r="F319" s="1147"/>
      <c r="G319" s="1054">
        <v>309</v>
      </c>
      <c r="H319" s="159">
        <f>IF(G319="","",G319-G319*COMPASS!$AH$23)</f>
        <v>309</v>
      </c>
    </row>
    <row r="320" spans="1:8" ht="14.4" customHeight="1">
      <c r="A320" s="933" t="s">
        <v>12915</v>
      </c>
      <c r="B320" s="903" t="s">
        <v>45</v>
      </c>
      <c r="C320" s="904" t="s">
        <v>9871</v>
      </c>
      <c r="D320" s="1144" t="s">
        <v>9872</v>
      </c>
      <c r="E320" s="1146">
        <v>1</v>
      </c>
      <c r="F320" s="1147"/>
      <c r="G320" s="1054">
        <v>259</v>
      </c>
      <c r="H320" s="159">
        <f>IF(G320="","",G320-G320*COMPASS!$AH$23)</f>
        <v>259</v>
      </c>
    </row>
    <row r="321" spans="1:8" ht="14.4" customHeight="1">
      <c r="A321" s="933" t="s">
        <v>12916</v>
      </c>
      <c r="B321" s="903" t="s">
        <v>22</v>
      </c>
      <c r="C321" s="904" t="s">
        <v>9873</v>
      </c>
      <c r="D321" s="1144" t="s">
        <v>9874</v>
      </c>
      <c r="E321" s="1146">
        <v>1</v>
      </c>
      <c r="F321" s="1147"/>
      <c r="G321" s="1054">
        <v>259</v>
      </c>
      <c r="H321" s="159">
        <f>IF(G321="","",G321-G321*COMPASS!$AH$23)</f>
        <v>259</v>
      </c>
    </row>
  </sheetData>
  <sheetProtection algorithmName="SHA-512" hashValue="ly5+ga4kHrQ8H35hUOHb76HWTKyYo1jSuIa+A+cg4RozzA7KNRFqChCudHkPem0bMuRYy/Cm0Qu94yG2DaNJvg==" saltValue="ksg+SFoGywHJA/Jo41NZQA==" spinCount="100000" sheet="1"/>
  <mergeCells count="1">
    <mergeCell ref="D1:G1"/>
  </mergeCells>
  <conditionalFormatting sqref="C242">
    <cfRule type="duplicateValues" dxfId="197" priority="3"/>
  </conditionalFormatting>
  <conditionalFormatting sqref="C253:C255">
    <cfRule type="duplicateValues" dxfId="196" priority="4"/>
  </conditionalFormatting>
  <conditionalFormatting sqref="C296">
    <cfRule type="duplicateValues" dxfId="195" priority="5"/>
  </conditionalFormatting>
  <conditionalFormatting sqref="C300 C243 C256:C272 C275:C292 C249:C252">
    <cfRule type="duplicateValues" dxfId="194" priority="10"/>
  </conditionalFormatting>
  <conditionalFormatting sqref="C304">
    <cfRule type="duplicateValues" dxfId="193" priority="6"/>
  </conditionalFormatting>
  <conditionalFormatting sqref="C305:C321">
    <cfRule type="duplicateValues" dxfId="192" priority="8"/>
  </conditionalFormatting>
  <conditionalFormatting sqref="C273:D274">
    <cfRule type="duplicateValues" dxfId="191" priority="9"/>
  </conditionalFormatting>
  <conditionalFormatting sqref="C297:D299 C293:D295">
    <cfRule type="duplicateValues" dxfId="190" priority="7"/>
  </conditionalFormatting>
  <conditionalFormatting sqref="D296">
    <cfRule type="duplicateValues" dxfId="189" priority="1"/>
  </conditionalFormatting>
  <conditionalFormatting sqref="D304">
    <cfRule type="duplicateValues" dxfId="188" priority="2"/>
  </conditionalFormatting>
  <pageMargins left="0.27559055118110237" right="0.23622047244094491" top="0.19685039370078741" bottom="0.35433070866141736" header="0.15748031496062992" footer="0.15748031496062992"/>
  <pageSetup paperSize="9" orientation="portrait" r:id="rId1"/>
  <headerFooter alignWithMargins="0">
    <oddFooter>&amp;C&amp;"Wingdings,Normale"&amp;8J&amp;"Arial,Normale" Prodotto gestito sempre a stock &amp;"Wingdings,Normale") &amp;"Arial,Normale"Prodotto gestito di cui verificare la disponibilità &amp;"Wingdings,Normale"L&amp;"Arial,Normale" Prodotto in obsolescenza&amp;R&amp;P/&amp;N</oddFooter>
  </headerFooter>
  <drawing r:id="rId2"/>
  <legacyDrawing r:id="rId3"/>
  <oleObjects>
    <mc:AlternateContent xmlns:mc="http://schemas.openxmlformats.org/markup-compatibility/2006">
      <mc:Choice Requires="x14">
        <oleObject progId="PI3.Image" shapeId="113665" r:id="rId4">
          <objectPr defaultSize="0" autoPict="0" r:id="rId5">
            <anchor moveWithCells="1">
              <from>
                <xdr:col>5</xdr:col>
                <xdr:colOff>45720</xdr:colOff>
                <xdr:row>4</xdr:row>
                <xdr:rowOff>15240</xdr:rowOff>
              </from>
              <to>
                <xdr:col>5</xdr:col>
                <xdr:colOff>297180</xdr:colOff>
                <xdr:row>4</xdr:row>
                <xdr:rowOff>243840</xdr:rowOff>
              </to>
            </anchor>
          </objectPr>
        </oleObject>
      </mc:Choice>
      <mc:Fallback>
        <oleObject progId="PI3.Image" shapeId="11366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1E12-F066-4C11-A337-BFFD98625E35}">
  <sheetPr codeName="Foglio23">
    <tabColor theme="2" tint="-0.249977111117893"/>
  </sheetPr>
  <dimension ref="A1:I699"/>
  <sheetViews>
    <sheetView workbookViewId="0">
      <pane ySplit="4" topLeftCell="A5" activePane="bottomLeft" state="frozen"/>
      <selection activeCell="K25" sqref="K25"/>
      <selection pane="bottomLeft" activeCell="M25" sqref="M25"/>
    </sheetView>
  </sheetViews>
  <sheetFormatPr defaultColWidth="9.109375" defaultRowHeight="13.2"/>
  <cols>
    <col min="1" max="1" width="14.44140625" style="63" customWidth="1"/>
    <col min="2" max="2" width="3.88671875" style="4" bestFit="1" customWidth="1"/>
    <col min="3" max="3" width="10.88671875" style="57" bestFit="1" customWidth="1"/>
    <col min="4" max="4" width="51.88671875" style="574" customWidth="1"/>
    <col min="5" max="5" width="5.6640625" style="615" customWidth="1"/>
    <col min="6" max="6" width="5" style="139" bestFit="1" customWidth="1"/>
    <col min="7" max="7" width="8.6640625" style="502" customWidth="1"/>
    <col min="8" max="8" width="9.109375" style="152" bestFit="1" customWidth="1"/>
    <col min="9" max="9" width="10" style="61" bestFit="1" customWidth="1"/>
    <col min="10" max="16384" width="9.109375" style="55"/>
  </cols>
  <sheetData>
    <row r="1" spans="1:9">
      <c r="A1" s="437" t="str">
        <f>'Bosch VideoSystem'!A1</f>
        <v>Listino Maggio26</v>
      </c>
      <c r="B1" s="438"/>
      <c r="C1" s="362"/>
      <c r="D1" s="1148" t="str">
        <f>'Bosch VideoSystem'!D1:G1</f>
        <v>www.compass-distribution.it</v>
      </c>
      <c r="E1" s="1149"/>
      <c r="F1" s="1149"/>
      <c r="G1" s="1150"/>
      <c r="H1" s="140"/>
    </row>
    <row r="2" spans="1:9" ht="13.8" thickBot="1">
      <c r="A2" s="363"/>
      <c r="B2" s="438"/>
      <c r="C2" s="362"/>
      <c r="D2" s="572"/>
      <c r="E2" s="612"/>
      <c r="F2" s="365"/>
      <c r="G2" s="500"/>
      <c r="H2" s="149" t="str">
        <f>'Bosch VideoSystem'!H2</f>
        <v>Indice</v>
      </c>
    </row>
    <row r="3" spans="1:9" ht="25.2">
      <c r="A3" s="439" t="s">
        <v>14516</v>
      </c>
      <c r="B3" s="440"/>
      <c r="C3" s="441"/>
      <c r="D3" s="573"/>
      <c r="E3" s="613"/>
      <c r="F3" s="575"/>
      <c r="G3" s="501"/>
      <c r="H3" s="150"/>
    </row>
    <row r="4" spans="1:9" s="139" customFormat="1">
      <c r="A4" s="372" t="s">
        <v>136</v>
      </c>
      <c r="B4" s="596"/>
      <c r="C4" s="372" t="s">
        <v>23</v>
      </c>
      <c r="D4" s="597" t="s">
        <v>24</v>
      </c>
      <c r="E4" s="614" t="s">
        <v>49</v>
      </c>
      <c r="F4" s="373"/>
      <c r="G4" s="359" t="s">
        <v>19</v>
      </c>
      <c r="H4" s="154" t="s">
        <v>50</v>
      </c>
      <c r="I4" s="138"/>
    </row>
    <row r="5" spans="1:9" s="61" customFormat="1" ht="21" customHeight="1">
      <c r="A5" s="599" t="s">
        <v>14517</v>
      </c>
      <c r="B5" s="1004"/>
      <c r="C5" s="601"/>
      <c r="D5" s="601"/>
      <c r="E5" s="942"/>
      <c r="F5" s="943"/>
      <c r="G5" s="944"/>
      <c r="H5" s="158"/>
    </row>
    <row r="6" spans="1:9" ht="14.4" customHeight="1">
      <c r="A6" s="599" t="s">
        <v>14518</v>
      </c>
      <c r="B6" s="1004"/>
      <c r="C6" s="601"/>
      <c r="D6" s="601"/>
      <c r="E6" s="942"/>
      <c r="F6" s="943"/>
      <c r="G6" s="944"/>
      <c r="H6" s="159" t="str">
        <f>IF(G6="","",G6-G6*COMPASS!$AH$23)</f>
        <v/>
      </c>
    </row>
    <row r="7" spans="1:9" ht="14.4" customHeight="1">
      <c r="A7" s="599" t="s">
        <v>14519</v>
      </c>
      <c r="B7" s="1004"/>
      <c r="C7" s="601"/>
      <c r="D7" s="601"/>
      <c r="E7" s="942"/>
      <c r="F7" s="943"/>
      <c r="G7" s="944"/>
      <c r="H7" s="159" t="str">
        <f>IF(G7="","",G7-G7*COMPASS!$AH$23)</f>
        <v/>
      </c>
    </row>
    <row r="8" spans="1:9" ht="14.4" customHeight="1">
      <c r="A8" s="390" t="s">
        <v>15338</v>
      </c>
      <c r="B8" s="544" t="s">
        <v>22</v>
      </c>
      <c r="C8" s="545" t="s">
        <v>14520</v>
      </c>
      <c r="D8" s="545" t="s">
        <v>14521</v>
      </c>
      <c r="E8" s="945">
        <v>1</v>
      </c>
      <c r="F8" s="1005"/>
      <c r="G8" s="946">
        <v>2733</v>
      </c>
      <c r="H8" s="159">
        <f>IF(G8="","",G8-G8*COMPASS!$AH$23)</f>
        <v>2733</v>
      </c>
    </row>
    <row r="9" spans="1:9" ht="14.4" customHeight="1">
      <c r="A9" s="390" t="s">
        <v>15339</v>
      </c>
      <c r="B9" s="544" t="s">
        <v>22</v>
      </c>
      <c r="C9" s="545" t="s">
        <v>14522</v>
      </c>
      <c r="D9" s="545" t="s">
        <v>14523</v>
      </c>
      <c r="E9" s="945">
        <v>1</v>
      </c>
      <c r="F9" s="1005"/>
      <c r="G9" s="946">
        <v>2733</v>
      </c>
      <c r="H9" s="159">
        <f>IF(G9="","",G9-G9*COMPASS!$AH$23)</f>
        <v>2733</v>
      </c>
    </row>
    <row r="10" spans="1:9" ht="14.4" customHeight="1">
      <c r="A10" s="599" t="s">
        <v>14524</v>
      </c>
      <c r="B10" s="1004"/>
      <c r="C10" s="601"/>
      <c r="D10" s="601"/>
      <c r="E10" s="942"/>
      <c r="F10" s="1006"/>
      <c r="G10" s="1007"/>
      <c r="H10" s="159" t="str">
        <f>IF(G10="","",G10-G10*COMPASS!$AH$23)</f>
        <v/>
      </c>
    </row>
    <row r="11" spans="1:9" ht="14.4" customHeight="1">
      <c r="A11" s="599" t="s">
        <v>14525</v>
      </c>
      <c r="B11" s="1004"/>
      <c r="C11" s="601"/>
      <c r="D11" s="601"/>
      <c r="E11" s="942"/>
      <c r="F11" s="1006"/>
      <c r="G11" s="1007"/>
      <c r="H11" s="159" t="str">
        <f>IF(G11="","",G11-G11*COMPASS!$AH$23)</f>
        <v/>
      </c>
    </row>
    <row r="12" spans="1:9" ht="14.4" customHeight="1">
      <c r="A12" s="390" t="s">
        <v>15340</v>
      </c>
      <c r="B12" s="544" t="s">
        <v>22</v>
      </c>
      <c r="C12" s="545" t="s">
        <v>14526</v>
      </c>
      <c r="D12" s="545" t="s">
        <v>14527</v>
      </c>
      <c r="E12" s="945">
        <v>1</v>
      </c>
      <c r="F12" s="1005"/>
      <c r="G12" s="946">
        <v>3118</v>
      </c>
      <c r="H12" s="159">
        <f>IF(G12="","",G12-G12*COMPASS!$AH$23)</f>
        <v>3118</v>
      </c>
    </row>
    <row r="13" spans="1:9" ht="14.4" customHeight="1">
      <c r="A13" s="599" t="s">
        <v>14528</v>
      </c>
      <c r="B13" s="1004"/>
      <c r="C13" s="601"/>
      <c r="D13" s="601"/>
      <c r="E13" s="942"/>
      <c r="F13" s="1006"/>
      <c r="G13" s="1007"/>
      <c r="H13" s="159" t="str">
        <f>IF(G13="","",G13-G13*COMPASS!$AH$23)</f>
        <v/>
      </c>
    </row>
    <row r="14" spans="1:9" ht="14.4" customHeight="1">
      <c r="A14" s="599" t="s">
        <v>14529</v>
      </c>
      <c r="B14" s="1004"/>
      <c r="C14" s="601"/>
      <c r="D14" s="601"/>
      <c r="E14" s="942"/>
      <c r="F14" s="1006"/>
      <c r="G14" s="1007"/>
      <c r="H14" s="159" t="str">
        <f>IF(G14="","",G14-G14*COMPASS!$AH$23)</f>
        <v/>
      </c>
    </row>
    <row r="15" spans="1:9" ht="14.4" customHeight="1">
      <c r="A15" s="390" t="s">
        <v>15341</v>
      </c>
      <c r="B15" s="544" t="s">
        <v>22</v>
      </c>
      <c r="C15" s="545">
        <v>800171</v>
      </c>
      <c r="D15" s="545" t="s">
        <v>14530</v>
      </c>
      <c r="E15" s="945">
        <v>1</v>
      </c>
      <c r="F15" s="1005"/>
      <c r="G15" s="946">
        <v>92</v>
      </c>
      <c r="H15" s="159">
        <f>IF(G15="","",G15-G15*COMPASS!$AH$23)</f>
        <v>92</v>
      </c>
    </row>
    <row r="16" spans="1:9" ht="14.4" customHeight="1">
      <c r="A16" s="390" t="s">
        <v>15342</v>
      </c>
      <c r="B16" s="544" t="s">
        <v>22</v>
      </c>
      <c r="C16" s="545">
        <v>800177</v>
      </c>
      <c r="D16" s="545" t="s">
        <v>14531</v>
      </c>
      <c r="E16" s="945">
        <v>1</v>
      </c>
      <c r="F16" s="1005"/>
      <c r="G16" s="946">
        <v>152</v>
      </c>
      <c r="H16" s="159">
        <f>IF(G16="","",G16-G16*COMPASS!$AH$23)</f>
        <v>152</v>
      </c>
    </row>
    <row r="17" spans="1:8" ht="14.4" customHeight="1">
      <c r="A17" s="390" t="s">
        <v>15343</v>
      </c>
      <c r="B17" s="544" t="s">
        <v>22</v>
      </c>
      <c r="C17" s="545">
        <v>800271</v>
      </c>
      <c r="D17" s="545" t="s">
        <v>14532</v>
      </c>
      <c r="E17" s="945">
        <v>1</v>
      </c>
      <c r="F17" s="1005"/>
      <c r="G17" s="946">
        <v>97</v>
      </c>
      <c r="H17" s="159">
        <f>IF(G17="","",G17-G17*COMPASS!$AH$23)</f>
        <v>97</v>
      </c>
    </row>
    <row r="18" spans="1:8" ht="14.4" customHeight="1">
      <c r="A18" s="390" t="s">
        <v>15344</v>
      </c>
      <c r="B18" s="544" t="s">
        <v>22</v>
      </c>
      <c r="C18" s="545">
        <v>800371</v>
      </c>
      <c r="D18" s="545" t="s">
        <v>14533</v>
      </c>
      <c r="E18" s="945">
        <v>1</v>
      </c>
      <c r="F18" s="1005"/>
      <c r="G18" s="946">
        <v>143</v>
      </c>
      <c r="H18" s="159">
        <f>IF(G18="","",G18-G18*COMPASS!$AH$23)</f>
        <v>143</v>
      </c>
    </row>
    <row r="19" spans="1:8" ht="14.4" customHeight="1">
      <c r="A19" s="390" t="s">
        <v>15345</v>
      </c>
      <c r="B19" s="544" t="s">
        <v>22</v>
      </c>
      <c r="C19" s="545">
        <v>800374</v>
      </c>
      <c r="D19" s="545" t="s">
        <v>14534</v>
      </c>
      <c r="E19" s="945">
        <v>1</v>
      </c>
      <c r="F19" s="1005"/>
      <c r="G19" s="946">
        <v>156</v>
      </c>
      <c r="H19" s="159">
        <f>IF(G19="","",G19-G19*COMPASS!$AH$23)</f>
        <v>156</v>
      </c>
    </row>
    <row r="20" spans="1:8" ht="14.4" customHeight="1">
      <c r="A20" s="390" t="s">
        <v>15346</v>
      </c>
      <c r="B20" s="544" t="s">
        <v>22</v>
      </c>
      <c r="C20" s="545">
        <v>800375</v>
      </c>
      <c r="D20" s="545" t="s">
        <v>14535</v>
      </c>
      <c r="E20" s="945">
        <v>1</v>
      </c>
      <c r="F20" s="1005"/>
      <c r="G20" s="946">
        <v>156</v>
      </c>
      <c r="H20" s="159">
        <f>IF(G20="","",G20-G20*COMPASS!$AH$23)</f>
        <v>156</v>
      </c>
    </row>
    <row r="21" spans="1:8" ht="14.4" customHeight="1">
      <c r="A21" s="599" t="s">
        <v>14536</v>
      </c>
      <c r="B21" s="1004"/>
      <c r="C21" s="601"/>
      <c r="D21" s="601"/>
      <c r="E21" s="942"/>
      <c r="F21" s="1006"/>
      <c r="G21" s="1007"/>
      <c r="H21" s="159" t="str">
        <f>IF(G21="","",G21-G21*COMPASS!$AH$23)</f>
        <v/>
      </c>
    </row>
    <row r="22" spans="1:8" ht="14.4" customHeight="1">
      <c r="A22" s="390" t="s">
        <v>15347</v>
      </c>
      <c r="B22" s="544" t="s">
        <v>45</v>
      </c>
      <c r="C22" s="545">
        <v>805590</v>
      </c>
      <c r="D22" s="545" t="s">
        <v>14537</v>
      </c>
      <c r="E22" s="945">
        <v>1</v>
      </c>
      <c r="F22" s="1005"/>
      <c r="G22" s="946">
        <v>22.1</v>
      </c>
      <c r="H22" s="159">
        <f>IF(G22="","",G22-G22*COMPASS!$AH$23)</f>
        <v>22.1</v>
      </c>
    </row>
    <row r="23" spans="1:8" ht="14.4" customHeight="1">
      <c r="A23" s="390" t="s">
        <v>15348</v>
      </c>
      <c r="B23" s="544" t="s">
        <v>22</v>
      </c>
      <c r="C23" s="545">
        <v>805591</v>
      </c>
      <c r="D23" s="545" t="s">
        <v>14538</v>
      </c>
      <c r="E23" s="945">
        <v>1</v>
      </c>
      <c r="F23" s="1005"/>
      <c r="G23" s="946">
        <v>95</v>
      </c>
      <c r="H23" s="159">
        <f>IF(G23="","",G23-G23*COMPASS!$AH$23)</f>
        <v>95</v>
      </c>
    </row>
    <row r="24" spans="1:8" ht="14.4" customHeight="1">
      <c r="A24" s="599" t="s">
        <v>14539</v>
      </c>
      <c r="B24" s="1004"/>
      <c r="C24" s="601"/>
      <c r="D24" s="601"/>
      <c r="E24" s="942"/>
      <c r="F24" s="1006"/>
      <c r="G24" s="1007"/>
      <c r="H24" s="159" t="str">
        <f>IF(G24="","",G24-G24*COMPASS!$AH$23)</f>
        <v/>
      </c>
    </row>
    <row r="25" spans="1:8" ht="14.4" customHeight="1">
      <c r="A25" s="390" t="s">
        <v>15349</v>
      </c>
      <c r="B25" s="544" t="s">
        <v>22</v>
      </c>
      <c r="C25" s="545">
        <v>767800</v>
      </c>
      <c r="D25" s="545" t="s">
        <v>14540</v>
      </c>
      <c r="E25" s="945">
        <v>1</v>
      </c>
      <c r="F25" s="1005"/>
      <c r="G25" s="946">
        <v>41.9</v>
      </c>
      <c r="H25" s="159">
        <f>IF(G25="","",G25-G25*COMPASS!$AH$23)</f>
        <v>41.9</v>
      </c>
    </row>
    <row r="26" spans="1:8" ht="14.4" customHeight="1">
      <c r="A26" s="390" t="s">
        <v>15350</v>
      </c>
      <c r="B26" s="544" t="s">
        <v>22</v>
      </c>
      <c r="C26" s="545">
        <v>781482</v>
      </c>
      <c r="D26" s="545" t="s">
        <v>14541</v>
      </c>
      <c r="E26" s="945">
        <v>1</v>
      </c>
      <c r="F26" s="1005"/>
      <c r="G26" s="946">
        <v>654</v>
      </c>
      <c r="H26" s="159">
        <f>IF(G26="","",G26-G26*COMPASS!$AH$23)</f>
        <v>654</v>
      </c>
    </row>
    <row r="27" spans="1:8" ht="14.4" customHeight="1">
      <c r="A27" s="390" t="s">
        <v>15351</v>
      </c>
      <c r="B27" s="544" t="s">
        <v>22</v>
      </c>
      <c r="C27" s="545">
        <v>781550</v>
      </c>
      <c r="D27" s="545" t="s">
        <v>14542</v>
      </c>
      <c r="E27" s="945">
        <v>1</v>
      </c>
      <c r="F27" s="1005"/>
      <c r="G27" s="946">
        <v>151</v>
      </c>
      <c r="H27" s="159">
        <f>IF(G27="","",G27-G27*COMPASS!$AH$23)</f>
        <v>151</v>
      </c>
    </row>
    <row r="28" spans="1:8" ht="14.4" customHeight="1">
      <c r="A28" s="390" t="s">
        <v>15352</v>
      </c>
      <c r="B28" s="544" t="s">
        <v>22</v>
      </c>
      <c r="C28" s="545">
        <v>805560</v>
      </c>
      <c r="D28" s="546" t="s">
        <v>14543</v>
      </c>
      <c r="E28" s="945">
        <v>1</v>
      </c>
      <c r="F28" s="1005"/>
      <c r="G28" s="946">
        <v>157</v>
      </c>
      <c r="H28" s="159">
        <f>IF(G28="","",G28-G28*COMPASS!$AH$23)</f>
        <v>157</v>
      </c>
    </row>
    <row r="29" spans="1:8" ht="14.4" customHeight="1">
      <c r="A29" s="390" t="s">
        <v>15353</v>
      </c>
      <c r="B29" s="544" t="s">
        <v>22</v>
      </c>
      <c r="C29" s="545">
        <v>805570</v>
      </c>
      <c r="D29" s="546" t="s">
        <v>14544</v>
      </c>
      <c r="E29" s="945">
        <v>1</v>
      </c>
      <c r="F29" s="1005"/>
      <c r="G29" s="946">
        <v>125</v>
      </c>
      <c r="H29" s="159">
        <f>IF(G29="","",G29-G29*COMPASS!$AH$23)</f>
        <v>125</v>
      </c>
    </row>
    <row r="30" spans="1:8" ht="14.4" customHeight="1">
      <c r="A30" s="390" t="s">
        <v>15354</v>
      </c>
      <c r="B30" s="544" t="s">
        <v>22</v>
      </c>
      <c r="C30" s="545">
        <v>805571</v>
      </c>
      <c r="D30" s="545" t="s">
        <v>14545</v>
      </c>
      <c r="E30" s="945">
        <v>1</v>
      </c>
      <c r="F30" s="1005"/>
      <c r="G30" s="946">
        <v>37</v>
      </c>
      <c r="H30" s="159">
        <f>IF(G30="","",G30-G30*COMPASS!$AH$23)</f>
        <v>37</v>
      </c>
    </row>
    <row r="31" spans="1:8" ht="14.4" customHeight="1">
      <c r="A31" s="390" t="s">
        <v>15355</v>
      </c>
      <c r="B31" s="544" t="s">
        <v>22</v>
      </c>
      <c r="C31" s="545">
        <v>805573</v>
      </c>
      <c r="D31" s="546" t="s">
        <v>14546</v>
      </c>
      <c r="E31" s="945">
        <v>1</v>
      </c>
      <c r="F31" s="1005"/>
      <c r="G31" s="946">
        <v>113</v>
      </c>
      <c r="H31" s="159">
        <f>IF(G31="","",G31-G31*COMPASS!$AH$23)</f>
        <v>113</v>
      </c>
    </row>
    <row r="32" spans="1:8" ht="14.4" customHeight="1">
      <c r="A32" s="390" t="s">
        <v>15356</v>
      </c>
      <c r="B32" s="544" t="s">
        <v>22</v>
      </c>
      <c r="C32" s="545">
        <v>805574</v>
      </c>
      <c r="D32" s="545" t="s">
        <v>14547</v>
      </c>
      <c r="E32" s="945">
        <v>1</v>
      </c>
      <c r="F32" s="1005"/>
      <c r="G32" s="946">
        <v>13.2</v>
      </c>
      <c r="H32" s="159">
        <f>IF(G32="","",G32-G32*COMPASS!$AH$23)</f>
        <v>13.2</v>
      </c>
    </row>
    <row r="33" spans="1:8" ht="14.4" customHeight="1">
      <c r="A33" s="390" t="s">
        <v>15357</v>
      </c>
      <c r="B33" s="544" t="s">
        <v>45</v>
      </c>
      <c r="C33" s="545">
        <v>805576</v>
      </c>
      <c r="D33" s="546" t="s">
        <v>14548</v>
      </c>
      <c r="E33" s="945">
        <v>1</v>
      </c>
      <c r="F33" s="1005"/>
      <c r="G33" s="946">
        <v>16.200000000000003</v>
      </c>
      <c r="H33" s="159">
        <f>IF(G33="","",G33-G33*COMPASS!$AH$23)</f>
        <v>16.200000000000003</v>
      </c>
    </row>
    <row r="34" spans="1:8" ht="14.4" customHeight="1">
      <c r="A34" s="390" t="s">
        <v>15358</v>
      </c>
      <c r="B34" s="544" t="s">
        <v>22</v>
      </c>
      <c r="C34" s="545">
        <v>805577</v>
      </c>
      <c r="D34" s="546" t="s">
        <v>14549</v>
      </c>
      <c r="E34" s="945">
        <v>1</v>
      </c>
      <c r="F34" s="1005"/>
      <c r="G34" s="946">
        <v>101</v>
      </c>
      <c r="H34" s="159">
        <f>IF(G34="","",G34-G34*COMPASS!$AH$23)</f>
        <v>101</v>
      </c>
    </row>
    <row r="35" spans="1:8" ht="14.4" customHeight="1">
      <c r="A35" s="390" t="s">
        <v>15359</v>
      </c>
      <c r="B35" s="544" t="s">
        <v>22</v>
      </c>
      <c r="C35" s="545">
        <v>805579</v>
      </c>
      <c r="D35" s="546" t="s">
        <v>14550</v>
      </c>
      <c r="E35" s="945">
        <v>1</v>
      </c>
      <c r="F35" s="1005"/>
      <c r="G35" s="946">
        <v>520</v>
      </c>
      <c r="H35" s="159">
        <f>IF(G35="","",G35-G35*COMPASS!$AH$23)</f>
        <v>520</v>
      </c>
    </row>
    <row r="36" spans="1:8" ht="14.4" customHeight="1">
      <c r="A36" s="390" t="s">
        <v>15360</v>
      </c>
      <c r="B36" s="544" t="s">
        <v>22</v>
      </c>
      <c r="C36" s="545">
        <v>805587</v>
      </c>
      <c r="D36" s="546" t="s">
        <v>14551</v>
      </c>
      <c r="E36" s="945">
        <v>1</v>
      </c>
      <c r="F36" s="1005"/>
      <c r="G36" s="946">
        <v>71</v>
      </c>
      <c r="H36" s="159">
        <f>IF(G36="","",G36-G36*COMPASS!$AH$23)</f>
        <v>71</v>
      </c>
    </row>
    <row r="37" spans="1:8" ht="14.4" customHeight="1">
      <c r="A37" s="390" t="s">
        <v>15361</v>
      </c>
      <c r="B37" s="544" t="s">
        <v>22</v>
      </c>
      <c r="C37" s="545">
        <v>805588</v>
      </c>
      <c r="D37" s="545" t="s">
        <v>14552</v>
      </c>
      <c r="E37" s="945">
        <v>1</v>
      </c>
      <c r="F37" s="1005"/>
      <c r="G37" s="946">
        <v>46.2</v>
      </c>
      <c r="H37" s="159">
        <f>IF(G37="","",G37-G37*COMPASS!$AH$23)</f>
        <v>46.2</v>
      </c>
    </row>
    <row r="38" spans="1:8" ht="14.4" customHeight="1">
      <c r="A38" s="390" t="s">
        <v>15362</v>
      </c>
      <c r="B38" s="544" t="s">
        <v>22</v>
      </c>
      <c r="C38" s="545" t="s">
        <v>14553</v>
      </c>
      <c r="D38" s="545" t="s">
        <v>14554</v>
      </c>
      <c r="E38" s="945">
        <v>1</v>
      </c>
      <c r="F38" s="1005"/>
      <c r="G38" s="946">
        <v>23.8</v>
      </c>
      <c r="H38" s="159">
        <f>IF(G38="","",G38-G38*COMPASS!$AH$23)</f>
        <v>23.8</v>
      </c>
    </row>
    <row r="39" spans="1:8" ht="14.4" customHeight="1">
      <c r="A39" s="599" t="s">
        <v>14555</v>
      </c>
      <c r="B39" s="1004"/>
      <c r="C39" s="601"/>
      <c r="D39" s="601"/>
      <c r="E39" s="942"/>
      <c r="F39" s="1006"/>
      <c r="G39" s="1007"/>
      <c r="H39" s="159" t="str">
        <f>IF(G39="","",G39-G39*COMPASS!$AH$23)</f>
        <v/>
      </c>
    </row>
    <row r="40" spans="1:8" ht="14.4" customHeight="1">
      <c r="A40" s="390" t="s">
        <v>15363</v>
      </c>
      <c r="B40" s="544" t="s">
        <v>22</v>
      </c>
      <c r="C40" s="545">
        <v>800379</v>
      </c>
      <c r="D40" s="545" t="s">
        <v>14556</v>
      </c>
      <c r="E40" s="945">
        <v>1</v>
      </c>
      <c r="F40" s="1005"/>
      <c r="G40" s="946">
        <v>194.5</v>
      </c>
      <c r="H40" s="159">
        <f>IF(G40="","",G40-G40*COMPASS!$AH$23)</f>
        <v>194.5</v>
      </c>
    </row>
    <row r="41" spans="1:8" ht="14.4" customHeight="1">
      <c r="A41" s="390" t="s">
        <v>15364</v>
      </c>
      <c r="B41" s="544" t="s">
        <v>45</v>
      </c>
      <c r="C41" s="545">
        <v>781463</v>
      </c>
      <c r="D41" s="545" t="s">
        <v>14557</v>
      </c>
      <c r="E41" s="945">
        <v>1</v>
      </c>
      <c r="F41" s="1005"/>
      <c r="G41" s="946">
        <v>480</v>
      </c>
      <c r="H41" s="159">
        <f>IF(G41="","",G41-G41*COMPASS!$AH$23)</f>
        <v>480</v>
      </c>
    </row>
    <row r="42" spans="1:8" ht="14.4" customHeight="1">
      <c r="A42" s="599" t="s">
        <v>14517</v>
      </c>
      <c r="B42" s="1004"/>
      <c r="C42" s="601"/>
      <c r="D42" s="601"/>
      <c r="E42" s="942"/>
      <c r="F42" s="1006"/>
      <c r="G42" s="1007"/>
      <c r="H42" s="159" t="str">
        <f>IF(G42="","",G42-G42*COMPASS!$AH$23)</f>
        <v/>
      </c>
    </row>
    <row r="43" spans="1:8" ht="14.4" customHeight="1">
      <c r="A43" s="390" t="s">
        <v>15365</v>
      </c>
      <c r="B43" s="544" t="s">
        <v>22</v>
      </c>
      <c r="C43" s="545">
        <v>781464</v>
      </c>
      <c r="D43" s="546" t="s">
        <v>14558</v>
      </c>
      <c r="E43" s="945">
        <v>1</v>
      </c>
      <c r="F43" s="1005"/>
      <c r="G43" s="946">
        <v>473</v>
      </c>
      <c r="H43" s="159">
        <f>IF(G43="","",G43-G43*COMPASS!$AH$23)</f>
        <v>473</v>
      </c>
    </row>
    <row r="44" spans="1:8" ht="14.4" customHeight="1">
      <c r="A44" s="390" t="s">
        <v>15366</v>
      </c>
      <c r="B44" s="544" t="s">
        <v>22</v>
      </c>
      <c r="C44" s="545">
        <v>781465</v>
      </c>
      <c r="D44" s="545" t="s">
        <v>14559</v>
      </c>
      <c r="E44" s="945">
        <v>1</v>
      </c>
      <c r="F44" s="1005"/>
      <c r="G44" s="946">
        <v>1343</v>
      </c>
      <c r="H44" s="159">
        <f>IF(G44="","",G44-G44*COMPASS!$AH$23)</f>
        <v>1343</v>
      </c>
    </row>
    <row r="45" spans="1:8" ht="14.4" customHeight="1">
      <c r="A45" s="390" t="s">
        <v>15367</v>
      </c>
      <c r="B45" s="544" t="s">
        <v>45</v>
      </c>
      <c r="C45" s="545">
        <v>781466</v>
      </c>
      <c r="D45" s="545" t="s">
        <v>14560</v>
      </c>
      <c r="E45" s="945">
        <v>1</v>
      </c>
      <c r="F45" s="1005"/>
      <c r="G45" s="946">
        <v>104</v>
      </c>
      <c r="H45" s="159">
        <f>IF(G45="","",G45-G45*COMPASS!$AH$23)</f>
        <v>104</v>
      </c>
    </row>
    <row r="46" spans="1:8" ht="14.4" customHeight="1">
      <c r="A46" s="390" t="s">
        <v>15368</v>
      </c>
      <c r="B46" s="544" t="s">
        <v>22</v>
      </c>
      <c r="C46" s="545">
        <v>781467</v>
      </c>
      <c r="D46" s="545" t="s">
        <v>14561</v>
      </c>
      <c r="E46" s="945">
        <v>1</v>
      </c>
      <c r="F46" s="1005"/>
      <c r="G46" s="946">
        <v>205</v>
      </c>
      <c r="H46" s="159">
        <f>IF(G46="","",G46-G46*COMPASS!$AH$23)</f>
        <v>205</v>
      </c>
    </row>
    <row r="47" spans="1:8" ht="14.4" customHeight="1">
      <c r="A47" s="390" t="s">
        <v>15369</v>
      </c>
      <c r="B47" s="544" t="s">
        <v>22</v>
      </c>
      <c r="C47" s="545">
        <v>781468</v>
      </c>
      <c r="D47" s="545" t="s">
        <v>14562</v>
      </c>
      <c r="E47" s="945">
        <v>1</v>
      </c>
      <c r="F47" s="1005"/>
      <c r="G47" s="946">
        <v>309</v>
      </c>
      <c r="H47" s="159">
        <f>IF(G47="","",G47-G47*COMPASS!$AH$23)</f>
        <v>309</v>
      </c>
    </row>
    <row r="48" spans="1:8" ht="14.4" customHeight="1">
      <c r="A48" s="390" t="s">
        <v>15370</v>
      </c>
      <c r="B48" s="544" t="s">
        <v>45</v>
      </c>
      <c r="C48" s="545">
        <v>781469</v>
      </c>
      <c r="D48" s="545" t="s">
        <v>14563</v>
      </c>
      <c r="E48" s="945">
        <v>1</v>
      </c>
      <c r="F48" s="1005"/>
      <c r="G48" s="946">
        <v>150</v>
      </c>
      <c r="H48" s="159">
        <f>IF(G48="","",G48-G48*COMPASS!$AH$23)</f>
        <v>150</v>
      </c>
    </row>
    <row r="49" spans="1:8" ht="14.4" customHeight="1">
      <c r="A49" s="390" t="s">
        <v>15371</v>
      </c>
      <c r="B49" s="544" t="s">
        <v>22</v>
      </c>
      <c r="C49" s="545">
        <v>781470</v>
      </c>
      <c r="D49" s="546" t="s">
        <v>14564</v>
      </c>
      <c r="E49" s="945">
        <v>1</v>
      </c>
      <c r="F49" s="1005"/>
      <c r="G49" s="946">
        <v>154</v>
      </c>
      <c r="H49" s="159">
        <f>IF(G49="","",G49-G49*COMPASS!$AH$23)</f>
        <v>154</v>
      </c>
    </row>
    <row r="50" spans="1:8" ht="14.4" customHeight="1">
      <c r="A50" s="599" t="s">
        <v>14565</v>
      </c>
      <c r="B50" s="1004"/>
      <c r="C50" s="601"/>
      <c r="D50" s="601"/>
      <c r="E50" s="942"/>
      <c r="F50" s="1006"/>
      <c r="G50" s="1007"/>
      <c r="H50" s="159" t="str">
        <f>IF(G50="","",G50-G50*COMPASS!$AH$23)</f>
        <v/>
      </c>
    </row>
    <row r="51" spans="1:8" ht="14.4" customHeight="1">
      <c r="A51" s="390" t="s">
        <v>15372</v>
      </c>
      <c r="B51" s="544" t="s">
        <v>22</v>
      </c>
      <c r="C51" s="545">
        <v>781804</v>
      </c>
      <c r="D51" s="545" t="s">
        <v>14566</v>
      </c>
      <c r="E51" s="945">
        <v>1</v>
      </c>
      <c r="F51" s="1005"/>
      <c r="G51" s="946">
        <v>78</v>
      </c>
      <c r="H51" s="159">
        <f>IF(G51="","",G51-G51*COMPASS!$AH$23)</f>
        <v>78</v>
      </c>
    </row>
    <row r="52" spans="1:8" ht="14.4" customHeight="1">
      <c r="A52" s="390" t="s">
        <v>15373</v>
      </c>
      <c r="B52" s="544" t="s">
        <v>22</v>
      </c>
      <c r="C52" s="545" t="s">
        <v>14567</v>
      </c>
      <c r="D52" s="545" t="s">
        <v>14568</v>
      </c>
      <c r="E52" s="945">
        <v>1</v>
      </c>
      <c r="F52" s="1005"/>
      <c r="G52" s="946">
        <v>154</v>
      </c>
      <c r="H52" s="159">
        <f>IF(G52="","",G52-G52*COMPASS!$AH$23)</f>
        <v>154</v>
      </c>
    </row>
    <row r="53" spans="1:8" ht="14.4" customHeight="1">
      <c r="A53" s="599" t="s">
        <v>14569</v>
      </c>
      <c r="B53" s="1004"/>
      <c r="C53" s="601"/>
      <c r="D53" s="601"/>
      <c r="E53" s="942"/>
      <c r="F53" s="1006"/>
      <c r="G53" s="1007"/>
      <c r="H53" s="159" t="str">
        <f>IF(G53="","",G53-G53*COMPASS!$AH$23)</f>
        <v/>
      </c>
    </row>
    <row r="54" spans="1:8" ht="14.4" customHeight="1">
      <c r="A54" s="599" t="s">
        <v>14570</v>
      </c>
      <c r="B54" s="1004"/>
      <c r="C54" s="601"/>
      <c r="D54" s="601"/>
      <c r="E54" s="942"/>
      <c r="F54" s="1006"/>
      <c r="G54" s="1007"/>
      <c r="H54" s="159" t="str">
        <f>IF(G54="","",G54-G54*COMPASS!$AH$23)</f>
        <v/>
      </c>
    </row>
    <row r="55" spans="1:8" ht="14.4" customHeight="1">
      <c r="A55" s="390" t="s">
        <v>15374</v>
      </c>
      <c r="B55" s="544" t="s">
        <v>22</v>
      </c>
      <c r="C55" s="545">
        <v>804900</v>
      </c>
      <c r="D55" s="545" t="s">
        <v>14571</v>
      </c>
      <c r="E55" s="945">
        <v>1</v>
      </c>
      <c r="F55" s="1005"/>
      <c r="G55" s="946">
        <v>110</v>
      </c>
      <c r="H55" s="159">
        <f>IF(G55="","",G55-G55*COMPASS!$AH$23)</f>
        <v>110</v>
      </c>
    </row>
    <row r="56" spans="1:8" ht="14.4" customHeight="1">
      <c r="A56" s="390" t="s">
        <v>15375</v>
      </c>
      <c r="B56" s="544" t="s">
        <v>22</v>
      </c>
      <c r="C56" s="545">
        <v>804901</v>
      </c>
      <c r="D56" s="545" t="s">
        <v>14572</v>
      </c>
      <c r="E56" s="945">
        <v>1</v>
      </c>
      <c r="F56" s="1005"/>
      <c r="G56" s="946">
        <v>149</v>
      </c>
      <c r="H56" s="159">
        <f>IF(G56="","",G56-G56*COMPASS!$AH$23)</f>
        <v>149</v>
      </c>
    </row>
    <row r="57" spans="1:8" ht="14.4" customHeight="1">
      <c r="A57" s="390" t="s">
        <v>15376</v>
      </c>
      <c r="B57" s="544" t="s">
        <v>22</v>
      </c>
      <c r="C57" s="545">
        <v>804902</v>
      </c>
      <c r="D57" s="545" t="s">
        <v>14573</v>
      </c>
      <c r="E57" s="945">
        <v>1</v>
      </c>
      <c r="F57" s="1005"/>
      <c r="G57" s="946">
        <v>152</v>
      </c>
      <c r="H57" s="159">
        <f>IF(G57="","",G57-G57*COMPASS!$AH$23)</f>
        <v>152</v>
      </c>
    </row>
    <row r="58" spans="1:8" ht="14.4" customHeight="1">
      <c r="A58" s="599" t="s">
        <v>14574</v>
      </c>
      <c r="B58" s="1004"/>
      <c r="C58" s="601"/>
      <c r="D58" s="601"/>
      <c r="E58" s="942"/>
      <c r="F58" s="1006"/>
      <c r="G58" s="1007"/>
      <c r="H58" s="159" t="str">
        <f>IF(G58="","",G58-G58*COMPASS!$AH$23)</f>
        <v/>
      </c>
    </row>
    <row r="59" spans="1:8" ht="14.4" customHeight="1">
      <c r="A59" s="390" t="s">
        <v>15377</v>
      </c>
      <c r="B59" s="544" t="s">
        <v>45</v>
      </c>
      <c r="C59" s="545">
        <v>704900</v>
      </c>
      <c r="D59" s="545" t="s">
        <v>14575</v>
      </c>
      <c r="E59" s="945">
        <v>1</v>
      </c>
      <c r="F59" s="1005"/>
      <c r="G59" s="946">
        <v>27.6</v>
      </c>
      <c r="H59" s="159">
        <f>IF(G59="","",G59-G59*COMPASS!$AH$23)</f>
        <v>27.6</v>
      </c>
    </row>
    <row r="60" spans="1:8" ht="14.4" customHeight="1">
      <c r="A60" s="390" t="s">
        <v>15378</v>
      </c>
      <c r="B60" s="544" t="s">
        <v>22</v>
      </c>
      <c r="C60" s="545">
        <v>704901</v>
      </c>
      <c r="D60" s="545" t="s">
        <v>14576</v>
      </c>
      <c r="E60" s="945">
        <v>1</v>
      </c>
      <c r="F60" s="1005"/>
      <c r="G60" s="946">
        <v>49.4</v>
      </c>
      <c r="H60" s="159">
        <f>IF(G60="","",G60-G60*COMPASS!$AH$23)</f>
        <v>49.4</v>
      </c>
    </row>
    <row r="61" spans="1:8" ht="14.4" customHeight="1">
      <c r="A61" s="390" t="s">
        <v>15379</v>
      </c>
      <c r="B61" s="544" t="s">
        <v>22</v>
      </c>
      <c r="C61" s="545">
        <v>704902</v>
      </c>
      <c r="D61" s="545" t="s">
        <v>14577</v>
      </c>
      <c r="E61" s="945">
        <v>1</v>
      </c>
      <c r="F61" s="1005"/>
      <c r="G61" s="946">
        <v>47.2</v>
      </c>
      <c r="H61" s="159">
        <f>IF(G61="","",G61-G61*COMPASS!$AH$23)</f>
        <v>47.2</v>
      </c>
    </row>
    <row r="62" spans="1:8" ht="14.4" customHeight="1">
      <c r="A62" s="390" t="s">
        <v>15380</v>
      </c>
      <c r="B62" s="544" t="s">
        <v>22</v>
      </c>
      <c r="C62" s="545">
        <v>704903</v>
      </c>
      <c r="D62" s="545" t="s">
        <v>14578</v>
      </c>
      <c r="E62" s="945">
        <v>1</v>
      </c>
      <c r="F62" s="1005"/>
      <c r="G62" s="946">
        <v>40.300000000000004</v>
      </c>
      <c r="H62" s="159">
        <f>IF(G62="","",G62-G62*COMPASS!$AH$23)</f>
        <v>40.300000000000004</v>
      </c>
    </row>
    <row r="63" spans="1:8" ht="14.4" customHeight="1">
      <c r="A63" s="390" t="s">
        <v>15381</v>
      </c>
      <c r="B63" s="544" t="s">
        <v>22</v>
      </c>
      <c r="C63" s="545">
        <v>704904</v>
      </c>
      <c r="D63" s="545" t="s">
        <v>14579</v>
      </c>
      <c r="E63" s="945">
        <v>1</v>
      </c>
      <c r="F63" s="1005"/>
      <c r="G63" s="946">
        <v>83</v>
      </c>
      <c r="H63" s="159">
        <f>IF(G63="","",G63-G63*COMPASS!$AH$23)</f>
        <v>83</v>
      </c>
    </row>
    <row r="64" spans="1:8" ht="14.4" customHeight="1">
      <c r="A64" s="599" t="s">
        <v>14580</v>
      </c>
      <c r="B64" s="1004"/>
      <c r="C64" s="601"/>
      <c r="D64" s="601"/>
      <c r="E64" s="942"/>
      <c r="F64" s="1006"/>
      <c r="G64" s="1007"/>
      <c r="H64" s="159" t="str">
        <f>IF(G64="","",G64-G64*COMPASS!$AH$23)</f>
        <v/>
      </c>
    </row>
    <row r="65" spans="1:8" ht="14.4" customHeight="1">
      <c r="A65" s="390" t="s">
        <v>15382</v>
      </c>
      <c r="B65" s="544" t="s">
        <v>22</v>
      </c>
      <c r="C65" s="545">
        <v>701040</v>
      </c>
      <c r="D65" s="545" t="s">
        <v>14581</v>
      </c>
      <c r="E65" s="945">
        <v>1</v>
      </c>
      <c r="F65" s="1005"/>
      <c r="G65" s="946">
        <v>90</v>
      </c>
      <c r="H65" s="159">
        <f>IF(G65="","",G65-G65*COMPASS!$AH$23)</f>
        <v>90</v>
      </c>
    </row>
    <row r="66" spans="1:8" ht="14.4" customHeight="1">
      <c r="A66" s="390" t="s">
        <v>15383</v>
      </c>
      <c r="B66" s="544" t="s">
        <v>22</v>
      </c>
      <c r="C66" s="545">
        <v>704910</v>
      </c>
      <c r="D66" s="546" t="s">
        <v>14582</v>
      </c>
      <c r="E66" s="945">
        <v>1</v>
      </c>
      <c r="F66" s="1005"/>
      <c r="G66" s="946">
        <v>56</v>
      </c>
      <c r="H66" s="159">
        <f>IF(G66="","",G66-G66*COMPASS!$AH$23)</f>
        <v>56</v>
      </c>
    </row>
    <row r="67" spans="1:8" ht="14.4" customHeight="1">
      <c r="A67" s="390" t="s">
        <v>15384</v>
      </c>
      <c r="B67" s="544" t="s">
        <v>22</v>
      </c>
      <c r="C67" s="545">
        <v>704911</v>
      </c>
      <c r="D67" s="545" t="s">
        <v>14583</v>
      </c>
      <c r="E67" s="945">
        <v>1</v>
      </c>
      <c r="F67" s="1005"/>
      <c r="G67" s="946">
        <v>23.8</v>
      </c>
      <c r="H67" s="159">
        <f>IF(G67="","",G67-G67*COMPASS!$AH$23)</f>
        <v>23.8</v>
      </c>
    </row>
    <row r="68" spans="1:8" ht="14.4" customHeight="1">
      <c r="A68" s="390" t="s">
        <v>15385</v>
      </c>
      <c r="B68" s="544" t="s">
        <v>22</v>
      </c>
      <c r="C68" s="545">
        <v>704912</v>
      </c>
      <c r="D68" s="545" t="s">
        <v>14584</v>
      </c>
      <c r="E68" s="945">
        <v>1</v>
      </c>
      <c r="F68" s="1005"/>
      <c r="G68" s="946">
        <v>23.8</v>
      </c>
      <c r="H68" s="159">
        <f>IF(G68="","",G68-G68*COMPASS!$AH$23)</f>
        <v>23.8</v>
      </c>
    </row>
    <row r="69" spans="1:8" ht="14.4" customHeight="1">
      <c r="A69" s="390" t="s">
        <v>15386</v>
      </c>
      <c r="B69" s="544" t="s">
        <v>22</v>
      </c>
      <c r="C69" s="545">
        <v>704915</v>
      </c>
      <c r="D69" s="546" t="s">
        <v>14585</v>
      </c>
      <c r="E69" s="945">
        <v>1</v>
      </c>
      <c r="F69" s="1005"/>
      <c r="G69" s="946">
        <v>19.900000000000002</v>
      </c>
      <c r="H69" s="159">
        <f>IF(G69="","",G69-G69*COMPASS!$AH$23)</f>
        <v>19.900000000000002</v>
      </c>
    </row>
    <row r="70" spans="1:8" ht="14.4" customHeight="1">
      <c r="A70" s="390" t="s">
        <v>15387</v>
      </c>
      <c r="B70" s="544" t="s">
        <v>22</v>
      </c>
      <c r="C70" s="545">
        <v>704917</v>
      </c>
      <c r="D70" s="546" t="s">
        <v>14586</v>
      </c>
      <c r="E70" s="945">
        <v>1</v>
      </c>
      <c r="F70" s="1005"/>
      <c r="G70" s="946">
        <v>215</v>
      </c>
      <c r="H70" s="159">
        <f>IF(G70="","",G70-G70*COMPASS!$AH$23)</f>
        <v>215</v>
      </c>
    </row>
    <row r="71" spans="1:8" ht="14.4" customHeight="1">
      <c r="A71" s="390" t="s">
        <v>15388</v>
      </c>
      <c r="B71" s="544" t="s">
        <v>22</v>
      </c>
      <c r="C71" s="545">
        <v>769910</v>
      </c>
      <c r="D71" s="545" t="s">
        <v>14587</v>
      </c>
      <c r="E71" s="945">
        <v>1</v>
      </c>
      <c r="F71" s="1005"/>
      <c r="G71" s="946">
        <v>2.7</v>
      </c>
      <c r="H71" s="159">
        <f>IF(G71="","",G71-G71*COMPASS!$AH$23)</f>
        <v>2.7</v>
      </c>
    </row>
    <row r="72" spans="1:8" ht="14.4" customHeight="1">
      <c r="A72" s="390" t="s">
        <v>15389</v>
      </c>
      <c r="B72" s="544" t="s">
        <v>22</v>
      </c>
      <c r="C72" s="545">
        <v>769911</v>
      </c>
      <c r="D72" s="545" t="s">
        <v>14588</v>
      </c>
      <c r="E72" s="945">
        <v>1</v>
      </c>
      <c r="F72" s="1005"/>
      <c r="G72" s="946">
        <v>8.1</v>
      </c>
      <c r="H72" s="159">
        <f>IF(G72="","",G72-G72*COMPASS!$AH$23)</f>
        <v>8.1</v>
      </c>
    </row>
    <row r="73" spans="1:8" ht="14.4" customHeight="1">
      <c r="A73" s="390" t="s">
        <v>15390</v>
      </c>
      <c r="B73" s="544" t="s">
        <v>22</v>
      </c>
      <c r="C73" s="545">
        <v>769916</v>
      </c>
      <c r="D73" s="545" t="s">
        <v>14589</v>
      </c>
      <c r="E73" s="945">
        <v>1</v>
      </c>
      <c r="F73" s="1005"/>
      <c r="G73" s="946">
        <v>8.1</v>
      </c>
      <c r="H73" s="159">
        <f>IF(G73="","",G73-G73*COMPASS!$AH$23)</f>
        <v>8.1</v>
      </c>
    </row>
    <row r="74" spans="1:8" ht="14.4" customHeight="1">
      <c r="A74" s="390" t="s">
        <v>15391</v>
      </c>
      <c r="B74" s="544" t="s">
        <v>22</v>
      </c>
      <c r="C74" s="545">
        <v>769921</v>
      </c>
      <c r="D74" s="545" t="s">
        <v>14590</v>
      </c>
      <c r="E74" s="945">
        <v>1</v>
      </c>
      <c r="F74" s="1005"/>
      <c r="G74" s="946">
        <v>7.1</v>
      </c>
      <c r="H74" s="159">
        <f>IF(G74="","",G74-G74*COMPASS!$AH$23)</f>
        <v>7.1</v>
      </c>
    </row>
    <row r="75" spans="1:8" ht="14.4" customHeight="1">
      <c r="A75" s="390" t="s">
        <v>15392</v>
      </c>
      <c r="B75" s="544" t="s">
        <v>22</v>
      </c>
      <c r="C75" s="545">
        <v>781693</v>
      </c>
      <c r="D75" s="545" t="s">
        <v>14591</v>
      </c>
      <c r="E75" s="945">
        <v>1</v>
      </c>
      <c r="F75" s="1005"/>
      <c r="G75" s="946">
        <v>501</v>
      </c>
      <c r="H75" s="159">
        <f>IF(G75="","",G75-G75*COMPASS!$AH$23)</f>
        <v>501</v>
      </c>
    </row>
    <row r="76" spans="1:8" ht="14.4" customHeight="1">
      <c r="A76" s="390" t="s">
        <v>15393</v>
      </c>
      <c r="B76" s="544" t="s">
        <v>22</v>
      </c>
      <c r="C76" s="545">
        <v>781694</v>
      </c>
      <c r="D76" s="545" t="s">
        <v>14592</v>
      </c>
      <c r="E76" s="945">
        <v>1</v>
      </c>
      <c r="F76" s="1005"/>
      <c r="G76" s="946">
        <v>507</v>
      </c>
      <c r="H76" s="159">
        <f>IF(G76="","",G76-G76*COMPASS!$AH$23)</f>
        <v>507</v>
      </c>
    </row>
    <row r="77" spans="1:8" ht="14.4" customHeight="1">
      <c r="A77" s="390" t="s">
        <v>15394</v>
      </c>
      <c r="B77" s="544" t="s">
        <v>22</v>
      </c>
      <c r="C77" s="545">
        <v>781698</v>
      </c>
      <c r="D77" s="545" t="s">
        <v>14593</v>
      </c>
      <c r="E77" s="945">
        <v>1</v>
      </c>
      <c r="F77" s="1005"/>
      <c r="G77" s="946">
        <v>145</v>
      </c>
      <c r="H77" s="159">
        <f>IF(G77="","",G77-G77*COMPASS!$AH$23)</f>
        <v>145</v>
      </c>
    </row>
    <row r="78" spans="1:8" ht="14.4" customHeight="1">
      <c r="A78" s="390" t="s">
        <v>15395</v>
      </c>
      <c r="B78" s="544" t="s">
        <v>22</v>
      </c>
      <c r="C78" s="545">
        <v>781699</v>
      </c>
      <c r="D78" s="545" t="s">
        <v>14594</v>
      </c>
      <c r="E78" s="945">
        <v>1</v>
      </c>
      <c r="F78" s="1005"/>
      <c r="G78" s="946">
        <v>90</v>
      </c>
      <c r="H78" s="159">
        <f>IF(G78="","",G78-G78*COMPASS!$AH$23)</f>
        <v>90</v>
      </c>
    </row>
    <row r="79" spans="1:8" ht="14.4" customHeight="1">
      <c r="A79" s="599" t="s">
        <v>14595</v>
      </c>
      <c r="B79" s="1004"/>
      <c r="C79" s="601"/>
      <c r="D79" s="601"/>
      <c r="E79" s="942"/>
      <c r="F79" s="1006"/>
      <c r="G79" s="1007"/>
      <c r="H79" s="159" t="str">
        <f>IF(G79="","",G79-G79*COMPASS!$AH$23)</f>
        <v/>
      </c>
    </row>
    <row r="80" spans="1:8" ht="14.4" customHeight="1">
      <c r="A80" s="390" t="s">
        <v>15396</v>
      </c>
      <c r="B80" s="544" t="s">
        <v>22</v>
      </c>
      <c r="C80" s="545">
        <v>804950</v>
      </c>
      <c r="D80" s="545" t="s">
        <v>14596</v>
      </c>
      <c r="E80" s="945">
        <v>1</v>
      </c>
      <c r="F80" s="1005"/>
      <c r="G80" s="946">
        <v>145</v>
      </c>
      <c r="H80" s="159">
        <f>IF(G80="","",G80-G80*COMPASS!$AH$23)</f>
        <v>145</v>
      </c>
    </row>
    <row r="81" spans="1:8" ht="14.4" customHeight="1">
      <c r="A81" s="390" t="s">
        <v>15397</v>
      </c>
      <c r="B81" s="544" t="s">
        <v>22</v>
      </c>
      <c r="C81" s="545">
        <v>804951</v>
      </c>
      <c r="D81" s="545" t="s">
        <v>14597</v>
      </c>
      <c r="E81" s="945">
        <v>1</v>
      </c>
      <c r="F81" s="1005"/>
      <c r="G81" s="946">
        <v>181</v>
      </c>
      <c r="H81" s="159">
        <f>IF(G81="","",G81-G81*COMPASS!$AH$23)</f>
        <v>181</v>
      </c>
    </row>
    <row r="82" spans="1:8" ht="14.4" customHeight="1">
      <c r="A82" s="599" t="s">
        <v>14598</v>
      </c>
      <c r="B82" s="1004"/>
      <c r="C82" s="601"/>
      <c r="D82" s="601"/>
      <c r="E82" s="942"/>
      <c r="F82" s="1006"/>
      <c r="G82" s="1007"/>
      <c r="H82" s="159" t="str">
        <f>IF(G82="","",G82-G82*COMPASS!$AH$23)</f>
        <v/>
      </c>
    </row>
    <row r="83" spans="1:8" ht="14.4" customHeight="1">
      <c r="A83" s="390" t="s">
        <v>15398</v>
      </c>
      <c r="B83" s="544" t="s">
        <v>22</v>
      </c>
      <c r="C83" s="545">
        <v>704950</v>
      </c>
      <c r="D83" s="545" t="s">
        <v>14599</v>
      </c>
      <c r="E83" s="945">
        <v>1</v>
      </c>
      <c r="F83" s="1005"/>
      <c r="G83" s="946">
        <v>30.1</v>
      </c>
      <c r="H83" s="159">
        <f>IF(G83="","",G83-G83*COMPASS!$AH$23)</f>
        <v>30.1</v>
      </c>
    </row>
    <row r="84" spans="1:8" ht="14.4" customHeight="1">
      <c r="A84" s="390" t="s">
        <v>15399</v>
      </c>
      <c r="B84" s="544" t="s">
        <v>22</v>
      </c>
      <c r="C84" s="545">
        <v>704951</v>
      </c>
      <c r="D84" s="545" t="s">
        <v>14600</v>
      </c>
      <c r="E84" s="945">
        <v>1</v>
      </c>
      <c r="F84" s="1005"/>
      <c r="G84" s="946">
        <v>73</v>
      </c>
      <c r="H84" s="159">
        <f>IF(G84="","",G84-G84*COMPASS!$AH$23)</f>
        <v>73</v>
      </c>
    </row>
    <row r="85" spans="1:8" ht="14.4" customHeight="1">
      <c r="A85" s="390" t="s">
        <v>15400</v>
      </c>
      <c r="B85" s="544" t="s">
        <v>22</v>
      </c>
      <c r="C85" s="545">
        <v>704952</v>
      </c>
      <c r="D85" s="545" t="s">
        <v>14601</v>
      </c>
      <c r="E85" s="945">
        <v>1</v>
      </c>
      <c r="F85" s="1005"/>
      <c r="G85" s="946">
        <v>73</v>
      </c>
      <c r="H85" s="159">
        <f>IF(G85="","",G85-G85*COMPASS!$AH$23)</f>
        <v>73</v>
      </c>
    </row>
    <row r="86" spans="1:8" ht="14.4" customHeight="1">
      <c r="A86" s="390" t="s">
        <v>15401</v>
      </c>
      <c r="B86" s="544" t="s">
        <v>22</v>
      </c>
      <c r="C86" s="545">
        <v>704953</v>
      </c>
      <c r="D86" s="545" t="s">
        <v>14602</v>
      </c>
      <c r="E86" s="945">
        <v>1</v>
      </c>
      <c r="F86" s="1005"/>
      <c r="G86" s="946">
        <v>73</v>
      </c>
      <c r="H86" s="159">
        <f>IF(G86="","",G86-G86*COMPASS!$AH$23)</f>
        <v>73</v>
      </c>
    </row>
    <row r="87" spans="1:8" ht="14.4" customHeight="1">
      <c r="A87" s="390" t="s">
        <v>15402</v>
      </c>
      <c r="B87" s="544" t="s">
        <v>22</v>
      </c>
      <c r="C87" s="545">
        <v>704954</v>
      </c>
      <c r="D87" s="545" t="s">
        <v>14603</v>
      </c>
      <c r="E87" s="945">
        <v>1</v>
      </c>
      <c r="F87" s="1005"/>
      <c r="G87" s="946">
        <v>73</v>
      </c>
      <c r="H87" s="159">
        <f>IF(G87="","",G87-G87*COMPASS!$AH$23)</f>
        <v>73</v>
      </c>
    </row>
    <row r="88" spans="1:8" ht="14.4" customHeight="1">
      <c r="A88" s="390" t="s">
        <v>15403</v>
      </c>
      <c r="B88" s="544" t="s">
        <v>22</v>
      </c>
      <c r="C88" s="545">
        <v>704955</v>
      </c>
      <c r="D88" s="545" t="s">
        <v>14604</v>
      </c>
      <c r="E88" s="945">
        <v>1</v>
      </c>
      <c r="F88" s="1005"/>
      <c r="G88" s="946">
        <v>73</v>
      </c>
      <c r="H88" s="159">
        <f>IF(G88="","",G88-G88*COMPASS!$AH$23)</f>
        <v>73</v>
      </c>
    </row>
    <row r="89" spans="1:8" ht="14.4" customHeight="1">
      <c r="A89" s="390" t="s">
        <v>15404</v>
      </c>
      <c r="B89" s="544" t="s">
        <v>22</v>
      </c>
      <c r="C89" s="545">
        <v>704980</v>
      </c>
      <c r="D89" s="545" t="s">
        <v>14605</v>
      </c>
      <c r="E89" s="945">
        <v>1</v>
      </c>
      <c r="F89" s="1005"/>
      <c r="G89" s="946">
        <v>14.4</v>
      </c>
      <c r="H89" s="159">
        <f>IF(G89="","",G89-G89*COMPASS!$AH$23)</f>
        <v>14.4</v>
      </c>
    </row>
    <row r="90" spans="1:8" ht="14.4" customHeight="1">
      <c r="A90" s="390" t="s">
        <v>15405</v>
      </c>
      <c r="B90" s="544" t="s">
        <v>22</v>
      </c>
      <c r="C90" s="545">
        <v>704981</v>
      </c>
      <c r="D90" s="545" t="s">
        <v>14606</v>
      </c>
      <c r="E90" s="945">
        <v>1</v>
      </c>
      <c r="F90" s="1005"/>
      <c r="G90" s="946">
        <v>25.3</v>
      </c>
      <c r="H90" s="159">
        <f>IF(G90="","",G90-G90*COMPASS!$AH$23)</f>
        <v>25.3</v>
      </c>
    </row>
    <row r="91" spans="1:8" ht="14.4" customHeight="1">
      <c r="A91" s="390" t="s">
        <v>15406</v>
      </c>
      <c r="B91" s="544" t="s">
        <v>22</v>
      </c>
      <c r="C91" s="545">
        <v>704982</v>
      </c>
      <c r="D91" s="545" t="s">
        <v>14607</v>
      </c>
      <c r="E91" s="945">
        <v>1</v>
      </c>
      <c r="F91" s="1005"/>
      <c r="G91" s="946">
        <v>46.2</v>
      </c>
      <c r="H91" s="159">
        <f>IF(G91="","",G91-G91*COMPASS!$AH$23)</f>
        <v>46.2</v>
      </c>
    </row>
    <row r="92" spans="1:8" ht="14.4" customHeight="1">
      <c r="A92" s="390" t="s">
        <v>15407</v>
      </c>
      <c r="B92" s="544" t="s">
        <v>22</v>
      </c>
      <c r="C92" s="545">
        <v>704983</v>
      </c>
      <c r="D92" s="545" t="s">
        <v>14608</v>
      </c>
      <c r="E92" s="945">
        <v>1</v>
      </c>
      <c r="F92" s="1005"/>
      <c r="G92" s="946">
        <v>46.2</v>
      </c>
      <c r="H92" s="159">
        <f>IF(G92="","",G92-G92*COMPASS!$AH$23)</f>
        <v>46.2</v>
      </c>
    </row>
    <row r="93" spans="1:8" ht="14.4" customHeight="1">
      <c r="A93" s="390" t="s">
        <v>15408</v>
      </c>
      <c r="B93" s="544" t="s">
        <v>22</v>
      </c>
      <c r="C93" s="545">
        <v>704984</v>
      </c>
      <c r="D93" s="545" t="s">
        <v>14609</v>
      </c>
      <c r="E93" s="945">
        <v>1</v>
      </c>
      <c r="F93" s="1005"/>
      <c r="G93" s="946">
        <v>46.2</v>
      </c>
      <c r="H93" s="159">
        <f>IF(G93="","",G93-G93*COMPASS!$AH$23)</f>
        <v>46.2</v>
      </c>
    </row>
    <row r="94" spans="1:8" ht="14.4" customHeight="1">
      <c r="A94" s="390" t="s">
        <v>15409</v>
      </c>
      <c r="B94" s="544" t="s">
        <v>22</v>
      </c>
      <c r="C94" s="545">
        <v>704985</v>
      </c>
      <c r="D94" s="545" t="s">
        <v>14610</v>
      </c>
      <c r="E94" s="945">
        <v>1</v>
      </c>
      <c r="F94" s="1005"/>
      <c r="G94" s="946">
        <v>46.2</v>
      </c>
      <c r="H94" s="159">
        <f>IF(G94="","",G94-G94*COMPASS!$AH$23)</f>
        <v>46.2</v>
      </c>
    </row>
    <row r="95" spans="1:8" ht="14.4" customHeight="1">
      <c r="A95" s="599" t="s">
        <v>14611</v>
      </c>
      <c r="B95" s="1004"/>
      <c r="C95" s="601"/>
      <c r="D95" s="601"/>
      <c r="E95" s="942"/>
      <c r="F95" s="1006"/>
      <c r="G95" s="1007"/>
      <c r="H95" s="159" t="str">
        <f>IF(G95="","",G95-G95*COMPASS!$AH$23)</f>
        <v/>
      </c>
    </row>
    <row r="96" spans="1:8" ht="14.4" customHeight="1">
      <c r="A96" s="390" t="s">
        <v>15410</v>
      </c>
      <c r="B96" s="544" t="s">
        <v>22</v>
      </c>
      <c r="C96" s="545">
        <v>804970</v>
      </c>
      <c r="D96" s="545" t="s">
        <v>14612</v>
      </c>
      <c r="E96" s="945">
        <v>1</v>
      </c>
      <c r="F96" s="1005"/>
      <c r="G96" s="946">
        <v>130</v>
      </c>
      <c r="H96" s="159">
        <f>IF(G96="","",G96-G96*COMPASS!$AH$23)</f>
        <v>130</v>
      </c>
    </row>
    <row r="97" spans="1:8" ht="14.4" customHeight="1">
      <c r="A97" s="390" t="s">
        <v>15411</v>
      </c>
      <c r="B97" s="544" t="s">
        <v>22</v>
      </c>
      <c r="C97" s="545">
        <v>804960</v>
      </c>
      <c r="D97" s="545" t="s">
        <v>14613</v>
      </c>
      <c r="E97" s="945">
        <v>1</v>
      </c>
      <c r="F97" s="1005"/>
      <c r="G97" s="946">
        <v>480</v>
      </c>
      <c r="H97" s="159">
        <f>IF(G97="","",G97-G97*COMPASS!$AH$23)</f>
        <v>480</v>
      </c>
    </row>
    <row r="98" spans="1:8" ht="14.4" customHeight="1">
      <c r="A98" s="599" t="s">
        <v>14614</v>
      </c>
      <c r="B98" s="1004"/>
      <c r="C98" s="601"/>
      <c r="D98" s="601"/>
      <c r="E98" s="942"/>
      <c r="F98" s="1006"/>
      <c r="G98" s="1007"/>
      <c r="H98" s="159" t="str">
        <f>IF(G98="","",G98-G98*COMPASS!$AH$23)</f>
        <v/>
      </c>
    </row>
    <row r="99" spans="1:8" ht="14.4" customHeight="1">
      <c r="A99" s="390" t="s">
        <v>15412</v>
      </c>
      <c r="B99" s="544" t="s">
        <v>22</v>
      </c>
      <c r="C99" s="545">
        <v>704960</v>
      </c>
      <c r="D99" s="545" t="s">
        <v>14615</v>
      </c>
      <c r="E99" s="945">
        <v>1</v>
      </c>
      <c r="F99" s="1005"/>
      <c r="G99" s="946">
        <v>65</v>
      </c>
      <c r="H99" s="159">
        <f>IF(G99="","",G99-G99*COMPASS!$AH$23)</f>
        <v>65</v>
      </c>
    </row>
    <row r="100" spans="1:8" ht="14.4" customHeight="1">
      <c r="A100" s="390" t="s">
        <v>15413</v>
      </c>
      <c r="B100" s="544" t="s">
        <v>22</v>
      </c>
      <c r="C100" s="545">
        <v>704961</v>
      </c>
      <c r="D100" s="545" t="s">
        <v>14616</v>
      </c>
      <c r="E100" s="945">
        <v>1</v>
      </c>
      <c r="F100" s="1005"/>
      <c r="G100" s="946">
        <v>23.8</v>
      </c>
      <c r="H100" s="159">
        <f>IF(G100="","",G100-G100*COMPASS!$AH$23)</f>
        <v>23.8</v>
      </c>
    </row>
    <row r="101" spans="1:8" ht="14.4" customHeight="1">
      <c r="A101" s="390" t="s">
        <v>15414</v>
      </c>
      <c r="B101" s="544" t="s">
        <v>22</v>
      </c>
      <c r="C101" s="545">
        <v>704964</v>
      </c>
      <c r="D101" s="545" t="s">
        <v>14617</v>
      </c>
      <c r="E101" s="945">
        <v>1</v>
      </c>
      <c r="F101" s="1005"/>
      <c r="G101" s="946">
        <v>61</v>
      </c>
      <c r="H101" s="159">
        <f>IF(G101="","",G101-G101*COMPASS!$AH$23)</f>
        <v>61</v>
      </c>
    </row>
    <row r="102" spans="1:8" ht="14.4" customHeight="1">
      <c r="A102" s="390" t="s">
        <v>15415</v>
      </c>
      <c r="B102" s="544" t="s">
        <v>22</v>
      </c>
      <c r="C102" s="545">
        <v>704965</v>
      </c>
      <c r="D102" s="545" t="s">
        <v>14618</v>
      </c>
      <c r="E102" s="945">
        <v>1</v>
      </c>
      <c r="F102" s="1005"/>
      <c r="G102" s="946">
        <v>47.2</v>
      </c>
      <c r="H102" s="159">
        <f>IF(G102="","",G102-G102*COMPASS!$AH$23)</f>
        <v>47.2</v>
      </c>
    </row>
    <row r="103" spans="1:8" ht="14.4" customHeight="1">
      <c r="A103" s="390" t="s">
        <v>15416</v>
      </c>
      <c r="B103" s="544" t="s">
        <v>22</v>
      </c>
      <c r="C103" s="545">
        <v>704966</v>
      </c>
      <c r="D103" s="545" t="s">
        <v>14619</v>
      </c>
      <c r="E103" s="945">
        <v>1</v>
      </c>
      <c r="F103" s="1005"/>
      <c r="G103" s="946">
        <v>19.900000000000002</v>
      </c>
      <c r="H103" s="159">
        <f>IF(G103="","",G103-G103*COMPASS!$AH$23)</f>
        <v>19.900000000000002</v>
      </c>
    </row>
    <row r="104" spans="1:8" ht="14.4" customHeight="1">
      <c r="A104" s="390" t="s">
        <v>15417</v>
      </c>
      <c r="B104" s="544" t="s">
        <v>22</v>
      </c>
      <c r="C104" s="545">
        <v>704967</v>
      </c>
      <c r="D104" s="545" t="s">
        <v>14620</v>
      </c>
      <c r="E104" s="945">
        <v>1</v>
      </c>
      <c r="F104" s="1005"/>
      <c r="G104" s="946">
        <v>27.6</v>
      </c>
      <c r="H104" s="159">
        <f>IF(G104="","",G104-G104*COMPASS!$AH$23)</f>
        <v>27.6</v>
      </c>
    </row>
    <row r="105" spans="1:8" ht="14.4" customHeight="1">
      <c r="A105" s="390" t="s">
        <v>15418</v>
      </c>
      <c r="B105" s="544" t="s">
        <v>22</v>
      </c>
      <c r="C105" s="545">
        <v>704975</v>
      </c>
      <c r="D105" s="545" t="s">
        <v>14621</v>
      </c>
      <c r="E105" s="945">
        <v>1</v>
      </c>
      <c r="F105" s="1005"/>
      <c r="G105" s="946">
        <v>66</v>
      </c>
      <c r="H105" s="159">
        <f>IF(G105="","",G105-G105*COMPASS!$AH$23)</f>
        <v>66</v>
      </c>
    </row>
    <row r="106" spans="1:8" ht="14.4" customHeight="1">
      <c r="A106" s="599" t="s">
        <v>14622</v>
      </c>
      <c r="B106" s="1004"/>
      <c r="C106" s="601"/>
      <c r="D106" s="601"/>
      <c r="E106" s="942"/>
      <c r="F106" s="1006"/>
      <c r="G106" s="1007"/>
      <c r="H106" s="159" t="str">
        <f>IF(G106="","",G106-G106*COMPASS!$AH$23)</f>
        <v/>
      </c>
    </row>
    <row r="107" spans="1:8" ht="14.4" customHeight="1">
      <c r="A107" s="599" t="s">
        <v>14623</v>
      </c>
      <c r="B107" s="1004"/>
      <c r="C107" s="601"/>
      <c r="D107" s="601"/>
      <c r="E107" s="942"/>
      <c r="F107" s="1006"/>
      <c r="G107" s="1007"/>
      <c r="H107" s="159" t="str">
        <f>IF(G107="","",G107-G107*COMPASS!$AH$23)</f>
        <v/>
      </c>
    </row>
    <row r="108" spans="1:8" ht="14.4" customHeight="1">
      <c r="A108" s="390" t="s">
        <v>15419</v>
      </c>
      <c r="B108" s="544" t="s">
        <v>22</v>
      </c>
      <c r="C108" s="545">
        <v>782302</v>
      </c>
      <c r="D108" s="545" t="s">
        <v>14624</v>
      </c>
      <c r="E108" s="945">
        <v>1</v>
      </c>
      <c r="F108" s="1005"/>
      <c r="G108" s="946">
        <v>5411</v>
      </c>
      <c r="H108" s="159">
        <f>IF(G108="","",G108-G108*COMPASS!$AH$23)</f>
        <v>5411</v>
      </c>
    </row>
    <row r="109" spans="1:8" ht="14.4" customHeight="1">
      <c r="A109" s="390" t="s">
        <v>15420</v>
      </c>
      <c r="B109" s="544" t="s">
        <v>22</v>
      </c>
      <c r="C109" s="545">
        <v>782303</v>
      </c>
      <c r="D109" s="545" t="s">
        <v>14625</v>
      </c>
      <c r="E109" s="945">
        <v>1</v>
      </c>
      <c r="F109" s="1005"/>
      <c r="G109" s="946">
        <v>5552</v>
      </c>
      <c r="H109" s="159">
        <f>IF(G109="","",G109-G109*COMPASS!$AH$23)</f>
        <v>5552</v>
      </c>
    </row>
    <row r="110" spans="1:8" ht="14.4" customHeight="1">
      <c r="A110" s="390" t="s">
        <v>15421</v>
      </c>
      <c r="B110" s="544" t="s">
        <v>22</v>
      </c>
      <c r="C110" s="545">
        <v>782304</v>
      </c>
      <c r="D110" s="545" t="s">
        <v>14626</v>
      </c>
      <c r="E110" s="945">
        <v>1</v>
      </c>
      <c r="F110" s="1005"/>
      <c r="G110" s="946">
        <v>5682</v>
      </c>
      <c r="H110" s="159">
        <f>IF(G110="","",G110-G110*COMPASS!$AH$23)</f>
        <v>5682</v>
      </c>
    </row>
    <row r="111" spans="1:8" ht="14.4" customHeight="1">
      <c r="A111" s="390" t="s">
        <v>15422</v>
      </c>
      <c r="B111" s="544" t="s">
        <v>22</v>
      </c>
      <c r="C111" s="545">
        <v>782306</v>
      </c>
      <c r="D111" s="545" t="s">
        <v>14627</v>
      </c>
      <c r="E111" s="945">
        <v>1</v>
      </c>
      <c r="F111" s="1005"/>
      <c r="G111" s="946">
        <v>11246</v>
      </c>
      <c r="H111" s="159">
        <f>IF(G111="","",G111-G111*COMPASS!$AH$23)</f>
        <v>11246</v>
      </c>
    </row>
    <row r="112" spans="1:8" ht="14.4" customHeight="1">
      <c r="A112" s="390" t="s">
        <v>15423</v>
      </c>
      <c r="B112" s="544" t="s">
        <v>22</v>
      </c>
      <c r="C112" s="545">
        <v>782307</v>
      </c>
      <c r="D112" s="545" t="s">
        <v>14628</v>
      </c>
      <c r="E112" s="945">
        <v>1</v>
      </c>
      <c r="F112" s="1005"/>
      <c r="G112" s="946">
        <v>11768</v>
      </c>
      <c r="H112" s="159">
        <f>IF(G112="","",G112-G112*COMPASS!$AH$23)</f>
        <v>11768</v>
      </c>
    </row>
    <row r="113" spans="1:8" ht="14.4" customHeight="1">
      <c r="A113" s="390" t="s">
        <v>15424</v>
      </c>
      <c r="B113" s="544" t="s">
        <v>22</v>
      </c>
      <c r="C113" s="545">
        <v>782308</v>
      </c>
      <c r="D113" s="545" t="s">
        <v>14629</v>
      </c>
      <c r="E113" s="945">
        <v>1</v>
      </c>
      <c r="F113" s="1005"/>
      <c r="G113" s="946">
        <v>13125</v>
      </c>
      <c r="H113" s="159">
        <f>IF(G113="","",G113-G113*COMPASS!$AH$23)</f>
        <v>13125</v>
      </c>
    </row>
    <row r="114" spans="1:8" ht="14.4" customHeight="1">
      <c r="A114" s="390" t="s">
        <v>15425</v>
      </c>
      <c r="B114" s="544" t="s">
        <v>22</v>
      </c>
      <c r="C114" s="545">
        <v>782310</v>
      </c>
      <c r="D114" s="545" t="s">
        <v>14630</v>
      </c>
      <c r="E114" s="945">
        <v>1</v>
      </c>
      <c r="F114" s="1005"/>
      <c r="G114" s="946">
        <v>2903</v>
      </c>
      <c r="H114" s="159">
        <f>IF(G114="","",G114-G114*COMPASS!$AH$23)</f>
        <v>2903</v>
      </c>
    </row>
    <row r="115" spans="1:8" ht="14.4" customHeight="1">
      <c r="A115" s="599" t="s">
        <v>14631</v>
      </c>
      <c r="B115" s="1004"/>
      <c r="C115" s="601"/>
      <c r="D115" s="601"/>
      <c r="E115" s="942"/>
      <c r="F115" s="1006"/>
      <c r="G115" s="1007"/>
      <c r="H115" s="159" t="str">
        <f>IF(G115="","",G115-G115*COMPASS!$AH$23)</f>
        <v/>
      </c>
    </row>
    <row r="116" spans="1:8" ht="14.4" customHeight="1">
      <c r="A116" s="390" t="s">
        <v>15426</v>
      </c>
      <c r="B116" s="544" t="s">
        <v>22</v>
      </c>
      <c r="C116" s="545">
        <v>783312</v>
      </c>
      <c r="D116" s="545" t="s">
        <v>14632</v>
      </c>
      <c r="E116" s="945">
        <v>1</v>
      </c>
      <c r="F116" s="1005"/>
      <c r="G116" s="946">
        <v>214</v>
      </c>
      <c r="H116" s="159">
        <f>IF(G116="","",G116-G116*COMPASS!$AH$23)</f>
        <v>214</v>
      </c>
    </row>
    <row r="117" spans="1:8" ht="14.4" customHeight="1">
      <c r="A117" s="390" t="s">
        <v>15427</v>
      </c>
      <c r="B117" s="544" t="s">
        <v>22</v>
      </c>
      <c r="C117" s="545">
        <v>783313</v>
      </c>
      <c r="D117" s="545" t="s">
        <v>14633</v>
      </c>
      <c r="E117" s="945">
        <v>1</v>
      </c>
      <c r="F117" s="1005"/>
      <c r="G117" s="946">
        <v>820</v>
      </c>
      <c r="H117" s="159">
        <f>IF(G117="","",G117-G117*COMPASS!$AH$23)</f>
        <v>820</v>
      </c>
    </row>
    <row r="118" spans="1:8" ht="14.4" customHeight="1">
      <c r="A118" s="599" t="s">
        <v>14634</v>
      </c>
      <c r="B118" s="1004"/>
      <c r="C118" s="601"/>
      <c r="D118" s="601"/>
      <c r="E118" s="942"/>
      <c r="F118" s="1006"/>
      <c r="G118" s="1007"/>
      <c r="H118" s="159" t="str">
        <f>IF(G118="","",G118-G118*COMPASS!$AH$23)</f>
        <v/>
      </c>
    </row>
    <row r="119" spans="1:8" ht="14.4" customHeight="1">
      <c r="A119" s="390" t="s">
        <v>15428</v>
      </c>
      <c r="B119" s="544" t="s">
        <v>22</v>
      </c>
      <c r="C119" s="545">
        <v>762291</v>
      </c>
      <c r="D119" s="545" t="s">
        <v>14635</v>
      </c>
      <c r="E119" s="945">
        <v>1</v>
      </c>
      <c r="F119" s="1005"/>
      <c r="G119" s="946">
        <v>4355</v>
      </c>
      <c r="H119" s="159">
        <f>IF(G119="","",G119-G119*COMPASS!$AH$23)</f>
        <v>4355</v>
      </c>
    </row>
    <row r="120" spans="1:8" ht="14.4" customHeight="1">
      <c r="A120" s="599" t="s">
        <v>14636</v>
      </c>
      <c r="B120" s="1004"/>
      <c r="C120" s="601"/>
      <c r="D120" s="601"/>
      <c r="E120" s="942"/>
      <c r="F120" s="1006"/>
      <c r="G120" s="1007"/>
      <c r="H120" s="159" t="str">
        <f>IF(G120="","",G120-G120*COMPASS!$AH$23)</f>
        <v/>
      </c>
    </row>
    <row r="121" spans="1:8" ht="14.4" customHeight="1">
      <c r="A121" s="390" t="s">
        <v>15429</v>
      </c>
      <c r="B121" s="544" t="s">
        <v>22</v>
      </c>
      <c r="C121" s="545">
        <v>762251</v>
      </c>
      <c r="D121" s="545" t="s">
        <v>14637</v>
      </c>
      <c r="E121" s="945">
        <v>5</v>
      </c>
      <c r="F121" s="1005"/>
      <c r="G121" s="946">
        <v>26.3</v>
      </c>
      <c r="H121" s="159">
        <f>IF(G121="","",G121-G121*COMPASS!$AH$23)</f>
        <v>26.3</v>
      </c>
    </row>
    <row r="122" spans="1:8" ht="14.4" customHeight="1">
      <c r="A122" s="390" t="s">
        <v>15430</v>
      </c>
      <c r="B122" s="544" t="s">
        <v>22</v>
      </c>
      <c r="C122" s="545">
        <v>762292</v>
      </c>
      <c r="D122" s="545" t="s">
        <v>14638</v>
      </c>
      <c r="E122" s="945">
        <v>1</v>
      </c>
      <c r="F122" s="1005"/>
      <c r="G122" s="946">
        <v>545</v>
      </c>
      <c r="H122" s="159">
        <f>IF(G122="","",G122-G122*COMPASS!$AH$23)</f>
        <v>545</v>
      </c>
    </row>
    <row r="123" spans="1:8" ht="14.4" customHeight="1">
      <c r="A123" s="390" t="s">
        <v>15431</v>
      </c>
      <c r="B123" s="544" t="s">
        <v>22</v>
      </c>
      <c r="C123" s="545">
        <v>762293</v>
      </c>
      <c r="D123" s="545" t="s">
        <v>14639</v>
      </c>
      <c r="E123" s="945">
        <v>1</v>
      </c>
      <c r="F123" s="1005"/>
      <c r="G123" s="946">
        <v>612</v>
      </c>
      <c r="H123" s="159">
        <f>IF(G123="","",G123-G123*COMPASS!$AH$23)</f>
        <v>612</v>
      </c>
    </row>
    <row r="124" spans="1:8" ht="14.4" customHeight="1">
      <c r="A124" s="390" t="s">
        <v>15432</v>
      </c>
      <c r="B124" s="544" t="s">
        <v>22</v>
      </c>
      <c r="C124" s="545">
        <v>762253</v>
      </c>
      <c r="D124" s="545" t="s">
        <v>14640</v>
      </c>
      <c r="E124" s="945">
        <v>1</v>
      </c>
      <c r="F124" s="1005"/>
      <c r="G124" s="946">
        <v>689</v>
      </c>
      <c r="H124" s="159">
        <f>IF(G124="","",G124-G124*COMPASS!$AH$23)</f>
        <v>689</v>
      </c>
    </row>
    <row r="125" spans="1:8" ht="14.4" customHeight="1">
      <c r="A125" s="390" t="s">
        <v>15433</v>
      </c>
      <c r="B125" s="544" t="s">
        <v>22</v>
      </c>
      <c r="C125" s="545">
        <v>762254</v>
      </c>
      <c r="D125" s="545" t="s">
        <v>14641</v>
      </c>
      <c r="E125" s="945">
        <v>1</v>
      </c>
      <c r="F125" s="1005"/>
      <c r="G125" s="946">
        <v>88</v>
      </c>
      <c r="H125" s="159">
        <f>IF(G125="","",G125-G125*COMPASS!$AH$23)</f>
        <v>88</v>
      </c>
    </row>
    <row r="126" spans="1:8" ht="14.4" customHeight="1">
      <c r="A126" s="390" t="s">
        <v>15434</v>
      </c>
      <c r="B126" s="544" t="s">
        <v>22</v>
      </c>
      <c r="C126" s="545">
        <v>762257</v>
      </c>
      <c r="D126" s="545" t="s">
        <v>14642</v>
      </c>
      <c r="E126" s="945">
        <v>5</v>
      </c>
      <c r="F126" s="1005"/>
      <c r="G126" s="946">
        <v>16.200000000000003</v>
      </c>
      <c r="H126" s="159">
        <f>IF(G126="","",G126-G126*COMPASS!$AH$23)</f>
        <v>16.200000000000003</v>
      </c>
    </row>
    <row r="127" spans="1:8" ht="14.4" customHeight="1">
      <c r="A127" s="390" t="s">
        <v>15435</v>
      </c>
      <c r="B127" s="544" t="s">
        <v>22</v>
      </c>
      <c r="C127" s="545">
        <v>762258</v>
      </c>
      <c r="D127" s="545" t="s">
        <v>14643</v>
      </c>
      <c r="E127" s="945">
        <v>5</v>
      </c>
      <c r="F127" s="1005"/>
      <c r="G127" s="946">
        <v>28.5</v>
      </c>
      <c r="H127" s="159">
        <f>IF(G127="","",G127-G127*COMPASS!$AH$23)</f>
        <v>28.5</v>
      </c>
    </row>
    <row r="128" spans="1:8" ht="14.4" customHeight="1">
      <c r="A128" s="390" t="s">
        <v>15436</v>
      </c>
      <c r="B128" s="544" t="s">
        <v>22</v>
      </c>
      <c r="C128" s="545">
        <v>762259</v>
      </c>
      <c r="D128" s="545" t="s">
        <v>14644</v>
      </c>
      <c r="E128" s="945">
        <v>5</v>
      </c>
      <c r="F128" s="1005"/>
      <c r="G128" s="946">
        <v>34.9</v>
      </c>
      <c r="H128" s="159">
        <f>IF(G128="","",G128-G128*COMPASS!$AH$23)</f>
        <v>34.9</v>
      </c>
    </row>
    <row r="129" spans="1:8" ht="14.4" customHeight="1">
      <c r="A129" s="599" t="s">
        <v>14645</v>
      </c>
      <c r="B129" s="1004"/>
      <c r="C129" s="601"/>
      <c r="D129" s="601"/>
      <c r="E129" s="942"/>
      <c r="F129" s="1006"/>
      <c r="G129" s="1007"/>
      <c r="H129" s="159" t="str">
        <f>IF(G129="","",G129-G129*COMPASS!$AH$23)</f>
        <v/>
      </c>
    </row>
    <row r="130" spans="1:8" ht="14.4" customHeight="1">
      <c r="A130" s="390" t="s">
        <v>15437</v>
      </c>
      <c r="B130" s="544" t="s">
        <v>22</v>
      </c>
      <c r="C130" s="545" t="s">
        <v>14646</v>
      </c>
      <c r="D130" s="545" t="s">
        <v>14647</v>
      </c>
      <c r="E130" s="945">
        <v>1</v>
      </c>
      <c r="F130" s="1005"/>
      <c r="G130" s="946">
        <v>4703</v>
      </c>
      <c r="H130" s="159">
        <f>IF(G130="","",G130-G130*COMPASS!$AH$23)</f>
        <v>4703</v>
      </c>
    </row>
    <row r="131" spans="1:8" ht="14.4" customHeight="1">
      <c r="A131" s="599" t="s">
        <v>14648</v>
      </c>
      <c r="B131" s="1004"/>
      <c r="C131" s="601"/>
      <c r="D131" s="601"/>
      <c r="E131" s="942"/>
      <c r="F131" s="1006"/>
      <c r="G131" s="1007"/>
      <c r="H131" s="159" t="str">
        <f>IF(G131="","",G131-G131*COMPASS!$AH$23)</f>
        <v/>
      </c>
    </row>
    <row r="132" spans="1:8" ht="14.4" customHeight="1">
      <c r="A132" s="390" t="s">
        <v>15438</v>
      </c>
      <c r="B132" s="544" t="s">
        <v>22</v>
      </c>
      <c r="C132" s="545">
        <v>761403</v>
      </c>
      <c r="D132" s="545" t="s">
        <v>14649</v>
      </c>
      <c r="E132" s="945">
        <v>1</v>
      </c>
      <c r="F132" s="1005"/>
      <c r="G132" s="946">
        <v>180</v>
      </c>
      <c r="H132" s="159">
        <f>IF(G132="","",G132-G132*COMPASS!$AH$23)</f>
        <v>180</v>
      </c>
    </row>
    <row r="133" spans="1:8" ht="14.4" customHeight="1">
      <c r="A133" s="390" t="s">
        <v>15439</v>
      </c>
      <c r="B133" s="544" t="s">
        <v>22</v>
      </c>
      <c r="C133" s="545" t="s">
        <v>14650</v>
      </c>
      <c r="D133" s="545" t="s">
        <v>14651</v>
      </c>
      <c r="E133" s="945">
        <v>1</v>
      </c>
      <c r="F133" s="1005"/>
      <c r="G133" s="946">
        <v>1267</v>
      </c>
      <c r="H133" s="159">
        <f>IF(G133="","",G133-G133*COMPASS!$AH$23)</f>
        <v>1267</v>
      </c>
    </row>
    <row r="134" spans="1:8" ht="14.4" customHeight="1">
      <c r="A134" s="390" t="s">
        <v>15440</v>
      </c>
      <c r="B134" s="544" t="s">
        <v>22</v>
      </c>
      <c r="C134" s="545" t="s">
        <v>14652</v>
      </c>
      <c r="D134" s="545" t="s">
        <v>14653</v>
      </c>
      <c r="E134" s="945">
        <v>1</v>
      </c>
      <c r="F134" s="1005"/>
      <c r="G134" s="946">
        <v>2749</v>
      </c>
      <c r="H134" s="159">
        <f>IF(G134="","",G134-G134*COMPASS!$AH$23)</f>
        <v>2749</v>
      </c>
    </row>
    <row r="135" spans="1:8" ht="14.4" customHeight="1">
      <c r="A135" s="390" t="s">
        <v>15441</v>
      </c>
      <c r="B135" s="544" t="s">
        <v>22</v>
      </c>
      <c r="C135" s="545">
        <v>761406</v>
      </c>
      <c r="D135" s="545" t="s">
        <v>14654</v>
      </c>
      <c r="E135" s="945">
        <v>1</v>
      </c>
      <c r="F135" s="1005"/>
      <c r="G135" s="946">
        <v>605</v>
      </c>
      <c r="H135" s="159">
        <f>IF(G135="","",G135-G135*COMPASS!$AH$23)</f>
        <v>605</v>
      </c>
    </row>
    <row r="136" spans="1:8" ht="14.4" customHeight="1">
      <c r="A136" s="390" t="s">
        <v>15442</v>
      </c>
      <c r="B136" s="544" t="s">
        <v>22</v>
      </c>
      <c r="C136" s="545">
        <v>761407</v>
      </c>
      <c r="D136" s="545" t="s">
        <v>14655</v>
      </c>
      <c r="E136" s="945">
        <v>1</v>
      </c>
      <c r="F136" s="1005"/>
      <c r="G136" s="946">
        <v>467</v>
      </c>
      <c r="H136" s="159">
        <f>IF(G136="","",G136-G136*COMPASS!$AH$23)</f>
        <v>467</v>
      </c>
    </row>
    <row r="137" spans="1:8" ht="14.4" customHeight="1">
      <c r="A137" s="390" t="s">
        <v>15443</v>
      </c>
      <c r="B137" s="544" t="s">
        <v>22</v>
      </c>
      <c r="C137" s="545">
        <v>761408</v>
      </c>
      <c r="D137" s="545" t="s">
        <v>14656</v>
      </c>
      <c r="E137" s="945">
        <v>1</v>
      </c>
      <c r="F137" s="1005"/>
      <c r="G137" s="946">
        <v>1837</v>
      </c>
      <c r="H137" s="159">
        <f>IF(G137="","",G137-G137*COMPASS!$AH$23)</f>
        <v>1837</v>
      </c>
    </row>
    <row r="138" spans="1:8" ht="14.4" customHeight="1">
      <c r="A138" s="390" t="s">
        <v>15444</v>
      </c>
      <c r="B138" s="544" t="s">
        <v>22</v>
      </c>
      <c r="C138" s="545">
        <v>761413</v>
      </c>
      <c r="D138" s="545" t="s">
        <v>14657</v>
      </c>
      <c r="E138" s="945">
        <v>1</v>
      </c>
      <c r="F138" s="1005"/>
      <c r="G138" s="946">
        <v>290.5</v>
      </c>
      <c r="H138" s="159">
        <f>IF(G138="","",G138-G138*COMPASS!$AH$23)</f>
        <v>290.5</v>
      </c>
    </row>
    <row r="139" spans="1:8" ht="14.4" customHeight="1">
      <c r="A139" s="390" t="s">
        <v>15445</v>
      </c>
      <c r="B139" s="544" t="s">
        <v>22</v>
      </c>
      <c r="C139" s="545">
        <v>761414</v>
      </c>
      <c r="D139" s="545" t="s">
        <v>14658</v>
      </c>
      <c r="E139" s="945">
        <v>1</v>
      </c>
      <c r="F139" s="1005"/>
      <c r="G139" s="946">
        <v>685.5</v>
      </c>
      <c r="H139" s="159">
        <f>IF(G139="","",G139-G139*COMPASS!$AH$23)</f>
        <v>685.5</v>
      </c>
    </row>
    <row r="140" spans="1:8" ht="14.4" customHeight="1">
      <c r="A140" s="390" t="s">
        <v>15446</v>
      </c>
      <c r="B140" s="544" t="s">
        <v>22</v>
      </c>
      <c r="C140" s="545">
        <v>761415</v>
      </c>
      <c r="D140" s="545" t="s">
        <v>14659</v>
      </c>
      <c r="E140" s="945">
        <v>1</v>
      </c>
      <c r="F140" s="1005"/>
      <c r="G140" s="946">
        <v>1170</v>
      </c>
      <c r="H140" s="159">
        <f>IF(G140="","",G140-G140*COMPASS!$AH$23)</f>
        <v>1170</v>
      </c>
    </row>
    <row r="141" spans="1:8" ht="14.4" customHeight="1">
      <c r="A141" s="390" t="s">
        <v>15447</v>
      </c>
      <c r="B141" s="544" t="s">
        <v>22</v>
      </c>
      <c r="C141" s="545" t="s">
        <v>14660</v>
      </c>
      <c r="D141" s="545" t="s">
        <v>14661</v>
      </c>
      <c r="E141" s="945">
        <v>1</v>
      </c>
      <c r="F141" s="1005"/>
      <c r="G141" s="946">
        <v>1851</v>
      </c>
      <c r="H141" s="159">
        <f>IF(G141="","",G141-G141*COMPASS!$AH$23)</f>
        <v>1851</v>
      </c>
    </row>
    <row r="142" spans="1:8" ht="14.4" customHeight="1">
      <c r="A142" s="390" t="s">
        <v>15448</v>
      </c>
      <c r="B142" s="544" t="s">
        <v>22</v>
      </c>
      <c r="C142" s="545" t="s">
        <v>14662</v>
      </c>
      <c r="D142" s="545" t="s">
        <v>14663</v>
      </c>
      <c r="E142" s="945">
        <v>1</v>
      </c>
      <c r="F142" s="1005"/>
      <c r="G142" s="946">
        <v>2584</v>
      </c>
      <c r="H142" s="159">
        <f>IF(G142="","",G142-G142*COMPASS!$AH$23)</f>
        <v>2584</v>
      </c>
    </row>
    <row r="143" spans="1:8" ht="14.4" customHeight="1">
      <c r="A143" s="599" t="s">
        <v>14664</v>
      </c>
      <c r="B143" s="1004"/>
      <c r="C143" s="601"/>
      <c r="D143" s="601"/>
      <c r="E143" s="942"/>
      <c r="F143" s="1006"/>
      <c r="G143" s="1007"/>
      <c r="H143" s="159" t="str">
        <f>IF(G143="","",G143-G143*COMPASS!$AH$23)</f>
        <v/>
      </c>
    </row>
    <row r="144" spans="1:8" ht="14.4" customHeight="1">
      <c r="A144" s="599" t="s">
        <v>14665</v>
      </c>
      <c r="B144" s="1004"/>
      <c r="C144" s="601"/>
      <c r="D144" s="601"/>
      <c r="E144" s="942"/>
      <c r="F144" s="1006"/>
      <c r="G144" s="1007"/>
      <c r="H144" s="159" t="str">
        <f>IF(G144="","",G144-G144*COMPASS!$AH$23)</f>
        <v/>
      </c>
    </row>
    <row r="145" spans="1:8" ht="14.4" customHeight="1">
      <c r="A145" s="390" t="s">
        <v>15449</v>
      </c>
      <c r="B145" s="544" t="s">
        <v>22</v>
      </c>
      <c r="C145" s="545" t="s">
        <v>14666</v>
      </c>
      <c r="D145" s="545" t="s">
        <v>14667</v>
      </c>
      <c r="E145" s="945">
        <v>1</v>
      </c>
      <c r="F145" s="1005"/>
      <c r="G145" s="946">
        <v>175.5</v>
      </c>
      <c r="H145" s="159">
        <f>IF(G145="","",G145-G145*COMPASS!$AH$23)</f>
        <v>175.5</v>
      </c>
    </row>
    <row r="146" spans="1:8" ht="14.4" customHeight="1">
      <c r="A146" s="390" t="s">
        <v>15450</v>
      </c>
      <c r="B146" s="544" t="s">
        <v>22</v>
      </c>
      <c r="C146" s="545">
        <v>766424</v>
      </c>
      <c r="D146" s="545" t="s">
        <v>14668</v>
      </c>
      <c r="E146" s="945">
        <v>1</v>
      </c>
      <c r="F146" s="1005"/>
      <c r="G146" s="946">
        <v>1128</v>
      </c>
      <c r="H146" s="159">
        <f>IF(G146="","",G146-G146*COMPASS!$AH$23)</f>
        <v>1128</v>
      </c>
    </row>
    <row r="147" spans="1:8" ht="14.4" customHeight="1">
      <c r="A147" s="599" t="s">
        <v>14669</v>
      </c>
      <c r="B147" s="1004"/>
      <c r="C147" s="601"/>
      <c r="D147" s="601"/>
      <c r="E147" s="942"/>
      <c r="F147" s="1006"/>
      <c r="G147" s="1007"/>
      <c r="H147" s="159" t="str">
        <f>IF(G147="","",G147-G147*COMPASS!$AH$23)</f>
        <v/>
      </c>
    </row>
    <row r="148" spans="1:8" ht="14.4" customHeight="1">
      <c r="A148" s="599" t="s">
        <v>14670</v>
      </c>
      <c r="B148" s="1004"/>
      <c r="C148" s="601"/>
      <c r="D148" s="601"/>
      <c r="E148" s="942"/>
      <c r="F148" s="1006"/>
      <c r="G148" s="1007"/>
      <c r="H148" s="159" t="str">
        <f>IF(G148="","",G148-G148*COMPASS!$AH$23)</f>
        <v/>
      </c>
    </row>
    <row r="149" spans="1:8" ht="14.4" customHeight="1">
      <c r="A149" s="599" t="s">
        <v>14671</v>
      </c>
      <c r="B149" s="1004"/>
      <c r="C149" s="601"/>
      <c r="D149" s="601"/>
      <c r="E149" s="942"/>
      <c r="F149" s="1006"/>
      <c r="G149" s="1007"/>
      <c r="H149" s="159" t="str">
        <f>IF(G149="","",G149-G149*COMPASS!$AH$23)</f>
        <v/>
      </c>
    </row>
    <row r="150" spans="1:8" ht="14.4" customHeight="1">
      <c r="A150" s="390" t="s">
        <v>15451</v>
      </c>
      <c r="B150" s="544" t="s">
        <v>22</v>
      </c>
      <c r="C150" s="545" t="s">
        <v>14672</v>
      </c>
      <c r="D150" s="545" t="s">
        <v>14673</v>
      </c>
      <c r="E150" s="945">
        <v>1</v>
      </c>
      <c r="F150" s="1005"/>
      <c r="G150" s="946">
        <v>4035</v>
      </c>
      <c r="H150" s="159">
        <f>IF(G150="","",G150-G150*COMPASS!$AH$23)</f>
        <v>4035</v>
      </c>
    </row>
    <row r="151" spans="1:8" ht="14.4" customHeight="1">
      <c r="A151" s="390" t="s">
        <v>15452</v>
      </c>
      <c r="B151" s="544" t="s">
        <v>22</v>
      </c>
      <c r="C151" s="545" t="s">
        <v>14674</v>
      </c>
      <c r="D151" s="545" t="s">
        <v>14675</v>
      </c>
      <c r="E151" s="945">
        <v>1</v>
      </c>
      <c r="F151" s="1005"/>
      <c r="G151" s="946">
        <v>4094</v>
      </c>
      <c r="H151" s="159">
        <f>IF(G151="","",G151-G151*COMPASS!$AH$23)</f>
        <v>4094</v>
      </c>
    </row>
    <row r="152" spans="1:8" ht="14.4" customHeight="1">
      <c r="A152" s="599" t="s">
        <v>14676</v>
      </c>
      <c r="B152" s="1004"/>
      <c r="C152" s="601"/>
      <c r="D152" s="601"/>
      <c r="E152" s="942"/>
      <c r="F152" s="1006"/>
      <c r="G152" s="1007"/>
      <c r="H152" s="159" t="str">
        <f>IF(G152="","",G152-G152*COMPASS!$AH$23)</f>
        <v/>
      </c>
    </row>
    <row r="153" spans="1:8" ht="14.4" customHeight="1">
      <c r="A153" s="390" t="s">
        <v>15453</v>
      </c>
      <c r="B153" s="544" t="s">
        <v>45</v>
      </c>
      <c r="C153" s="545">
        <v>744444</v>
      </c>
      <c r="D153" s="545" t="s">
        <v>14677</v>
      </c>
      <c r="E153" s="945">
        <v>1</v>
      </c>
      <c r="F153" s="1005"/>
      <c r="G153" s="946">
        <v>629</v>
      </c>
      <c r="H153" s="159">
        <f>IF(G153="","",G153-G153*COMPASS!$AH$23)</f>
        <v>629</v>
      </c>
    </row>
    <row r="154" spans="1:8" ht="14.4" customHeight="1">
      <c r="A154" s="599" t="s">
        <v>14678</v>
      </c>
      <c r="B154" s="1004"/>
      <c r="C154" s="601"/>
      <c r="D154" s="601"/>
      <c r="E154" s="942"/>
      <c r="F154" s="1006"/>
      <c r="G154" s="1007"/>
      <c r="H154" s="159" t="str">
        <f>IF(G154="","",G154-G154*COMPASS!$AH$23)</f>
        <v/>
      </c>
    </row>
    <row r="155" spans="1:8" ht="14.4" customHeight="1">
      <c r="A155" s="599" t="s">
        <v>14679</v>
      </c>
      <c r="B155" s="1004"/>
      <c r="C155" s="601"/>
      <c r="D155" s="601"/>
      <c r="E155" s="942"/>
      <c r="F155" s="1006"/>
      <c r="G155" s="1007"/>
      <c r="H155" s="159" t="str">
        <f>IF(G155="","",G155-G155*COMPASS!$AH$23)</f>
        <v/>
      </c>
    </row>
    <row r="156" spans="1:8" ht="14.4" customHeight="1">
      <c r="A156" s="390" t="s">
        <v>15454</v>
      </c>
      <c r="B156" s="544" t="s">
        <v>45</v>
      </c>
      <c r="C156" s="545" t="s">
        <v>14680</v>
      </c>
      <c r="D156" s="545" t="s">
        <v>14681</v>
      </c>
      <c r="E156" s="945">
        <v>1</v>
      </c>
      <c r="F156" s="1005"/>
      <c r="G156" s="946">
        <v>4926</v>
      </c>
      <c r="H156" s="159">
        <f>IF(G156="","",G156-G156*COMPASS!$AH$23)</f>
        <v>4926</v>
      </c>
    </row>
    <row r="157" spans="1:8" ht="14.4" customHeight="1">
      <c r="A157" s="599" t="s">
        <v>14682</v>
      </c>
      <c r="B157" s="1004"/>
      <c r="C157" s="601"/>
      <c r="D157" s="601"/>
      <c r="E157" s="942"/>
      <c r="F157" s="1006"/>
      <c r="G157" s="1007"/>
      <c r="H157" s="159" t="str">
        <f>IF(G157="","",G157-G157*COMPASS!$AH$23)</f>
        <v/>
      </c>
    </row>
    <row r="158" spans="1:8" ht="14.4" customHeight="1">
      <c r="A158" s="390" t="s">
        <v>15455</v>
      </c>
      <c r="B158" s="544" t="s">
        <v>22</v>
      </c>
      <c r="C158" s="545">
        <v>808003</v>
      </c>
      <c r="D158" s="545" t="s">
        <v>14683</v>
      </c>
      <c r="E158" s="945">
        <v>1</v>
      </c>
      <c r="F158" s="1005"/>
      <c r="G158" s="946">
        <v>3910</v>
      </c>
      <c r="H158" s="159">
        <f>IF(G158="","",G158-G158*COMPASS!$AH$23)</f>
        <v>3910</v>
      </c>
    </row>
    <row r="159" spans="1:8" ht="14.4" customHeight="1">
      <c r="A159" s="390" t="s">
        <v>15456</v>
      </c>
      <c r="B159" s="544" t="s">
        <v>22</v>
      </c>
      <c r="C159" s="545">
        <v>808139</v>
      </c>
      <c r="D159" s="545" t="s">
        <v>14684</v>
      </c>
      <c r="E159" s="945">
        <v>1</v>
      </c>
      <c r="F159" s="1000"/>
      <c r="G159" s="1008">
        <v>5524</v>
      </c>
      <c r="H159" s="159">
        <f>IF(G159="","",G159-G159*COMPASS!$AH$23)</f>
        <v>5524</v>
      </c>
    </row>
    <row r="160" spans="1:8" ht="14.4" customHeight="1">
      <c r="A160" s="599" t="s">
        <v>14685</v>
      </c>
      <c r="B160" s="1004"/>
      <c r="C160" s="601"/>
      <c r="D160" s="601"/>
      <c r="E160" s="942"/>
      <c r="F160" s="1006"/>
      <c r="G160" s="1007"/>
      <c r="H160" s="159" t="str">
        <f>IF(G160="","",G160-G160*COMPASS!$AH$23)</f>
        <v/>
      </c>
    </row>
    <row r="161" spans="1:8" ht="14.4" customHeight="1">
      <c r="A161" s="390" t="s">
        <v>15457</v>
      </c>
      <c r="B161" s="544" t="s">
        <v>22</v>
      </c>
      <c r="C161" s="545">
        <v>782481</v>
      </c>
      <c r="D161" s="545" t="s">
        <v>14686</v>
      </c>
      <c r="E161" s="945">
        <v>1</v>
      </c>
      <c r="F161" s="1005"/>
      <c r="G161" s="946">
        <v>3233</v>
      </c>
      <c r="H161" s="159">
        <f>IF(G161="","",G161-G161*COMPASS!$AH$23)</f>
        <v>3233</v>
      </c>
    </row>
    <row r="162" spans="1:8" ht="14.4" customHeight="1">
      <c r="A162" s="599" t="s">
        <v>14687</v>
      </c>
      <c r="B162" s="1004"/>
      <c r="C162" s="601"/>
      <c r="D162" s="601"/>
      <c r="E162" s="942"/>
      <c r="F162" s="1006"/>
      <c r="G162" s="1007"/>
      <c r="H162" s="159" t="str">
        <f>IF(G162="","",G162-G162*COMPASS!$AH$23)</f>
        <v/>
      </c>
    </row>
    <row r="163" spans="1:8" ht="14.4" customHeight="1">
      <c r="A163" s="390" t="s">
        <v>15458</v>
      </c>
      <c r="B163" s="544" t="s">
        <v>22</v>
      </c>
      <c r="C163" s="545">
        <v>789300</v>
      </c>
      <c r="D163" s="545" t="s">
        <v>14688</v>
      </c>
      <c r="E163" s="945">
        <v>1</v>
      </c>
      <c r="F163" s="1005"/>
      <c r="G163" s="946">
        <v>1032</v>
      </c>
      <c r="H163" s="159">
        <f>IF(G163="","",G163-G163*COMPASS!$AH$23)</f>
        <v>1032</v>
      </c>
    </row>
    <row r="164" spans="1:8" ht="14.4" customHeight="1">
      <c r="A164" s="390" t="s">
        <v>15459</v>
      </c>
      <c r="B164" s="544" t="s">
        <v>22</v>
      </c>
      <c r="C164" s="545">
        <v>789301</v>
      </c>
      <c r="D164" s="545" t="s">
        <v>14689</v>
      </c>
      <c r="E164" s="945">
        <v>1</v>
      </c>
      <c r="F164" s="1005"/>
      <c r="G164" s="946">
        <v>3859</v>
      </c>
      <c r="H164" s="159">
        <f>IF(G164="","",G164-G164*COMPASS!$AH$23)</f>
        <v>3859</v>
      </c>
    </row>
    <row r="165" spans="1:8" ht="14.4" customHeight="1">
      <c r="A165" s="390" t="s">
        <v>15460</v>
      </c>
      <c r="B165" s="544" t="s">
        <v>22</v>
      </c>
      <c r="C165" s="545">
        <v>789302</v>
      </c>
      <c r="D165" s="545" t="s">
        <v>14690</v>
      </c>
      <c r="E165" s="945">
        <v>1</v>
      </c>
      <c r="F165" s="1005"/>
      <c r="G165" s="946">
        <v>3665</v>
      </c>
      <c r="H165" s="159">
        <f>IF(G165="","",G165-G165*COMPASS!$AH$23)</f>
        <v>3665</v>
      </c>
    </row>
    <row r="166" spans="1:8" ht="14.4" customHeight="1">
      <c r="A166" s="599" t="s">
        <v>14691</v>
      </c>
      <c r="B166" s="1004"/>
      <c r="C166" s="601"/>
      <c r="D166" s="601"/>
      <c r="E166" s="942"/>
      <c r="F166" s="1006"/>
      <c r="G166" s="1007"/>
      <c r="H166" s="159" t="str">
        <f>IF(G166="","",G166-G166*COMPASS!$AH$23)</f>
        <v/>
      </c>
    </row>
    <row r="167" spans="1:8" ht="14.4" customHeight="1">
      <c r="A167" s="390" t="s">
        <v>15461</v>
      </c>
      <c r="B167" s="544" t="s">
        <v>45</v>
      </c>
      <c r="C167" s="545" t="s">
        <v>14692</v>
      </c>
      <c r="D167" s="545" t="s">
        <v>14693</v>
      </c>
      <c r="E167" s="945">
        <v>1</v>
      </c>
      <c r="F167" s="1005"/>
      <c r="G167" s="946">
        <v>6104</v>
      </c>
      <c r="H167" s="159">
        <f>IF(G167="","",G167-G167*COMPASS!$AH$23)</f>
        <v>6104</v>
      </c>
    </row>
    <row r="168" spans="1:8" ht="14.4" customHeight="1">
      <c r="A168" s="599" t="s">
        <v>14694</v>
      </c>
      <c r="B168" s="1004"/>
      <c r="C168" s="601"/>
      <c r="D168" s="601"/>
      <c r="E168" s="942"/>
      <c r="F168" s="1006"/>
      <c r="G168" s="1007"/>
      <c r="H168" s="159" t="str">
        <f>IF(G168="","",G168-G168*COMPASS!$AH$23)</f>
        <v/>
      </c>
    </row>
    <row r="169" spans="1:8" ht="14.4" customHeight="1">
      <c r="A169" s="390" t="s">
        <v>15462</v>
      </c>
      <c r="B169" s="544" t="s">
        <v>22</v>
      </c>
      <c r="C169" s="545">
        <v>808004</v>
      </c>
      <c r="D169" s="545" t="s">
        <v>14695</v>
      </c>
      <c r="E169" s="945">
        <v>1</v>
      </c>
      <c r="F169" s="1005"/>
      <c r="G169" s="946">
        <v>5227</v>
      </c>
      <c r="H169" s="159">
        <f>IF(G169="","",G169-G169*COMPASS!$AH$23)</f>
        <v>5227</v>
      </c>
    </row>
    <row r="170" spans="1:8" ht="14.4" customHeight="1">
      <c r="A170" s="390" t="s">
        <v>15463</v>
      </c>
      <c r="B170" s="544" t="s">
        <v>22</v>
      </c>
      <c r="C170" s="545">
        <v>808219</v>
      </c>
      <c r="D170" s="545" t="s">
        <v>14696</v>
      </c>
      <c r="E170" s="945">
        <v>1</v>
      </c>
      <c r="F170" s="1005"/>
      <c r="G170" s="946">
        <v>6249</v>
      </c>
      <c r="H170" s="159">
        <f>IF(G170="","",G170-G170*COMPASS!$AH$23)</f>
        <v>6249</v>
      </c>
    </row>
    <row r="171" spans="1:8" ht="14.4" customHeight="1">
      <c r="A171" s="599" t="s">
        <v>14697</v>
      </c>
      <c r="B171" s="1004"/>
      <c r="C171" s="601"/>
      <c r="D171" s="601"/>
      <c r="E171" s="942"/>
      <c r="F171" s="1006"/>
      <c r="G171" s="1007"/>
      <c r="H171" s="159" t="str">
        <f>IF(G171="","",G171-G171*COMPASS!$AH$23)</f>
        <v/>
      </c>
    </row>
    <row r="172" spans="1:8" ht="14.4" customHeight="1">
      <c r="A172" s="390" t="s">
        <v>15464</v>
      </c>
      <c r="B172" s="544" t="s">
        <v>22</v>
      </c>
      <c r="C172" s="545">
        <v>772476</v>
      </c>
      <c r="D172" s="545" t="s">
        <v>14698</v>
      </c>
      <c r="E172" s="945">
        <v>1</v>
      </c>
      <c r="F172" s="1005"/>
      <c r="G172" s="946">
        <v>499</v>
      </c>
      <c r="H172" s="159">
        <f>IF(G172="","",G172-G172*COMPASS!$AH$23)</f>
        <v>499</v>
      </c>
    </row>
    <row r="173" spans="1:8" ht="14.4" customHeight="1">
      <c r="A173" s="390" t="s">
        <v>15465</v>
      </c>
      <c r="B173" s="544" t="s">
        <v>22</v>
      </c>
      <c r="C173" s="545">
        <v>782482</v>
      </c>
      <c r="D173" s="545" t="s">
        <v>14699</v>
      </c>
      <c r="E173" s="945">
        <v>1</v>
      </c>
      <c r="F173" s="1005"/>
      <c r="G173" s="946">
        <v>3255</v>
      </c>
      <c r="H173" s="159">
        <f>IF(G173="","",G173-G173*COMPASS!$AH$23)</f>
        <v>3255</v>
      </c>
    </row>
    <row r="174" spans="1:8" ht="14.4" customHeight="1">
      <c r="A174" s="599" t="s">
        <v>14700</v>
      </c>
      <c r="B174" s="1004"/>
      <c r="C174" s="601"/>
      <c r="D174" s="601"/>
      <c r="E174" s="942"/>
      <c r="F174" s="1006"/>
      <c r="G174" s="1007"/>
      <c r="H174" s="159" t="str">
        <f>IF(G174="","",G174-G174*COMPASS!$AH$23)</f>
        <v/>
      </c>
    </row>
    <row r="175" spans="1:8" ht="14.4" customHeight="1">
      <c r="A175" s="390" t="s">
        <v>15466</v>
      </c>
      <c r="B175" s="544" t="s">
        <v>22</v>
      </c>
      <c r="C175" s="545">
        <v>786000</v>
      </c>
      <c r="D175" s="545" t="s">
        <v>14701</v>
      </c>
      <c r="E175" s="945">
        <v>1</v>
      </c>
      <c r="F175" s="1005"/>
      <c r="G175" s="946">
        <v>2322</v>
      </c>
      <c r="H175" s="159">
        <f>IF(G175="","",G175-G175*COMPASS!$AH$23)</f>
        <v>2322</v>
      </c>
    </row>
    <row r="176" spans="1:8" ht="14.4" customHeight="1">
      <c r="A176" s="390" t="s">
        <v>15467</v>
      </c>
      <c r="B176" s="544" t="s">
        <v>22</v>
      </c>
      <c r="C176" s="545">
        <v>786001</v>
      </c>
      <c r="D176" s="545" t="s">
        <v>14702</v>
      </c>
      <c r="E176" s="945">
        <v>1</v>
      </c>
      <c r="F176" s="1005"/>
      <c r="G176" s="946">
        <v>1504</v>
      </c>
      <c r="H176" s="159">
        <f>IF(G176="","",G176-G176*COMPASS!$AH$23)</f>
        <v>1504</v>
      </c>
    </row>
    <row r="177" spans="1:8" ht="14.4" customHeight="1">
      <c r="A177" s="390" t="s">
        <v>15468</v>
      </c>
      <c r="B177" s="544" t="s">
        <v>22</v>
      </c>
      <c r="C177" s="545">
        <v>786002</v>
      </c>
      <c r="D177" s="545" t="s">
        <v>14703</v>
      </c>
      <c r="E177" s="945">
        <v>1</v>
      </c>
      <c r="F177" s="1005"/>
      <c r="G177" s="946">
        <v>1755</v>
      </c>
      <c r="H177" s="159">
        <f>IF(G177="","",G177-G177*COMPASS!$AH$23)</f>
        <v>1755</v>
      </c>
    </row>
    <row r="178" spans="1:8" ht="14.4" customHeight="1">
      <c r="A178" s="390" t="s">
        <v>15469</v>
      </c>
      <c r="B178" s="544" t="s">
        <v>22</v>
      </c>
      <c r="C178" s="545">
        <v>786003</v>
      </c>
      <c r="D178" s="545" t="s">
        <v>14704</v>
      </c>
      <c r="E178" s="945">
        <v>1</v>
      </c>
      <c r="F178" s="1005"/>
      <c r="G178" s="946">
        <v>2162</v>
      </c>
      <c r="H178" s="159">
        <f>IF(G178="","",G178-G178*COMPASS!$AH$23)</f>
        <v>2162</v>
      </c>
    </row>
    <row r="179" spans="1:8" ht="14.4" customHeight="1">
      <c r="A179" s="390" t="s">
        <v>15470</v>
      </c>
      <c r="B179" s="544" t="s">
        <v>22</v>
      </c>
      <c r="C179" s="545">
        <v>786100</v>
      </c>
      <c r="D179" s="545" t="s">
        <v>14705</v>
      </c>
      <c r="E179" s="945">
        <v>1</v>
      </c>
      <c r="F179" s="1005"/>
      <c r="G179" s="946">
        <v>65</v>
      </c>
      <c r="H179" s="159">
        <f>IF(G179="","",G179-G179*COMPASS!$AH$23)</f>
        <v>65</v>
      </c>
    </row>
    <row r="180" spans="1:8" ht="14.4" customHeight="1">
      <c r="A180" s="390" t="s">
        <v>15471</v>
      </c>
      <c r="B180" s="544" t="s">
        <v>22</v>
      </c>
      <c r="C180" s="545">
        <v>786101</v>
      </c>
      <c r="D180" s="545" t="s">
        <v>14706</v>
      </c>
      <c r="E180" s="945">
        <v>1</v>
      </c>
      <c r="F180" s="1005"/>
      <c r="G180" s="946">
        <v>1701</v>
      </c>
      <c r="H180" s="159">
        <f>IF(G180="","",G180-G180*COMPASS!$AH$23)</f>
        <v>1701</v>
      </c>
    </row>
    <row r="181" spans="1:8" ht="14.4" customHeight="1">
      <c r="A181" s="390" t="s">
        <v>15472</v>
      </c>
      <c r="B181" s="544" t="s">
        <v>22</v>
      </c>
      <c r="C181" s="545">
        <v>786102</v>
      </c>
      <c r="D181" s="545" t="s">
        <v>14707</v>
      </c>
      <c r="E181" s="945">
        <v>1</v>
      </c>
      <c r="F181" s="1005"/>
      <c r="G181" s="946">
        <v>1636</v>
      </c>
      <c r="H181" s="159">
        <f>IF(G181="","",G181-G181*COMPASS!$AH$23)</f>
        <v>1636</v>
      </c>
    </row>
    <row r="182" spans="1:8" ht="14.4" customHeight="1">
      <c r="A182" s="390" t="s">
        <v>15473</v>
      </c>
      <c r="B182" s="544" t="s">
        <v>22</v>
      </c>
      <c r="C182" s="545">
        <v>786103</v>
      </c>
      <c r="D182" s="545" t="s">
        <v>14708</v>
      </c>
      <c r="E182" s="945">
        <v>1</v>
      </c>
      <c r="F182" s="1005"/>
      <c r="G182" s="946">
        <v>1550</v>
      </c>
      <c r="H182" s="159">
        <f>IF(G182="","",G182-G182*COMPASS!$AH$23)</f>
        <v>1550</v>
      </c>
    </row>
    <row r="183" spans="1:8" ht="14.4" customHeight="1">
      <c r="A183" s="599" t="s">
        <v>14709</v>
      </c>
      <c r="B183" s="1004"/>
      <c r="C183" s="601"/>
      <c r="D183" s="601"/>
      <c r="E183" s="942"/>
      <c r="F183" s="1006"/>
      <c r="G183" s="1007"/>
      <c r="H183" s="159" t="str">
        <f>IF(G183="","",G183-G183*COMPASS!$AH$23)</f>
        <v/>
      </c>
    </row>
    <row r="184" spans="1:8" ht="14.4" customHeight="1">
      <c r="A184" s="390" t="s">
        <v>15474</v>
      </c>
      <c r="B184" s="544" t="s">
        <v>22</v>
      </c>
      <c r="C184" s="545">
        <v>764790</v>
      </c>
      <c r="D184" s="545" t="s">
        <v>14710</v>
      </c>
      <c r="E184" s="945">
        <v>1</v>
      </c>
      <c r="F184" s="1005"/>
      <c r="G184" s="946">
        <v>1907</v>
      </c>
      <c r="H184" s="159">
        <f>IF(G184="","",G184-G184*COMPASS!$AH$23)</f>
        <v>1907</v>
      </c>
    </row>
    <row r="185" spans="1:8" ht="14.4" customHeight="1">
      <c r="A185" s="390" t="s">
        <v>15475</v>
      </c>
      <c r="B185" s="544" t="s">
        <v>22</v>
      </c>
      <c r="C185" s="545">
        <v>804791</v>
      </c>
      <c r="D185" s="545" t="s">
        <v>14711</v>
      </c>
      <c r="E185" s="945">
        <v>1</v>
      </c>
      <c r="F185" s="1005"/>
      <c r="G185" s="946">
        <v>1937</v>
      </c>
      <c r="H185" s="159">
        <f>IF(G185="","",G185-G185*COMPASS!$AH$23)</f>
        <v>1937</v>
      </c>
    </row>
    <row r="186" spans="1:8" ht="14.4" customHeight="1">
      <c r="A186" s="390" t="s">
        <v>15476</v>
      </c>
      <c r="B186" s="544" t="s">
        <v>22</v>
      </c>
      <c r="C186" s="545" t="s">
        <v>14712</v>
      </c>
      <c r="D186" s="545" t="s">
        <v>14713</v>
      </c>
      <c r="E186" s="945">
        <v>1</v>
      </c>
      <c r="F186" s="1005"/>
      <c r="G186" s="946">
        <v>1571</v>
      </c>
      <c r="H186" s="159">
        <f>IF(G186="","",G186-G186*COMPASS!$AH$23)</f>
        <v>1571</v>
      </c>
    </row>
    <row r="187" spans="1:8" ht="14.4" customHeight="1">
      <c r="A187" s="390" t="s">
        <v>15477</v>
      </c>
      <c r="B187" s="544" t="s">
        <v>22</v>
      </c>
      <c r="C187" s="545" t="s">
        <v>14714</v>
      </c>
      <c r="D187" s="545" t="s">
        <v>14715</v>
      </c>
      <c r="E187" s="945">
        <v>1</v>
      </c>
      <c r="F187" s="1005"/>
      <c r="G187" s="946">
        <v>1571</v>
      </c>
      <c r="H187" s="159">
        <f>IF(G187="","",G187-G187*COMPASS!$AH$23)</f>
        <v>1571</v>
      </c>
    </row>
    <row r="188" spans="1:8" ht="14.4" customHeight="1">
      <c r="A188" s="390" t="s">
        <v>15478</v>
      </c>
      <c r="B188" s="544" t="s">
        <v>22</v>
      </c>
      <c r="C188" s="545">
        <v>784716</v>
      </c>
      <c r="D188" s="545" t="s">
        <v>14716</v>
      </c>
      <c r="E188" s="945">
        <v>1</v>
      </c>
      <c r="F188" s="1005"/>
      <c r="G188" s="946">
        <v>1496</v>
      </c>
      <c r="H188" s="159">
        <f>IF(G188="","",G188-G188*COMPASS!$AH$23)</f>
        <v>1496</v>
      </c>
    </row>
    <row r="189" spans="1:8" ht="14.4" customHeight="1">
      <c r="A189" s="390" t="s">
        <v>15479</v>
      </c>
      <c r="B189" s="544" t="s">
        <v>45</v>
      </c>
      <c r="C189" s="545">
        <v>784871</v>
      </c>
      <c r="D189" s="545" t="s">
        <v>14717</v>
      </c>
      <c r="E189" s="945">
        <v>1</v>
      </c>
      <c r="F189" s="1005"/>
      <c r="G189" s="946">
        <v>492</v>
      </c>
      <c r="H189" s="159">
        <f>IF(G189="","",G189-G189*COMPASS!$AH$23)</f>
        <v>492</v>
      </c>
    </row>
    <row r="190" spans="1:8" ht="14.4" customHeight="1">
      <c r="A190" s="390" t="s">
        <v>15480</v>
      </c>
      <c r="B190" s="544" t="s">
        <v>22</v>
      </c>
      <c r="C190" s="545">
        <v>784872</v>
      </c>
      <c r="D190" s="545" t="s">
        <v>14718</v>
      </c>
      <c r="E190" s="945">
        <v>1</v>
      </c>
      <c r="F190" s="1005"/>
      <c r="G190" s="946">
        <v>191</v>
      </c>
      <c r="H190" s="159">
        <f>IF(G190="","",G190-G190*COMPASS!$AH$23)</f>
        <v>191</v>
      </c>
    </row>
    <row r="191" spans="1:8" ht="14.4" customHeight="1">
      <c r="A191" s="599" t="s">
        <v>14719</v>
      </c>
      <c r="B191" s="1004"/>
      <c r="C191" s="601"/>
      <c r="D191" s="601"/>
      <c r="E191" s="942"/>
      <c r="F191" s="1006"/>
      <c r="G191" s="1007"/>
      <c r="H191" s="159" t="str">
        <f>IF(G191="","",G191-G191*COMPASS!$AH$23)</f>
        <v/>
      </c>
    </row>
    <row r="192" spans="1:8" ht="14.4" customHeight="1">
      <c r="A192" s="390" t="s">
        <v>15481</v>
      </c>
      <c r="B192" s="544" t="s">
        <v>22</v>
      </c>
      <c r="C192" s="545">
        <v>772477</v>
      </c>
      <c r="D192" s="545" t="s">
        <v>14720</v>
      </c>
      <c r="E192" s="945">
        <v>1</v>
      </c>
      <c r="F192" s="1005"/>
      <c r="G192" s="946">
        <v>664</v>
      </c>
      <c r="H192" s="159">
        <f>IF(G192="","",G192-G192*COMPASS!$AH$23)</f>
        <v>664</v>
      </c>
    </row>
    <row r="193" spans="1:8" ht="14.4" customHeight="1">
      <c r="A193" s="390" t="s">
        <v>15482</v>
      </c>
      <c r="B193" s="544" t="s">
        <v>22</v>
      </c>
      <c r="C193" s="545">
        <v>772478</v>
      </c>
      <c r="D193" s="545" t="s">
        <v>14721</v>
      </c>
      <c r="E193" s="945">
        <v>1</v>
      </c>
      <c r="F193" s="1005"/>
      <c r="G193" s="946">
        <v>344</v>
      </c>
      <c r="H193" s="159">
        <f>IF(G193="","",G193-G193*COMPASS!$AH$23)</f>
        <v>344</v>
      </c>
    </row>
    <row r="194" spans="1:8" ht="14.4" customHeight="1">
      <c r="A194" s="390" t="s">
        <v>15483</v>
      </c>
      <c r="B194" s="544" t="s">
        <v>22</v>
      </c>
      <c r="C194" s="545">
        <v>772479</v>
      </c>
      <c r="D194" s="545" t="s">
        <v>14722</v>
      </c>
      <c r="E194" s="945">
        <v>1</v>
      </c>
      <c r="F194" s="1005"/>
      <c r="G194" s="946">
        <v>581</v>
      </c>
      <c r="H194" s="159">
        <f>IF(G194="","",G194-G194*COMPASS!$AH$23)</f>
        <v>581</v>
      </c>
    </row>
    <row r="195" spans="1:8" ht="14.4" customHeight="1">
      <c r="A195" s="390" t="s">
        <v>15484</v>
      </c>
      <c r="B195" s="544" t="s">
        <v>22</v>
      </c>
      <c r="C195" s="545">
        <v>782426</v>
      </c>
      <c r="D195" s="545" t="s">
        <v>14723</v>
      </c>
      <c r="E195" s="945">
        <v>1</v>
      </c>
      <c r="F195" s="1005"/>
      <c r="G195" s="946">
        <v>997</v>
      </c>
      <c r="H195" s="159">
        <f>IF(G195="","",G195-G195*COMPASS!$AH$23)</f>
        <v>997</v>
      </c>
    </row>
    <row r="196" spans="1:8" ht="14.4" customHeight="1">
      <c r="A196" s="390" t="s">
        <v>15485</v>
      </c>
      <c r="B196" s="544" t="s">
        <v>22</v>
      </c>
      <c r="C196" s="545">
        <v>785087</v>
      </c>
      <c r="D196" s="545" t="s">
        <v>14724</v>
      </c>
      <c r="E196" s="945">
        <v>1</v>
      </c>
      <c r="F196" s="1005"/>
      <c r="G196" s="946">
        <v>1663.5</v>
      </c>
      <c r="H196" s="159">
        <f>IF(G196="","",G196-G196*COMPASS!$AH$23)</f>
        <v>1663.5</v>
      </c>
    </row>
    <row r="197" spans="1:8" ht="14.4" customHeight="1">
      <c r="A197" s="599" t="s">
        <v>14725</v>
      </c>
      <c r="B197" s="1004"/>
      <c r="C197" s="601"/>
      <c r="D197" s="601"/>
      <c r="E197" s="942"/>
      <c r="F197" s="1006"/>
      <c r="G197" s="1007"/>
      <c r="H197" s="159" t="str">
        <f>IF(G197="","",G197-G197*COMPASS!$AH$23)</f>
        <v/>
      </c>
    </row>
    <row r="198" spans="1:8" ht="14.4" customHeight="1">
      <c r="A198" s="390" t="s">
        <v>15486</v>
      </c>
      <c r="B198" s="544" t="s">
        <v>22</v>
      </c>
      <c r="C198" s="545">
        <v>784385</v>
      </c>
      <c r="D198" s="545" t="s">
        <v>14726</v>
      </c>
      <c r="E198" s="945">
        <v>1</v>
      </c>
      <c r="F198" s="1005"/>
      <c r="G198" s="946">
        <v>235</v>
      </c>
      <c r="H198" s="159">
        <f>IF(G198="","",G198-G198*COMPASS!$AH$23)</f>
        <v>235</v>
      </c>
    </row>
    <row r="199" spans="1:8" ht="14.4" customHeight="1">
      <c r="A199" s="390" t="s">
        <v>15487</v>
      </c>
      <c r="B199" s="544" t="s">
        <v>22</v>
      </c>
      <c r="C199" s="545">
        <v>784842</v>
      </c>
      <c r="D199" s="545" t="s">
        <v>14727</v>
      </c>
      <c r="E199" s="945">
        <v>1</v>
      </c>
      <c r="F199" s="1005"/>
      <c r="G199" s="946">
        <v>608</v>
      </c>
      <c r="H199" s="159">
        <f>IF(G199="","",G199-G199*COMPASS!$AH$23)</f>
        <v>608</v>
      </c>
    </row>
    <row r="200" spans="1:8" ht="14.4" customHeight="1">
      <c r="A200" s="390" t="s">
        <v>15488</v>
      </c>
      <c r="B200" s="544" t="s">
        <v>22</v>
      </c>
      <c r="C200" s="545">
        <v>787531</v>
      </c>
      <c r="D200" s="545" t="s">
        <v>14728</v>
      </c>
      <c r="E200" s="945">
        <v>1</v>
      </c>
      <c r="F200" s="1005"/>
      <c r="G200" s="946">
        <v>197</v>
      </c>
      <c r="H200" s="159">
        <f>IF(G200="","",G200-G200*COMPASS!$AH$23)</f>
        <v>197</v>
      </c>
    </row>
    <row r="201" spans="1:8" ht="14.4" customHeight="1">
      <c r="A201" s="390" t="s">
        <v>15489</v>
      </c>
      <c r="B201" s="544" t="s">
        <v>22</v>
      </c>
      <c r="C201" s="545" t="s">
        <v>14729</v>
      </c>
      <c r="D201" s="545" t="s">
        <v>14730</v>
      </c>
      <c r="E201" s="945">
        <v>1</v>
      </c>
      <c r="F201" s="1005"/>
      <c r="G201" s="946">
        <v>369</v>
      </c>
      <c r="H201" s="159">
        <f>IF(G201="","",G201-G201*COMPASS!$AH$23)</f>
        <v>369</v>
      </c>
    </row>
    <row r="202" spans="1:8" ht="14.4" customHeight="1">
      <c r="A202" s="390" t="s">
        <v>15490</v>
      </c>
      <c r="B202" s="544" t="s">
        <v>45</v>
      </c>
      <c r="C202" s="545" t="s">
        <v>14731</v>
      </c>
      <c r="D202" s="545" t="s">
        <v>14732</v>
      </c>
      <c r="E202" s="945">
        <v>1</v>
      </c>
      <c r="F202" s="1005"/>
      <c r="G202" s="946">
        <v>915</v>
      </c>
      <c r="H202" s="159">
        <f>IF(G202="","",G202-G202*COMPASS!$AH$23)</f>
        <v>915</v>
      </c>
    </row>
    <row r="203" spans="1:8" ht="14.4" customHeight="1">
      <c r="A203" s="390" t="s">
        <v>15491</v>
      </c>
      <c r="B203" s="544" t="s">
        <v>22</v>
      </c>
      <c r="C203" s="545" t="s">
        <v>14733</v>
      </c>
      <c r="D203" s="545" t="s">
        <v>14734</v>
      </c>
      <c r="E203" s="945">
        <v>1</v>
      </c>
      <c r="F203" s="1005"/>
      <c r="G203" s="946">
        <v>881</v>
      </c>
      <c r="H203" s="159">
        <f>IF(G203="","",G203-G203*COMPASS!$AH$23)</f>
        <v>881</v>
      </c>
    </row>
    <row r="204" spans="1:8" ht="14.4" customHeight="1">
      <c r="A204" s="390" t="s">
        <v>15492</v>
      </c>
      <c r="B204" s="544" t="s">
        <v>45</v>
      </c>
      <c r="C204" s="545" t="s">
        <v>14735</v>
      </c>
      <c r="D204" s="545" t="s">
        <v>14736</v>
      </c>
      <c r="E204" s="945">
        <v>1</v>
      </c>
      <c r="F204" s="1005"/>
      <c r="G204" s="946">
        <v>425</v>
      </c>
      <c r="H204" s="159">
        <f>IF(G204="","",G204-G204*COMPASS!$AH$23)</f>
        <v>425</v>
      </c>
    </row>
    <row r="205" spans="1:8" ht="14.4" customHeight="1">
      <c r="A205" s="599" t="s">
        <v>14737</v>
      </c>
      <c r="B205" s="1004"/>
      <c r="C205" s="601"/>
      <c r="D205" s="601"/>
      <c r="E205" s="942"/>
      <c r="F205" s="1006"/>
      <c r="G205" s="1007"/>
      <c r="H205" s="159" t="str">
        <f>IF(G205="","",G205-G205*COMPASS!$AH$23)</f>
        <v/>
      </c>
    </row>
    <row r="206" spans="1:8" ht="14.4" customHeight="1">
      <c r="A206" s="390" t="s">
        <v>15493</v>
      </c>
      <c r="B206" s="544" t="s">
        <v>22</v>
      </c>
      <c r="C206" s="545">
        <v>736235</v>
      </c>
      <c r="D206" s="545" t="s">
        <v>14738</v>
      </c>
      <c r="E206" s="945">
        <v>1</v>
      </c>
      <c r="F206" s="1005"/>
      <c r="G206" s="946">
        <v>10.299999999999999</v>
      </c>
      <c r="H206" s="159">
        <f>IF(G206="","",G206-G206*COMPASS!$AH$23)</f>
        <v>10.299999999999999</v>
      </c>
    </row>
    <row r="207" spans="1:8" ht="14.4" customHeight="1">
      <c r="A207" s="390" t="s">
        <v>15494</v>
      </c>
      <c r="B207" s="544" t="s">
        <v>22</v>
      </c>
      <c r="C207" s="545">
        <v>736264</v>
      </c>
      <c r="D207" s="545" t="s">
        <v>14739</v>
      </c>
      <c r="E207" s="945">
        <v>1</v>
      </c>
      <c r="F207" s="1005"/>
      <c r="G207" s="946">
        <v>13</v>
      </c>
      <c r="H207" s="159">
        <f>IF(G207="","",G207-G207*COMPASS!$AH$23)</f>
        <v>13</v>
      </c>
    </row>
    <row r="208" spans="1:8" ht="14.4" customHeight="1">
      <c r="A208" s="390" t="s">
        <v>15495</v>
      </c>
      <c r="B208" s="544" t="s">
        <v>22</v>
      </c>
      <c r="C208" s="545">
        <v>743212</v>
      </c>
      <c r="D208" s="545" t="s">
        <v>14740</v>
      </c>
      <c r="E208" s="945">
        <v>1</v>
      </c>
      <c r="F208" s="1005"/>
      <c r="G208" s="946">
        <v>16.200000000000003</v>
      </c>
      <c r="H208" s="159">
        <f>IF(G208="","",G208-G208*COMPASS!$AH$23)</f>
        <v>16.200000000000003</v>
      </c>
    </row>
    <row r="209" spans="1:8" ht="14.4" customHeight="1">
      <c r="A209" s="390" t="s">
        <v>15496</v>
      </c>
      <c r="B209" s="544" t="s">
        <v>22</v>
      </c>
      <c r="C209" s="545">
        <v>769914</v>
      </c>
      <c r="D209" s="545" t="s">
        <v>14741</v>
      </c>
      <c r="E209" s="945">
        <v>1</v>
      </c>
      <c r="F209" s="1005"/>
      <c r="G209" s="946">
        <v>17.200000000000003</v>
      </c>
      <c r="H209" s="159">
        <f>IF(G209="","",G209-G209*COMPASS!$AH$23)</f>
        <v>17.200000000000003</v>
      </c>
    </row>
    <row r="210" spans="1:8" ht="14.4" customHeight="1">
      <c r="A210" s="390" t="s">
        <v>15497</v>
      </c>
      <c r="B210" s="544" t="s">
        <v>22</v>
      </c>
      <c r="C210" s="545">
        <v>769915</v>
      </c>
      <c r="D210" s="545" t="s">
        <v>14742</v>
      </c>
      <c r="E210" s="945">
        <v>1</v>
      </c>
      <c r="F210" s="1005"/>
      <c r="G210" s="946">
        <v>16.600000000000001</v>
      </c>
      <c r="H210" s="159">
        <f>IF(G210="","",G210-G210*COMPASS!$AH$23)</f>
        <v>16.600000000000001</v>
      </c>
    </row>
    <row r="211" spans="1:8" ht="14.4" customHeight="1">
      <c r="A211" s="390" t="s">
        <v>15498</v>
      </c>
      <c r="B211" s="544" t="s">
        <v>22</v>
      </c>
      <c r="C211" s="545">
        <v>743245</v>
      </c>
      <c r="D211" s="545" t="s">
        <v>14743</v>
      </c>
      <c r="E211" s="945">
        <v>1</v>
      </c>
      <c r="F211" s="1005"/>
      <c r="G211" s="946">
        <v>23.8</v>
      </c>
      <c r="H211" s="159">
        <f>IF(G211="","",G211-G211*COMPASS!$AH$23)</f>
        <v>23.8</v>
      </c>
    </row>
    <row r="212" spans="1:8" ht="14.4" customHeight="1">
      <c r="A212" s="390" t="s">
        <v>15499</v>
      </c>
      <c r="B212" s="544" t="s">
        <v>22</v>
      </c>
      <c r="C212" s="545">
        <v>743248</v>
      </c>
      <c r="D212" s="545" t="s">
        <v>14744</v>
      </c>
      <c r="E212" s="945">
        <v>1</v>
      </c>
      <c r="F212" s="1005"/>
      <c r="G212" s="946">
        <v>34.4</v>
      </c>
      <c r="H212" s="159">
        <f>IF(G212="","",G212-G212*COMPASS!$AH$23)</f>
        <v>34.4</v>
      </c>
    </row>
    <row r="213" spans="1:8" ht="14.4" customHeight="1">
      <c r="A213" s="390" t="s">
        <v>15453</v>
      </c>
      <c r="B213" s="544" t="s">
        <v>45</v>
      </c>
      <c r="C213" s="545">
        <v>744444</v>
      </c>
      <c r="D213" s="545" t="s">
        <v>14677</v>
      </c>
      <c r="E213" s="945">
        <v>1</v>
      </c>
      <c r="F213" s="1005"/>
      <c r="G213" s="946">
        <v>629</v>
      </c>
      <c r="H213" s="159">
        <f>IF(G213="","",G213-G213*COMPASS!$AH$23)</f>
        <v>629</v>
      </c>
    </row>
    <row r="214" spans="1:8" ht="14.4" customHeight="1">
      <c r="A214" s="390" t="s">
        <v>15500</v>
      </c>
      <c r="B214" s="544" t="s">
        <v>22</v>
      </c>
      <c r="C214" s="545">
        <v>789303</v>
      </c>
      <c r="D214" s="545" t="s">
        <v>14745</v>
      </c>
      <c r="E214" s="945">
        <v>1</v>
      </c>
      <c r="F214" s="1005"/>
      <c r="G214" s="946">
        <v>1076</v>
      </c>
      <c r="H214" s="159">
        <f>IF(G214="","",G214-G214*COMPASS!$AH$23)</f>
        <v>1076</v>
      </c>
    </row>
    <row r="215" spans="1:8" ht="14.4" customHeight="1">
      <c r="A215" s="390" t="s">
        <v>15501</v>
      </c>
      <c r="B215" s="544" t="s">
        <v>22</v>
      </c>
      <c r="C215" s="545" t="s">
        <v>14746</v>
      </c>
      <c r="D215" s="545" t="s">
        <v>14747</v>
      </c>
      <c r="E215" s="945">
        <v>1</v>
      </c>
      <c r="F215" s="1005"/>
      <c r="G215" s="946">
        <v>1294</v>
      </c>
      <c r="H215" s="159">
        <f>IF(G215="","",G215-G215*COMPASS!$AH$23)</f>
        <v>1294</v>
      </c>
    </row>
    <row r="216" spans="1:8" ht="14.4" customHeight="1">
      <c r="A216" s="390" t="s">
        <v>15502</v>
      </c>
      <c r="B216" s="544" t="s">
        <v>22</v>
      </c>
      <c r="C216" s="545">
        <v>57633</v>
      </c>
      <c r="D216" s="545" t="s">
        <v>14748</v>
      </c>
      <c r="E216" s="945">
        <v>1</v>
      </c>
      <c r="F216" s="1005"/>
      <c r="G216" s="946">
        <v>320</v>
      </c>
      <c r="H216" s="159">
        <f>IF(G216="","",G216-G216*COMPASS!$AH$23)</f>
        <v>320</v>
      </c>
    </row>
    <row r="217" spans="1:8" ht="14.4" customHeight="1">
      <c r="A217" s="599" t="s">
        <v>14749</v>
      </c>
      <c r="B217" s="1004"/>
      <c r="C217" s="601"/>
      <c r="D217" s="601"/>
      <c r="E217" s="942"/>
      <c r="F217" s="1006"/>
      <c r="G217" s="1007"/>
      <c r="H217" s="159" t="str">
        <f>IF(G217="","",G217-G217*COMPASS!$AH$23)</f>
        <v/>
      </c>
    </row>
    <row r="218" spans="1:8" ht="14.4" customHeight="1">
      <c r="A218" s="390" t="s">
        <v>15503</v>
      </c>
      <c r="B218" s="544" t="s">
        <v>22</v>
      </c>
      <c r="C218" s="545">
        <v>769163</v>
      </c>
      <c r="D218" s="545" t="s">
        <v>14750</v>
      </c>
      <c r="E218" s="945">
        <v>1</v>
      </c>
      <c r="F218" s="1005"/>
      <c r="G218" s="946">
        <v>17082</v>
      </c>
      <c r="H218" s="159">
        <f>IF(G218="","",G218-G218*COMPASS!$AH$23)</f>
        <v>17082</v>
      </c>
    </row>
    <row r="219" spans="1:8" ht="14.4" customHeight="1">
      <c r="A219" s="390" t="s">
        <v>15504</v>
      </c>
      <c r="B219" s="544" t="s">
        <v>22</v>
      </c>
      <c r="C219" s="545">
        <v>772445</v>
      </c>
      <c r="D219" s="545" t="s">
        <v>14751</v>
      </c>
      <c r="E219" s="945">
        <v>1</v>
      </c>
      <c r="F219" s="1005"/>
      <c r="G219" s="946">
        <v>435</v>
      </c>
      <c r="H219" s="159">
        <f>IF(G219="","",G219-G219*COMPASS!$AH$23)</f>
        <v>435</v>
      </c>
    </row>
    <row r="220" spans="1:8" ht="14.4" customHeight="1">
      <c r="A220" s="390" t="s">
        <v>15505</v>
      </c>
      <c r="B220" s="544" t="s">
        <v>22</v>
      </c>
      <c r="C220" s="545">
        <v>744027</v>
      </c>
      <c r="D220" s="545" t="s">
        <v>14752</v>
      </c>
      <c r="E220" s="945">
        <v>1</v>
      </c>
      <c r="F220" s="1005"/>
      <c r="G220" s="946">
        <v>65</v>
      </c>
      <c r="H220" s="159">
        <f>IF(G220="","",G220-G220*COMPASS!$AH$23)</f>
        <v>65</v>
      </c>
    </row>
    <row r="221" spans="1:8" ht="14.4" customHeight="1">
      <c r="A221" s="390" t="s">
        <v>15506</v>
      </c>
      <c r="B221" s="544" t="s">
        <v>22</v>
      </c>
      <c r="C221" s="545">
        <v>744028</v>
      </c>
      <c r="D221" s="545" t="s">
        <v>14753</v>
      </c>
      <c r="E221" s="945">
        <v>1</v>
      </c>
      <c r="F221" s="1005"/>
      <c r="G221" s="946">
        <v>80</v>
      </c>
      <c r="H221" s="159">
        <f>IF(G221="","",G221-G221*COMPASS!$AH$23)</f>
        <v>80</v>
      </c>
    </row>
    <row r="222" spans="1:8" ht="14.4" customHeight="1">
      <c r="A222" s="390" t="s">
        <v>15507</v>
      </c>
      <c r="B222" s="544" t="s">
        <v>22</v>
      </c>
      <c r="C222" s="545">
        <v>744029</v>
      </c>
      <c r="D222" s="545" t="s">
        <v>14754</v>
      </c>
      <c r="E222" s="945">
        <v>1</v>
      </c>
      <c r="F222" s="1005"/>
      <c r="G222" s="946">
        <v>116</v>
      </c>
      <c r="H222" s="159">
        <f>IF(G222="","",G222-G222*COMPASS!$AH$23)</f>
        <v>116</v>
      </c>
    </row>
    <row r="223" spans="1:8" ht="14.4" customHeight="1">
      <c r="A223" s="390" t="s">
        <v>15508</v>
      </c>
      <c r="B223" s="544" t="s">
        <v>22</v>
      </c>
      <c r="C223" s="545">
        <v>744030</v>
      </c>
      <c r="D223" s="545" t="s">
        <v>14755</v>
      </c>
      <c r="E223" s="945">
        <v>1</v>
      </c>
      <c r="F223" s="1005"/>
      <c r="G223" s="946">
        <v>53</v>
      </c>
      <c r="H223" s="159">
        <f>IF(G223="","",G223-G223*COMPASS!$AH$23)</f>
        <v>53</v>
      </c>
    </row>
    <row r="224" spans="1:8" ht="14.4" customHeight="1">
      <c r="A224" s="599" t="s">
        <v>14756</v>
      </c>
      <c r="B224" s="1004"/>
      <c r="C224" s="601"/>
      <c r="D224" s="601"/>
      <c r="E224" s="942"/>
      <c r="F224" s="1006"/>
      <c r="G224" s="1007"/>
      <c r="H224" s="159" t="str">
        <f>IF(G224="","",G224-G224*COMPASS!$AH$23)</f>
        <v/>
      </c>
    </row>
    <row r="225" spans="1:8" ht="14.4" customHeight="1">
      <c r="A225" s="599" t="s">
        <v>14757</v>
      </c>
      <c r="B225" s="1004"/>
      <c r="C225" s="601"/>
      <c r="D225" s="601"/>
      <c r="E225" s="942"/>
      <c r="F225" s="1006"/>
      <c r="G225" s="1007"/>
      <c r="H225" s="159" t="str">
        <f>IF(G225="","",G225-G225*COMPASS!$AH$23)</f>
        <v/>
      </c>
    </row>
    <row r="226" spans="1:8" ht="14.4" customHeight="1">
      <c r="A226" s="390" t="s">
        <v>15509</v>
      </c>
      <c r="B226" s="544" t="s">
        <v>22</v>
      </c>
      <c r="C226" s="545" t="s">
        <v>14758</v>
      </c>
      <c r="D226" s="545" t="s">
        <v>14759</v>
      </c>
      <c r="E226" s="945">
        <v>1</v>
      </c>
      <c r="F226" s="1005"/>
      <c r="G226" s="946">
        <v>6997</v>
      </c>
      <c r="H226" s="159">
        <f>IF(G226="","",G226-G226*COMPASS!$AH$23)</f>
        <v>6997</v>
      </c>
    </row>
    <row r="227" spans="1:8" ht="14.4" customHeight="1">
      <c r="A227" s="599" t="s">
        <v>14760</v>
      </c>
      <c r="B227" s="1004"/>
      <c r="C227" s="601"/>
      <c r="D227" s="601"/>
      <c r="E227" s="942"/>
      <c r="F227" s="1006"/>
      <c r="G227" s="1007"/>
      <c r="H227" s="159" t="str">
        <f>IF(G227="","",G227-G227*COMPASS!$AH$23)</f>
        <v/>
      </c>
    </row>
    <row r="228" spans="1:8" ht="14.4" customHeight="1">
      <c r="A228" s="390" t="s">
        <v>15510</v>
      </c>
      <c r="B228" s="544" t="s">
        <v>22</v>
      </c>
      <c r="C228" s="545" t="s">
        <v>14761</v>
      </c>
      <c r="D228" s="545" t="s">
        <v>14762</v>
      </c>
      <c r="E228" s="945">
        <v>1</v>
      </c>
      <c r="F228" s="1005"/>
      <c r="G228" s="946">
        <v>7682</v>
      </c>
      <c r="H228" s="159">
        <f>IF(G228="","",G228-G228*COMPASS!$AH$23)</f>
        <v>7682</v>
      </c>
    </row>
    <row r="229" spans="1:8" ht="14.4" customHeight="1">
      <c r="A229" s="390" t="s">
        <v>15511</v>
      </c>
      <c r="B229" s="544" t="s">
        <v>22</v>
      </c>
      <c r="C229" s="545" t="s">
        <v>14763</v>
      </c>
      <c r="D229" s="545" t="s">
        <v>14764</v>
      </c>
      <c r="E229" s="945">
        <v>1</v>
      </c>
      <c r="F229" s="1005"/>
      <c r="G229" s="946">
        <v>8370</v>
      </c>
      <c r="H229" s="159">
        <f>IF(G229="","",G229-G229*COMPASS!$AH$23)</f>
        <v>8370</v>
      </c>
    </row>
    <row r="230" spans="1:8" ht="14.4" customHeight="1">
      <c r="A230" s="599" t="s">
        <v>14765</v>
      </c>
      <c r="B230" s="1004"/>
      <c r="C230" s="601"/>
      <c r="D230" s="601"/>
      <c r="E230" s="942"/>
      <c r="F230" s="1006"/>
      <c r="G230" s="1007"/>
      <c r="H230" s="159" t="str">
        <f>IF(G230="","",G230-G230*COMPASS!$AH$23)</f>
        <v/>
      </c>
    </row>
    <row r="231" spans="1:8" ht="14.4" customHeight="1">
      <c r="A231" s="390" t="s">
        <v>15512</v>
      </c>
      <c r="B231" s="544" t="s">
        <v>22</v>
      </c>
      <c r="C231" s="545" t="s">
        <v>14766</v>
      </c>
      <c r="D231" s="545" t="s">
        <v>14767</v>
      </c>
      <c r="E231" s="945">
        <v>1</v>
      </c>
      <c r="F231" s="1005"/>
      <c r="G231" s="946">
        <v>8573</v>
      </c>
      <c r="H231" s="159">
        <f>IF(G231="","",G231-G231*COMPASS!$AH$23)</f>
        <v>8573</v>
      </c>
    </row>
    <row r="232" spans="1:8" ht="14.4" customHeight="1">
      <c r="A232" s="390" t="s">
        <v>15513</v>
      </c>
      <c r="B232" s="544" t="s">
        <v>22</v>
      </c>
      <c r="C232" s="545" t="s">
        <v>14768</v>
      </c>
      <c r="D232" s="545" t="s">
        <v>14769</v>
      </c>
      <c r="E232" s="945">
        <v>1</v>
      </c>
      <c r="F232" s="1005"/>
      <c r="G232" s="946">
        <v>8745</v>
      </c>
      <c r="H232" s="159">
        <f>IF(G232="","",G232-G232*COMPASS!$AH$23)</f>
        <v>8745</v>
      </c>
    </row>
    <row r="233" spans="1:8" ht="14.4" customHeight="1">
      <c r="A233" s="390" t="s">
        <v>15514</v>
      </c>
      <c r="B233" s="544" t="s">
        <v>45</v>
      </c>
      <c r="C233" s="545" t="s">
        <v>14770</v>
      </c>
      <c r="D233" s="545" t="s">
        <v>14771</v>
      </c>
      <c r="E233" s="945">
        <v>1</v>
      </c>
      <c r="F233" s="1005"/>
      <c r="G233" s="946">
        <v>8917</v>
      </c>
      <c r="H233" s="159">
        <f>IF(G233="","",G233-G233*COMPASS!$AH$23)</f>
        <v>8917</v>
      </c>
    </row>
    <row r="234" spans="1:8" ht="14.4" customHeight="1">
      <c r="A234" s="599" t="s">
        <v>14772</v>
      </c>
      <c r="B234" s="1004"/>
      <c r="C234" s="601"/>
      <c r="D234" s="601"/>
      <c r="E234" s="942"/>
      <c r="F234" s="1006"/>
      <c r="G234" s="1007"/>
      <c r="H234" s="159" t="str">
        <f>IF(G234="","",G234-G234*COMPASS!$AH$23)</f>
        <v/>
      </c>
    </row>
    <row r="235" spans="1:8" ht="14.4" customHeight="1">
      <c r="A235" s="390" t="s">
        <v>15515</v>
      </c>
      <c r="B235" s="544" t="s">
        <v>45</v>
      </c>
      <c r="C235" s="545" t="s">
        <v>14773</v>
      </c>
      <c r="D235" s="545" t="s">
        <v>14774</v>
      </c>
      <c r="E235" s="945">
        <v>1</v>
      </c>
      <c r="F235" s="1005"/>
      <c r="G235" s="946">
        <v>4712</v>
      </c>
      <c r="H235" s="159">
        <f>IF(G235="","",G235-G235*COMPASS!$AH$23)</f>
        <v>4712</v>
      </c>
    </row>
    <row r="236" spans="1:8" ht="14.4" customHeight="1">
      <c r="A236" s="390" t="s">
        <v>15516</v>
      </c>
      <c r="B236" s="544" t="s">
        <v>22</v>
      </c>
      <c r="C236" s="545" t="s">
        <v>14775</v>
      </c>
      <c r="D236" s="545" t="s">
        <v>14776</v>
      </c>
      <c r="E236" s="945">
        <v>1</v>
      </c>
      <c r="F236" s="1005"/>
      <c r="G236" s="946">
        <v>6794</v>
      </c>
      <c r="H236" s="159">
        <f>IF(G236="","",G236-G236*COMPASS!$AH$23)</f>
        <v>6794</v>
      </c>
    </row>
    <row r="237" spans="1:8" ht="14.4" customHeight="1">
      <c r="A237" s="390" t="s">
        <v>15517</v>
      </c>
      <c r="B237" s="544" t="s">
        <v>22</v>
      </c>
      <c r="C237" s="545" t="s">
        <v>14777</v>
      </c>
      <c r="D237" s="545" t="s">
        <v>14778</v>
      </c>
      <c r="E237" s="945">
        <v>1</v>
      </c>
      <c r="F237" s="1005"/>
      <c r="G237" s="946">
        <v>5937</v>
      </c>
      <c r="H237" s="159">
        <f>IF(G237="","",G237-G237*COMPASS!$AH$23)</f>
        <v>5937</v>
      </c>
    </row>
    <row r="238" spans="1:8" ht="14.4" customHeight="1">
      <c r="A238" s="390" t="s">
        <v>15518</v>
      </c>
      <c r="B238" s="544" t="s">
        <v>22</v>
      </c>
      <c r="C238" s="545" t="s">
        <v>14779</v>
      </c>
      <c r="D238" s="545" t="s">
        <v>14780</v>
      </c>
      <c r="E238" s="945">
        <v>1</v>
      </c>
      <c r="F238" s="1005"/>
      <c r="G238" s="946">
        <v>150</v>
      </c>
      <c r="H238" s="159">
        <f>IF(G238="","",G238-G238*COMPASS!$AH$23)</f>
        <v>150</v>
      </c>
    </row>
    <row r="239" spans="1:8" ht="14.4" customHeight="1">
      <c r="A239" s="390" t="s">
        <v>15476</v>
      </c>
      <c r="B239" s="544" t="s">
        <v>22</v>
      </c>
      <c r="C239" s="545" t="s">
        <v>14712</v>
      </c>
      <c r="D239" s="545" t="s">
        <v>14713</v>
      </c>
      <c r="E239" s="945">
        <v>1</v>
      </c>
      <c r="F239" s="1005"/>
      <c r="G239" s="946">
        <v>1571</v>
      </c>
      <c r="H239" s="159">
        <f>IF(G239="","",G239-G239*COMPASS!$AH$23)</f>
        <v>1571</v>
      </c>
    </row>
    <row r="240" spans="1:8" ht="14.4" customHeight="1">
      <c r="A240" s="390" t="s">
        <v>15477</v>
      </c>
      <c r="B240" s="544" t="s">
        <v>22</v>
      </c>
      <c r="C240" s="545" t="s">
        <v>14714</v>
      </c>
      <c r="D240" s="545" t="s">
        <v>14715</v>
      </c>
      <c r="E240" s="945">
        <v>1</v>
      </c>
      <c r="F240" s="1005"/>
      <c r="G240" s="946">
        <v>1571</v>
      </c>
      <c r="H240" s="159">
        <f>IF(G240="","",G240-G240*COMPASS!$AH$23)</f>
        <v>1571</v>
      </c>
    </row>
    <row r="241" spans="1:8" ht="14.4" customHeight="1">
      <c r="A241" s="390" t="s">
        <v>15478</v>
      </c>
      <c r="B241" s="544" t="s">
        <v>22</v>
      </c>
      <c r="C241" s="545">
        <v>784716</v>
      </c>
      <c r="D241" s="545" t="s">
        <v>14716</v>
      </c>
      <c r="E241" s="945">
        <v>1</v>
      </c>
      <c r="F241" s="1005"/>
      <c r="G241" s="946">
        <v>1496</v>
      </c>
      <c r="H241" s="159">
        <f>IF(G241="","",G241-G241*COMPASS!$AH$23)</f>
        <v>1496</v>
      </c>
    </row>
    <row r="242" spans="1:8" ht="14.4" customHeight="1">
      <c r="A242" s="390" t="s">
        <v>15479</v>
      </c>
      <c r="B242" s="544" t="s">
        <v>45</v>
      </c>
      <c r="C242" s="545">
        <v>784871</v>
      </c>
      <c r="D242" s="545" t="s">
        <v>14717</v>
      </c>
      <c r="E242" s="945">
        <v>1</v>
      </c>
      <c r="F242" s="1005"/>
      <c r="G242" s="946">
        <v>492</v>
      </c>
      <c r="H242" s="159">
        <f>IF(G242="","",G242-G242*COMPASS!$AH$23)</f>
        <v>492</v>
      </c>
    </row>
    <row r="243" spans="1:8" ht="14.4" customHeight="1">
      <c r="A243" s="390" t="s">
        <v>15480</v>
      </c>
      <c r="B243" s="544" t="s">
        <v>22</v>
      </c>
      <c r="C243" s="545">
        <v>784872</v>
      </c>
      <c r="D243" s="545" t="s">
        <v>14718</v>
      </c>
      <c r="E243" s="945">
        <v>1</v>
      </c>
      <c r="F243" s="1000"/>
      <c r="G243" s="1008">
        <v>191</v>
      </c>
      <c r="H243" s="159">
        <f>IF(G243="","",G243-G243*COMPASS!$AH$23)</f>
        <v>191</v>
      </c>
    </row>
    <row r="244" spans="1:8" ht="14.4" customHeight="1">
      <c r="A244" s="599" t="s">
        <v>14781</v>
      </c>
      <c r="B244" s="1004"/>
      <c r="C244" s="601"/>
      <c r="D244" s="601"/>
      <c r="E244" s="942"/>
      <c r="F244" s="1006"/>
      <c r="G244" s="1007"/>
      <c r="H244" s="159" t="str">
        <f>IF(G244="","",G244-G244*COMPASS!$AH$23)</f>
        <v/>
      </c>
    </row>
    <row r="245" spans="1:8" ht="14.4" customHeight="1">
      <c r="A245" s="390" t="s">
        <v>15519</v>
      </c>
      <c r="B245" s="544" t="s">
        <v>22</v>
      </c>
      <c r="C245" s="545" t="s">
        <v>14782</v>
      </c>
      <c r="D245" s="545" t="s">
        <v>14783</v>
      </c>
      <c r="E245" s="945">
        <v>1</v>
      </c>
      <c r="F245" s="1005"/>
      <c r="G245" s="946">
        <v>882</v>
      </c>
      <c r="H245" s="159">
        <f>IF(G245="","",G245-G245*COMPASS!$AH$23)</f>
        <v>882</v>
      </c>
    </row>
    <row r="246" spans="1:8" ht="14.4" customHeight="1">
      <c r="A246" s="390" t="s">
        <v>15520</v>
      </c>
      <c r="B246" s="544" t="s">
        <v>22</v>
      </c>
      <c r="C246" s="545" t="s">
        <v>14784</v>
      </c>
      <c r="D246" s="545" t="s">
        <v>14785</v>
      </c>
      <c r="E246" s="945">
        <v>1</v>
      </c>
      <c r="F246" s="1005"/>
      <c r="G246" s="946">
        <v>882</v>
      </c>
      <c r="H246" s="159">
        <f>IF(G246="","",G246-G246*COMPASS!$AH$23)</f>
        <v>882</v>
      </c>
    </row>
    <row r="247" spans="1:8" ht="14.4" customHeight="1">
      <c r="A247" s="390" t="s">
        <v>15521</v>
      </c>
      <c r="B247" s="544" t="s">
        <v>22</v>
      </c>
      <c r="C247" s="545" t="s">
        <v>14786</v>
      </c>
      <c r="D247" s="545" t="s">
        <v>14787</v>
      </c>
      <c r="E247" s="945">
        <v>1</v>
      </c>
      <c r="F247" s="1005"/>
      <c r="G247" s="946">
        <v>3436</v>
      </c>
      <c r="H247" s="159">
        <f>IF(G247="","",G247-G247*COMPASS!$AH$23)</f>
        <v>3436</v>
      </c>
    </row>
    <row r="248" spans="1:8" ht="14.4" customHeight="1">
      <c r="A248" s="390" t="s">
        <v>15522</v>
      </c>
      <c r="B248" s="544" t="s">
        <v>22</v>
      </c>
      <c r="C248" s="545" t="s">
        <v>14788</v>
      </c>
      <c r="D248" s="545" t="s">
        <v>14789</v>
      </c>
      <c r="E248" s="945">
        <v>1</v>
      </c>
      <c r="F248" s="1005"/>
      <c r="G248" s="946">
        <v>113</v>
      </c>
      <c r="H248" s="159">
        <f>IF(G248="","",G248-G248*COMPASS!$AH$23)</f>
        <v>113</v>
      </c>
    </row>
    <row r="249" spans="1:8" ht="14.4" customHeight="1">
      <c r="A249" s="390" t="s">
        <v>15523</v>
      </c>
      <c r="B249" s="544" t="s">
        <v>22</v>
      </c>
      <c r="C249" s="545" t="s">
        <v>14790</v>
      </c>
      <c r="D249" s="545" t="s">
        <v>14791</v>
      </c>
      <c r="E249" s="945">
        <v>1</v>
      </c>
      <c r="F249" s="1005"/>
      <c r="G249" s="946">
        <v>106</v>
      </c>
      <c r="H249" s="159">
        <f>IF(G249="","",G249-G249*COMPASS!$AH$23)</f>
        <v>106</v>
      </c>
    </row>
    <row r="250" spans="1:8" ht="14.4" customHeight="1">
      <c r="A250" s="390" t="s">
        <v>15524</v>
      </c>
      <c r="B250" s="544" t="s">
        <v>22</v>
      </c>
      <c r="C250" s="545" t="s">
        <v>14792</v>
      </c>
      <c r="D250" s="545" t="s">
        <v>14793</v>
      </c>
      <c r="E250" s="945">
        <v>1</v>
      </c>
      <c r="F250" s="1005"/>
      <c r="G250" s="946">
        <v>3081</v>
      </c>
      <c r="H250" s="159">
        <f>IF(G250="","",G250-G250*COMPASS!$AH$23)</f>
        <v>3081</v>
      </c>
    </row>
    <row r="251" spans="1:8" ht="14.4" customHeight="1">
      <c r="A251" s="390" t="s">
        <v>15525</v>
      </c>
      <c r="B251" s="544" t="s">
        <v>22</v>
      </c>
      <c r="C251" s="545" t="s">
        <v>14794</v>
      </c>
      <c r="D251" s="545" t="s">
        <v>14795</v>
      </c>
      <c r="E251" s="945">
        <v>1</v>
      </c>
      <c r="F251" s="1005"/>
      <c r="G251" s="946">
        <v>3438</v>
      </c>
      <c r="H251" s="159">
        <f>IF(G251="","",G251-G251*COMPASS!$AH$23)</f>
        <v>3438</v>
      </c>
    </row>
    <row r="252" spans="1:8" ht="14.4" customHeight="1">
      <c r="A252" s="390" t="s">
        <v>15526</v>
      </c>
      <c r="B252" s="544" t="s">
        <v>22</v>
      </c>
      <c r="C252" s="545" t="s">
        <v>14796</v>
      </c>
      <c r="D252" s="545" t="s">
        <v>14797</v>
      </c>
      <c r="E252" s="945">
        <v>1</v>
      </c>
      <c r="F252" s="1005"/>
      <c r="G252" s="946">
        <v>315</v>
      </c>
      <c r="H252" s="159">
        <f>IF(G252="","",G252-G252*COMPASS!$AH$23)</f>
        <v>315</v>
      </c>
    </row>
    <row r="253" spans="1:8" ht="14.4" customHeight="1">
      <c r="A253" s="599" t="s">
        <v>14798</v>
      </c>
      <c r="B253" s="1004"/>
      <c r="C253" s="601"/>
      <c r="D253" s="601"/>
      <c r="E253" s="942"/>
      <c r="F253" s="1006"/>
      <c r="G253" s="1007"/>
      <c r="H253" s="159" t="str">
        <f>IF(G253="","",G253-G253*COMPASS!$AH$23)</f>
        <v/>
      </c>
    </row>
    <row r="254" spans="1:8" ht="14.4" customHeight="1">
      <c r="A254" s="390" t="s">
        <v>15527</v>
      </c>
      <c r="B254" s="544" t="s">
        <v>45</v>
      </c>
      <c r="C254" s="545" t="s">
        <v>14799</v>
      </c>
      <c r="D254" s="545" t="s">
        <v>14800</v>
      </c>
      <c r="E254" s="945">
        <v>1</v>
      </c>
      <c r="F254" s="1005"/>
      <c r="G254" s="946">
        <v>369</v>
      </c>
      <c r="H254" s="159">
        <f>IF(G254="","",G254-G254*COMPASS!$AH$23)</f>
        <v>369</v>
      </c>
    </row>
    <row r="255" spans="1:8" ht="14.4" customHeight="1">
      <c r="A255" s="390" t="s">
        <v>15528</v>
      </c>
      <c r="B255" s="544" t="s">
        <v>45</v>
      </c>
      <c r="C255" s="545" t="s">
        <v>14801</v>
      </c>
      <c r="D255" s="545" t="s">
        <v>14802</v>
      </c>
      <c r="E255" s="945">
        <v>1</v>
      </c>
      <c r="F255" s="1005"/>
      <c r="G255" s="946">
        <v>369</v>
      </c>
      <c r="H255" s="159">
        <f>IF(G255="","",G255-G255*COMPASS!$AH$23)</f>
        <v>369</v>
      </c>
    </row>
    <row r="256" spans="1:8" ht="14.4" customHeight="1">
      <c r="A256" s="599" t="s">
        <v>14803</v>
      </c>
      <c r="B256" s="1004"/>
      <c r="C256" s="601"/>
      <c r="D256" s="601"/>
      <c r="E256" s="942"/>
      <c r="F256" s="1006"/>
      <c r="G256" s="1007"/>
      <c r="H256" s="159" t="str">
        <f>IF(G256="","",G256-G256*COMPASS!$AH$23)</f>
        <v/>
      </c>
    </row>
    <row r="257" spans="1:8" ht="14.4" customHeight="1">
      <c r="A257" s="390" t="s">
        <v>15529</v>
      </c>
      <c r="B257" s="544" t="s">
        <v>22</v>
      </c>
      <c r="C257" s="545">
        <v>740059</v>
      </c>
      <c r="D257" s="545" t="s">
        <v>14804</v>
      </c>
      <c r="E257" s="945">
        <v>1</v>
      </c>
      <c r="F257" s="1005"/>
      <c r="G257" s="946">
        <v>11987</v>
      </c>
      <c r="H257" s="159">
        <f>IF(G257="","",G257-G257*COMPASS!$AH$23)</f>
        <v>11987</v>
      </c>
    </row>
    <row r="258" spans="1:8" ht="14.4" customHeight="1">
      <c r="A258" s="390" t="s">
        <v>15530</v>
      </c>
      <c r="B258" s="544" t="s">
        <v>22</v>
      </c>
      <c r="C258" s="545" t="s">
        <v>14805</v>
      </c>
      <c r="D258" s="545" t="s">
        <v>14806</v>
      </c>
      <c r="E258" s="945">
        <v>1</v>
      </c>
      <c r="F258" s="1005"/>
      <c r="G258" s="946">
        <v>8525</v>
      </c>
      <c r="H258" s="159">
        <f>IF(G258="","",G258-G258*COMPASS!$AH$23)</f>
        <v>8525</v>
      </c>
    </row>
    <row r="259" spans="1:8" ht="14.4" customHeight="1">
      <c r="A259" s="390" t="s">
        <v>15531</v>
      </c>
      <c r="B259" s="544" t="s">
        <v>22</v>
      </c>
      <c r="C259" s="545" t="s">
        <v>14807</v>
      </c>
      <c r="D259" s="545" t="s">
        <v>14808</v>
      </c>
      <c r="E259" s="945">
        <v>1</v>
      </c>
      <c r="F259" s="1005"/>
      <c r="G259" s="946">
        <v>8525</v>
      </c>
      <c r="H259" s="159">
        <f>IF(G259="","",G259-G259*COMPASS!$AH$23)</f>
        <v>8525</v>
      </c>
    </row>
    <row r="260" spans="1:8" ht="14.4" customHeight="1">
      <c r="A260" s="390" t="s">
        <v>15532</v>
      </c>
      <c r="B260" s="544" t="s">
        <v>22</v>
      </c>
      <c r="C260" s="545" t="s">
        <v>14809</v>
      </c>
      <c r="D260" s="545" t="s">
        <v>14810</v>
      </c>
      <c r="E260" s="945">
        <v>1</v>
      </c>
      <c r="F260" s="1005"/>
      <c r="G260" s="946">
        <v>8819</v>
      </c>
      <c r="H260" s="159">
        <f>IF(G260="","",G260-G260*COMPASS!$AH$23)</f>
        <v>8819</v>
      </c>
    </row>
    <row r="261" spans="1:8" ht="14.4" customHeight="1">
      <c r="A261" s="390" t="s">
        <v>15533</v>
      </c>
      <c r="B261" s="544" t="s">
        <v>22</v>
      </c>
      <c r="C261" s="545" t="s">
        <v>14811</v>
      </c>
      <c r="D261" s="545" t="s">
        <v>14812</v>
      </c>
      <c r="E261" s="945">
        <v>1</v>
      </c>
      <c r="F261" s="1005"/>
      <c r="G261" s="946">
        <v>7243</v>
      </c>
      <c r="H261" s="159">
        <f>IF(G261="","",G261-G261*COMPASS!$AH$23)</f>
        <v>7243</v>
      </c>
    </row>
    <row r="262" spans="1:8" ht="14.4" customHeight="1">
      <c r="A262" s="390" t="s">
        <v>15534</v>
      </c>
      <c r="B262" s="544" t="s">
        <v>22</v>
      </c>
      <c r="C262" s="545" t="s">
        <v>14813</v>
      </c>
      <c r="D262" s="545" t="s">
        <v>14814</v>
      </c>
      <c r="E262" s="945">
        <v>1</v>
      </c>
      <c r="F262" s="1005"/>
      <c r="G262" s="946">
        <v>726</v>
      </c>
      <c r="H262" s="159">
        <f>IF(G262="","",G262-G262*COMPASS!$AH$23)</f>
        <v>726</v>
      </c>
    </row>
    <row r="263" spans="1:8" ht="14.4" customHeight="1">
      <c r="A263" s="390" t="s">
        <v>15535</v>
      </c>
      <c r="B263" s="544" t="s">
        <v>22</v>
      </c>
      <c r="C263" s="545" t="s">
        <v>14815</v>
      </c>
      <c r="D263" s="545" t="s">
        <v>14816</v>
      </c>
      <c r="E263" s="945">
        <v>1</v>
      </c>
      <c r="F263" s="1005"/>
      <c r="G263" s="946">
        <v>689</v>
      </c>
      <c r="H263" s="159">
        <f>IF(G263="","",G263-G263*COMPASS!$AH$23)</f>
        <v>689</v>
      </c>
    </row>
    <row r="264" spans="1:8" ht="14.4" customHeight="1">
      <c r="A264" s="390" t="s">
        <v>15536</v>
      </c>
      <c r="B264" s="544" t="s">
        <v>22</v>
      </c>
      <c r="C264" s="545" t="s">
        <v>14817</v>
      </c>
      <c r="D264" s="545" t="s">
        <v>14818</v>
      </c>
      <c r="E264" s="945">
        <v>1</v>
      </c>
      <c r="F264" s="1005"/>
      <c r="G264" s="946">
        <v>729</v>
      </c>
      <c r="H264" s="159">
        <f>IF(G264="","",G264-G264*COMPASS!$AH$23)</f>
        <v>729</v>
      </c>
    </row>
    <row r="265" spans="1:8" ht="14.4" customHeight="1">
      <c r="A265" s="390" t="s">
        <v>15537</v>
      </c>
      <c r="B265" s="544" t="s">
        <v>22</v>
      </c>
      <c r="C265" s="545" t="s">
        <v>14819</v>
      </c>
      <c r="D265" s="545" t="s">
        <v>14820</v>
      </c>
      <c r="E265" s="945">
        <v>1</v>
      </c>
      <c r="F265" s="1005"/>
      <c r="G265" s="946">
        <v>878</v>
      </c>
      <c r="H265" s="159">
        <f>IF(G265="","",G265-G265*COMPASS!$AH$23)</f>
        <v>878</v>
      </c>
    </row>
    <row r="266" spans="1:8" ht="14.4" customHeight="1">
      <c r="A266" s="390" t="s">
        <v>15538</v>
      </c>
      <c r="B266" s="544" t="s">
        <v>22</v>
      </c>
      <c r="C266" s="545" t="s">
        <v>14821</v>
      </c>
      <c r="D266" s="545" t="s">
        <v>14822</v>
      </c>
      <c r="E266" s="945">
        <v>1</v>
      </c>
      <c r="F266" s="1005"/>
      <c r="G266" s="946">
        <v>248</v>
      </c>
      <c r="H266" s="159">
        <f>IF(G266="","",G266-G266*COMPASS!$AH$23)</f>
        <v>248</v>
      </c>
    </row>
    <row r="267" spans="1:8" ht="14.4" customHeight="1">
      <c r="A267" s="390" t="s">
        <v>15539</v>
      </c>
      <c r="B267" s="544" t="s">
        <v>22</v>
      </c>
      <c r="C267" s="545" t="s">
        <v>14823</v>
      </c>
      <c r="D267" s="545" t="s">
        <v>14824</v>
      </c>
      <c r="E267" s="945">
        <v>1</v>
      </c>
      <c r="F267" s="1005"/>
      <c r="G267" s="946">
        <v>459</v>
      </c>
      <c r="H267" s="159">
        <f>IF(G267="","",G267-G267*COMPASS!$AH$23)</f>
        <v>459</v>
      </c>
    </row>
    <row r="268" spans="1:8" ht="14.4" customHeight="1">
      <c r="A268" s="390" t="s">
        <v>15540</v>
      </c>
      <c r="B268" s="544" t="s">
        <v>22</v>
      </c>
      <c r="C268" s="545" t="s">
        <v>14825</v>
      </c>
      <c r="D268" s="545" t="s">
        <v>14826</v>
      </c>
      <c r="E268" s="945">
        <v>1</v>
      </c>
      <c r="F268" s="1005"/>
      <c r="G268" s="946">
        <v>452</v>
      </c>
      <c r="H268" s="159">
        <f>IF(G268="","",G268-G268*COMPASS!$AH$23)</f>
        <v>452</v>
      </c>
    </row>
    <row r="269" spans="1:8" ht="14.4" customHeight="1">
      <c r="A269" s="390" t="s">
        <v>15541</v>
      </c>
      <c r="B269" s="544" t="s">
        <v>22</v>
      </c>
      <c r="C269" s="545" t="s">
        <v>14827</v>
      </c>
      <c r="D269" s="545" t="s">
        <v>14828</v>
      </c>
      <c r="E269" s="945">
        <v>1</v>
      </c>
      <c r="F269" s="1005"/>
      <c r="G269" s="946">
        <v>448</v>
      </c>
      <c r="H269" s="159">
        <f>IF(G269="","",G269-G269*COMPASS!$AH$23)</f>
        <v>448</v>
      </c>
    </row>
    <row r="270" spans="1:8" ht="14.4" customHeight="1">
      <c r="A270" s="390" t="s">
        <v>15542</v>
      </c>
      <c r="B270" s="544" t="s">
        <v>22</v>
      </c>
      <c r="C270" s="545" t="s">
        <v>14829</v>
      </c>
      <c r="D270" s="545" t="s">
        <v>14830</v>
      </c>
      <c r="E270" s="945">
        <v>1</v>
      </c>
      <c r="F270" s="1005"/>
      <c r="G270" s="946">
        <v>455</v>
      </c>
      <c r="H270" s="159">
        <f>IF(G270="","",G270-G270*COMPASS!$AH$23)</f>
        <v>455</v>
      </c>
    </row>
    <row r="271" spans="1:8" ht="14.4" customHeight="1">
      <c r="A271" s="390" t="s">
        <v>15505</v>
      </c>
      <c r="B271" s="544" t="s">
        <v>22</v>
      </c>
      <c r="C271" s="545">
        <v>744027</v>
      </c>
      <c r="D271" s="545" t="s">
        <v>14752</v>
      </c>
      <c r="E271" s="945">
        <v>1</v>
      </c>
      <c r="F271" s="1005"/>
      <c r="G271" s="946">
        <v>65</v>
      </c>
      <c r="H271" s="159">
        <f>IF(G271="","",G271-G271*COMPASS!$AH$23)</f>
        <v>65</v>
      </c>
    </row>
    <row r="272" spans="1:8" ht="14.4" customHeight="1">
      <c r="A272" s="390" t="s">
        <v>15506</v>
      </c>
      <c r="B272" s="544" t="s">
        <v>22</v>
      </c>
      <c r="C272" s="545">
        <v>744028</v>
      </c>
      <c r="D272" s="545" t="s">
        <v>14753</v>
      </c>
      <c r="E272" s="945">
        <v>1</v>
      </c>
      <c r="F272" s="1005"/>
      <c r="G272" s="946">
        <v>80</v>
      </c>
      <c r="H272" s="159">
        <f>IF(G272="","",G272-G272*COMPASS!$AH$23)</f>
        <v>80</v>
      </c>
    </row>
    <row r="273" spans="1:8" ht="14.4" customHeight="1">
      <c r="A273" s="390" t="s">
        <v>15507</v>
      </c>
      <c r="B273" s="544" t="s">
        <v>22</v>
      </c>
      <c r="C273" s="545">
        <v>744029</v>
      </c>
      <c r="D273" s="545" t="s">
        <v>14754</v>
      </c>
      <c r="E273" s="945">
        <v>1</v>
      </c>
      <c r="F273" s="1005"/>
      <c r="G273" s="946">
        <v>116</v>
      </c>
      <c r="H273" s="159">
        <f>IF(G273="","",G273-G273*COMPASS!$AH$23)</f>
        <v>116</v>
      </c>
    </row>
    <row r="274" spans="1:8" ht="14.4" customHeight="1">
      <c r="A274" s="390" t="s">
        <v>15508</v>
      </c>
      <c r="B274" s="544" t="s">
        <v>22</v>
      </c>
      <c r="C274" s="545">
        <v>744030</v>
      </c>
      <c r="D274" s="545" t="s">
        <v>14755</v>
      </c>
      <c r="E274" s="945">
        <v>1</v>
      </c>
      <c r="F274" s="1005"/>
      <c r="G274" s="946">
        <v>53</v>
      </c>
      <c r="H274" s="159">
        <f>IF(G274="","",G274-G274*COMPASS!$AH$23)</f>
        <v>53</v>
      </c>
    </row>
    <row r="275" spans="1:8" ht="14.4" customHeight="1">
      <c r="A275" s="599" t="s">
        <v>14831</v>
      </c>
      <c r="B275" s="1004"/>
      <c r="C275" s="601"/>
      <c r="D275" s="601"/>
      <c r="E275" s="942"/>
      <c r="F275" s="1006"/>
      <c r="G275" s="1007"/>
      <c r="H275" s="159" t="str">
        <f>IF(G275="","",G275-G275*COMPASS!$AH$23)</f>
        <v/>
      </c>
    </row>
    <row r="276" spans="1:8" ht="14.4" customHeight="1">
      <c r="A276" s="390" t="s">
        <v>15543</v>
      </c>
      <c r="B276" s="544" t="s">
        <v>22</v>
      </c>
      <c r="C276" s="545" t="s">
        <v>14832</v>
      </c>
      <c r="D276" s="545" t="s">
        <v>14833</v>
      </c>
      <c r="E276" s="945">
        <v>1</v>
      </c>
      <c r="F276" s="1005"/>
      <c r="G276" s="946">
        <v>8999</v>
      </c>
      <c r="H276" s="159">
        <f>IF(G276="","",G276-G276*COMPASS!$AH$23)</f>
        <v>8999</v>
      </c>
    </row>
    <row r="277" spans="1:8" ht="14.4" customHeight="1">
      <c r="A277" s="390" t="s">
        <v>15544</v>
      </c>
      <c r="B277" s="544" t="s">
        <v>22</v>
      </c>
      <c r="C277" s="545" t="s">
        <v>14834</v>
      </c>
      <c r="D277" s="545" t="s">
        <v>14835</v>
      </c>
      <c r="E277" s="945">
        <v>1</v>
      </c>
      <c r="F277" s="1005"/>
      <c r="G277" s="946">
        <v>520</v>
      </c>
      <c r="H277" s="159">
        <f>IF(G277="","",G277-G277*COMPASS!$AH$23)</f>
        <v>520</v>
      </c>
    </row>
    <row r="278" spans="1:8" ht="14.4" customHeight="1">
      <c r="A278" s="390" t="s">
        <v>15545</v>
      </c>
      <c r="B278" s="544" t="s">
        <v>45</v>
      </c>
      <c r="C278" s="545" t="s">
        <v>14836</v>
      </c>
      <c r="D278" s="545" t="s">
        <v>14837</v>
      </c>
      <c r="E278" s="945">
        <v>1</v>
      </c>
      <c r="F278" s="1005"/>
      <c r="G278" s="946">
        <v>573</v>
      </c>
      <c r="H278" s="159">
        <f>IF(G278="","",G278-G278*COMPASS!$AH$23)</f>
        <v>573</v>
      </c>
    </row>
    <row r="279" spans="1:8" ht="14.4" customHeight="1">
      <c r="A279" s="390" t="s">
        <v>15546</v>
      </c>
      <c r="B279" s="544" t="s">
        <v>22</v>
      </c>
      <c r="C279" s="545" t="s">
        <v>14838</v>
      </c>
      <c r="D279" s="545" t="s">
        <v>14839</v>
      </c>
      <c r="E279" s="945">
        <v>1</v>
      </c>
      <c r="F279" s="1005"/>
      <c r="G279" s="946">
        <v>1056</v>
      </c>
      <c r="H279" s="159">
        <f>IF(G279="","",G279-G279*COMPASS!$AH$23)</f>
        <v>1056</v>
      </c>
    </row>
    <row r="280" spans="1:8" ht="14.4" customHeight="1">
      <c r="A280" s="390" t="s">
        <v>15547</v>
      </c>
      <c r="B280" s="544" t="s">
        <v>45</v>
      </c>
      <c r="C280" s="545" t="s">
        <v>14840</v>
      </c>
      <c r="D280" s="545" t="s">
        <v>14841</v>
      </c>
      <c r="E280" s="945">
        <v>1</v>
      </c>
      <c r="F280" s="1005"/>
      <c r="G280" s="946">
        <v>1040</v>
      </c>
      <c r="H280" s="159">
        <f>IF(G280="","",G280-G280*COMPASS!$AH$23)</f>
        <v>1040</v>
      </c>
    </row>
    <row r="281" spans="1:8" ht="14.4" customHeight="1">
      <c r="A281" s="599" t="s">
        <v>14842</v>
      </c>
      <c r="B281" s="1004"/>
      <c r="C281" s="601"/>
      <c r="D281" s="601"/>
      <c r="E281" s="942"/>
      <c r="F281" s="1006"/>
      <c r="G281" s="1007"/>
      <c r="H281" s="159" t="str">
        <f>IF(G281="","",G281-G281*COMPASS!$AH$23)</f>
        <v/>
      </c>
    </row>
    <row r="282" spans="1:8" ht="14.4" customHeight="1">
      <c r="A282" s="390" t="s">
        <v>15497</v>
      </c>
      <c r="B282" s="544" t="s">
        <v>22</v>
      </c>
      <c r="C282" s="545">
        <v>769915</v>
      </c>
      <c r="D282" s="545" t="s">
        <v>14742</v>
      </c>
      <c r="E282" s="945">
        <v>1</v>
      </c>
      <c r="F282" s="1005"/>
      <c r="G282" s="946">
        <v>16.600000000000001</v>
      </c>
      <c r="H282" s="159">
        <f>IF(G282="","",G282-G282*COMPASS!$AH$23)</f>
        <v>16.600000000000001</v>
      </c>
    </row>
    <row r="283" spans="1:8" ht="14.4" customHeight="1">
      <c r="A283" s="390" t="s">
        <v>15499</v>
      </c>
      <c r="B283" s="544" t="s">
        <v>22</v>
      </c>
      <c r="C283" s="545">
        <v>743248</v>
      </c>
      <c r="D283" s="545" t="s">
        <v>14744</v>
      </c>
      <c r="E283" s="945">
        <v>1</v>
      </c>
      <c r="F283" s="1005"/>
      <c r="G283" s="946">
        <v>34.4</v>
      </c>
      <c r="H283" s="159">
        <f>IF(G283="","",G283-G283*COMPASS!$AH$23)</f>
        <v>34.4</v>
      </c>
    </row>
    <row r="284" spans="1:8" ht="14.4" customHeight="1">
      <c r="A284" s="390" t="s">
        <v>15453</v>
      </c>
      <c r="B284" s="544" t="s">
        <v>45</v>
      </c>
      <c r="C284" s="545">
        <v>744444</v>
      </c>
      <c r="D284" s="545" t="s">
        <v>14677</v>
      </c>
      <c r="E284" s="945">
        <v>1</v>
      </c>
      <c r="F284" s="1005"/>
      <c r="G284" s="946">
        <v>629</v>
      </c>
      <c r="H284" s="159">
        <f>IF(G284="","",G284-G284*COMPASS!$AH$23)</f>
        <v>629</v>
      </c>
    </row>
    <row r="285" spans="1:8" ht="14.4" customHeight="1">
      <c r="A285" s="390" t="s">
        <v>15500</v>
      </c>
      <c r="B285" s="544" t="s">
        <v>22</v>
      </c>
      <c r="C285" s="545">
        <v>789303</v>
      </c>
      <c r="D285" s="545" t="s">
        <v>14745</v>
      </c>
      <c r="E285" s="945">
        <v>1</v>
      </c>
      <c r="F285" s="1005"/>
      <c r="G285" s="946">
        <v>1076</v>
      </c>
      <c r="H285" s="159">
        <f>IF(G285="","",G285-G285*COMPASS!$AH$23)</f>
        <v>1076</v>
      </c>
    </row>
    <row r="286" spans="1:8" ht="14.4" customHeight="1">
      <c r="A286" s="390" t="s">
        <v>15501</v>
      </c>
      <c r="B286" s="544" t="s">
        <v>22</v>
      </c>
      <c r="C286" s="545" t="s">
        <v>14746</v>
      </c>
      <c r="D286" s="545" t="s">
        <v>14747</v>
      </c>
      <c r="E286" s="945">
        <v>1</v>
      </c>
      <c r="F286" s="1005"/>
      <c r="G286" s="946">
        <v>1294</v>
      </c>
      <c r="H286" s="159">
        <f>IF(G286="","",G286-G286*COMPASS!$AH$23)</f>
        <v>1294</v>
      </c>
    </row>
    <row r="287" spans="1:8" ht="14.4" customHeight="1">
      <c r="A287" s="390" t="s">
        <v>15548</v>
      </c>
      <c r="B287" s="544" t="s">
        <v>22</v>
      </c>
      <c r="C287" s="545" t="s">
        <v>14843</v>
      </c>
      <c r="D287" s="545" t="s">
        <v>14844</v>
      </c>
      <c r="E287" s="945">
        <v>1</v>
      </c>
      <c r="F287" s="1005"/>
      <c r="G287" s="946">
        <v>111</v>
      </c>
      <c r="H287" s="159">
        <f>IF(G287="","",G287-G287*COMPASS!$AH$23)</f>
        <v>111</v>
      </c>
    </row>
    <row r="288" spans="1:8" ht="14.4" customHeight="1">
      <c r="A288" s="390" t="s">
        <v>15502</v>
      </c>
      <c r="B288" s="544" t="s">
        <v>22</v>
      </c>
      <c r="C288" s="545">
        <v>57633</v>
      </c>
      <c r="D288" s="545" t="s">
        <v>14748</v>
      </c>
      <c r="E288" s="945">
        <v>1</v>
      </c>
      <c r="F288" s="1005"/>
      <c r="G288" s="946">
        <v>320</v>
      </c>
      <c r="H288" s="159">
        <f>IF(G288="","",G288-G288*COMPASS!$AH$23)</f>
        <v>320</v>
      </c>
    </row>
    <row r="289" spans="1:8" ht="14.4" customHeight="1">
      <c r="A289" s="599" t="s">
        <v>14845</v>
      </c>
      <c r="B289" s="1004"/>
      <c r="C289" s="601"/>
      <c r="D289" s="601"/>
      <c r="E289" s="942"/>
      <c r="F289" s="1006"/>
      <c r="G289" s="1007"/>
      <c r="H289" s="159" t="str">
        <f>IF(G289="","",G289-G289*COMPASS!$AH$23)</f>
        <v/>
      </c>
    </row>
    <row r="290" spans="1:8" ht="14.4" customHeight="1">
      <c r="A290" s="390" t="s">
        <v>15549</v>
      </c>
      <c r="B290" s="544" t="s">
        <v>22</v>
      </c>
      <c r="C290" s="545" t="s">
        <v>14846</v>
      </c>
      <c r="D290" s="545" t="s">
        <v>14847</v>
      </c>
      <c r="E290" s="945">
        <v>1</v>
      </c>
      <c r="F290" s="1005"/>
      <c r="G290" s="946">
        <v>2286</v>
      </c>
      <c r="H290" s="159">
        <f>IF(G290="","",G290-G290*COMPASS!$AH$23)</f>
        <v>2286</v>
      </c>
    </row>
    <row r="291" spans="1:8" ht="14.4" customHeight="1">
      <c r="A291" s="390" t="s">
        <v>15550</v>
      </c>
      <c r="B291" s="544" t="s">
        <v>22</v>
      </c>
      <c r="C291" s="545" t="s">
        <v>14848</v>
      </c>
      <c r="D291" s="545" t="s">
        <v>14849</v>
      </c>
      <c r="E291" s="945">
        <v>1</v>
      </c>
      <c r="F291" s="1005"/>
      <c r="G291" s="946">
        <v>2286</v>
      </c>
      <c r="H291" s="159">
        <f>IF(G291="","",G291-G291*COMPASS!$AH$23)</f>
        <v>2286</v>
      </c>
    </row>
    <row r="292" spans="1:8" ht="14.4" customHeight="1">
      <c r="A292" s="599" t="s">
        <v>14850</v>
      </c>
      <c r="B292" s="1004"/>
      <c r="C292" s="601"/>
      <c r="D292" s="601"/>
      <c r="E292" s="942"/>
      <c r="F292" s="1006"/>
      <c r="G292" s="1007"/>
      <c r="H292" s="159" t="str">
        <f>IF(G292="","",G292-G292*COMPASS!$AH$23)</f>
        <v/>
      </c>
    </row>
    <row r="293" spans="1:8" ht="14.4" customHeight="1">
      <c r="A293" s="390" t="s">
        <v>15551</v>
      </c>
      <c r="B293" s="544" t="s">
        <v>22</v>
      </c>
      <c r="C293" s="545" t="s">
        <v>14851</v>
      </c>
      <c r="D293" s="545" t="s">
        <v>14852</v>
      </c>
      <c r="E293" s="945">
        <v>1</v>
      </c>
      <c r="F293" s="1005"/>
      <c r="G293" s="946">
        <v>16.200000000000003</v>
      </c>
      <c r="H293" s="159">
        <f>IF(G293="","",G293-G293*COMPASS!$AH$23)</f>
        <v>16.200000000000003</v>
      </c>
    </row>
    <row r="294" spans="1:8" ht="14.4" customHeight="1">
      <c r="A294" s="599" t="s">
        <v>14853</v>
      </c>
      <c r="B294" s="1004"/>
      <c r="C294" s="601"/>
      <c r="D294" s="601"/>
      <c r="E294" s="942"/>
      <c r="F294" s="1006"/>
      <c r="G294" s="1007"/>
      <c r="H294" s="159" t="str">
        <f>IF(G294="","",G294-G294*COMPASS!$AH$23)</f>
        <v/>
      </c>
    </row>
    <row r="295" spans="1:8" ht="14.4" customHeight="1">
      <c r="A295" s="599" t="s">
        <v>14854</v>
      </c>
      <c r="B295" s="1004"/>
      <c r="C295" s="601"/>
      <c r="D295" s="601"/>
      <c r="E295" s="942"/>
      <c r="F295" s="1006"/>
      <c r="G295" s="1007"/>
      <c r="H295" s="159" t="str">
        <f>IF(G295="","",G295-G295*COMPASS!$AH$23)</f>
        <v/>
      </c>
    </row>
    <row r="296" spans="1:8" ht="14.4" customHeight="1">
      <c r="A296" s="390" t="s">
        <v>15552</v>
      </c>
      <c r="B296" s="544" t="s">
        <v>45</v>
      </c>
      <c r="C296" s="545" t="s">
        <v>14855</v>
      </c>
      <c r="D296" s="545" t="s">
        <v>14856</v>
      </c>
      <c r="E296" s="945">
        <v>1</v>
      </c>
      <c r="F296" s="1005"/>
      <c r="G296" s="946">
        <v>2474</v>
      </c>
      <c r="H296" s="159">
        <f>IF(G296="","",G296-G296*COMPASS!$AH$23)</f>
        <v>2474</v>
      </c>
    </row>
    <row r="297" spans="1:8" ht="14.4" customHeight="1">
      <c r="A297" s="390" t="s">
        <v>15553</v>
      </c>
      <c r="B297" s="544" t="s">
        <v>22</v>
      </c>
      <c r="C297" s="545" t="s">
        <v>14857</v>
      </c>
      <c r="D297" s="545" t="s">
        <v>14858</v>
      </c>
      <c r="E297" s="945">
        <v>1</v>
      </c>
      <c r="F297" s="1005"/>
      <c r="G297" s="946">
        <v>1871</v>
      </c>
      <c r="H297" s="159">
        <f>IF(G297="","",G297-G297*COMPASS!$AH$23)</f>
        <v>1871</v>
      </c>
    </row>
    <row r="298" spans="1:8" ht="14.4" customHeight="1">
      <c r="A298" s="599" t="s">
        <v>14859</v>
      </c>
      <c r="B298" s="1004"/>
      <c r="C298" s="601"/>
      <c r="D298" s="601"/>
      <c r="E298" s="942"/>
      <c r="F298" s="1006"/>
      <c r="G298" s="1007"/>
      <c r="H298" s="159" t="str">
        <f>IF(G298="","",G298-G298*COMPASS!$AH$23)</f>
        <v/>
      </c>
    </row>
    <row r="299" spans="1:8" ht="14.4" customHeight="1">
      <c r="A299" s="390" t="s">
        <v>15554</v>
      </c>
      <c r="B299" s="544" t="s">
        <v>22</v>
      </c>
      <c r="C299" s="545">
        <v>789863</v>
      </c>
      <c r="D299" s="545" t="s">
        <v>14860</v>
      </c>
      <c r="E299" s="945">
        <v>1</v>
      </c>
      <c r="F299" s="1005"/>
      <c r="G299" s="946">
        <v>84</v>
      </c>
      <c r="H299" s="159">
        <f>IF(G299="","",G299-G299*COMPASS!$AH$23)</f>
        <v>84</v>
      </c>
    </row>
    <row r="300" spans="1:8" ht="14.4" customHeight="1">
      <c r="A300" s="390" t="s">
        <v>15555</v>
      </c>
      <c r="B300" s="544" t="s">
        <v>22</v>
      </c>
      <c r="C300" s="545">
        <v>789864</v>
      </c>
      <c r="D300" s="545" t="s">
        <v>14861</v>
      </c>
      <c r="E300" s="945">
        <v>1</v>
      </c>
      <c r="F300" s="1005"/>
      <c r="G300" s="946">
        <v>134</v>
      </c>
      <c r="H300" s="159">
        <f>IF(G300="","",G300-G300*COMPASS!$AH$23)</f>
        <v>134</v>
      </c>
    </row>
    <row r="301" spans="1:8" ht="14.4" customHeight="1">
      <c r="A301" s="390" t="s">
        <v>15556</v>
      </c>
      <c r="B301" s="544" t="s">
        <v>22</v>
      </c>
      <c r="C301" s="545" t="s">
        <v>14862</v>
      </c>
      <c r="D301" s="545" t="s">
        <v>14863</v>
      </c>
      <c r="E301" s="945">
        <v>1</v>
      </c>
      <c r="F301" s="1005"/>
      <c r="G301" s="946">
        <v>407</v>
      </c>
      <c r="H301" s="159">
        <f>IF(G301="","",G301-G301*COMPASS!$AH$23)</f>
        <v>407</v>
      </c>
    </row>
    <row r="302" spans="1:8" ht="14.4" customHeight="1">
      <c r="A302" s="599" t="s">
        <v>14864</v>
      </c>
      <c r="B302" s="1004"/>
      <c r="C302" s="601"/>
      <c r="D302" s="601"/>
      <c r="E302" s="942"/>
      <c r="F302" s="1006"/>
      <c r="G302" s="1007"/>
      <c r="H302" s="159" t="str">
        <f>IF(G302="","",G302-G302*COMPASS!$AH$23)</f>
        <v/>
      </c>
    </row>
    <row r="303" spans="1:8" ht="14.4" customHeight="1">
      <c r="A303" s="599" t="s">
        <v>14865</v>
      </c>
      <c r="B303" s="1004"/>
      <c r="C303" s="601"/>
      <c r="D303" s="601"/>
      <c r="E303" s="942"/>
      <c r="F303" s="1006"/>
      <c r="G303" s="1007"/>
      <c r="H303" s="159" t="str">
        <f>IF(G303="","",G303-G303*COMPASS!$AH$23)</f>
        <v/>
      </c>
    </row>
    <row r="304" spans="1:8" ht="14.4" customHeight="1">
      <c r="A304" s="390" t="s">
        <v>15557</v>
      </c>
      <c r="B304" s="544" t="s">
        <v>22</v>
      </c>
      <c r="C304" s="545" t="s">
        <v>14866</v>
      </c>
      <c r="D304" s="545" t="s">
        <v>14867</v>
      </c>
      <c r="E304" s="945">
        <v>1</v>
      </c>
      <c r="F304" s="1005"/>
      <c r="G304" s="946">
        <v>635</v>
      </c>
      <c r="H304" s="159">
        <f>IF(G304="","",G304-G304*COMPASS!$AH$23)</f>
        <v>635</v>
      </c>
    </row>
    <row r="305" spans="1:8" ht="14.4" customHeight="1">
      <c r="A305" s="390" t="s">
        <v>15558</v>
      </c>
      <c r="B305" s="544" t="s">
        <v>22</v>
      </c>
      <c r="C305" s="545" t="s">
        <v>14868</v>
      </c>
      <c r="D305" s="545" t="s">
        <v>14869</v>
      </c>
      <c r="E305" s="945">
        <v>1</v>
      </c>
      <c r="F305" s="1005"/>
      <c r="G305" s="946">
        <v>482</v>
      </c>
      <c r="H305" s="159">
        <f>IF(G305="","",G305-G305*COMPASS!$AH$23)</f>
        <v>482</v>
      </c>
    </row>
    <row r="306" spans="1:8" ht="14.4" customHeight="1">
      <c r="A306" s="390" t="s">
        <v>15559</v>
      </c>
      <c r="B306" s="544" t="s">
        <v>22</v>
      </c>
      <c r="C306" s="545" t="s">
        <v>14870</v>
      </c>
      <c r="D306" s="545" t="s">
        <v>14871</v>
      </c>
      <c r="E306" s="945">
        <v>1</v>
      </c>
      <c r="F306" s="1005"/>
      <c r="G306" s="946">
        <v>254</v>
      </c>
      <c r="H306" s="159">
        <f>IF(G306="","",G306-G306*COMPASS!$AH$23)</f>
        <v>254</v>
      </c>
    </row>
    <row r="307" spans="1:8" ht="14.4" customHeight="1">
      <c r="A307" s="390" t="s">
        <v>15560</v>
      </c>
      <c r="B307" s="544" t="s">
        <v>22</v>
      </c>
      <c r="C307" s="545">
        <v>784861</v>
      </c>
      <c r="D307" s="545" t="s">
        <v>14872</v>
      </c>
      <c r="E307" s="945">
        <v>1</v>
      </c>
      <c r="F307" s="1005"/>
      <c r="G307" s="946">
        <v>2754</v>
      </c>
      <c r="H307" s="159">
        <f>IF(G307="","",G307-G307*COMPASS!$AH$23)</f>
        <v>2754</v>
      </c>
    </row>
    <row r="308" spans="1:8" ht="14.4" customHeight="1">
      <c r="A308" s="390" t="s">
        <v>15561</v>
      </c>
      <c r="B308" s="544" t="s">
        <v>22</v>
      </c>
      <c r="C308" s="545">
        <v>784862</v>
      </c>
      <c r="D308" s="545" t="s">
        <v>14872</v>
      </c>
      <c r="E308" s="945">
        <v>1</v>
      </c>
      <c r="F308" s="1005"/>
      <c r="G308" s="946">
        <v>2754</v>
      </c>
      <c r="H308" s="159">
        <f>IF(G308="","",G308-G308*COMPASS!$AH$23)</f>
        <v>2754</v>
      </c>
    </row>
    <row r="309" spans="1:8" ht="14.4" customHeight="1">
      <c r="A309" s="599" t="s">
        <v>14873</v>
      </c>
      <c r="B309" s="1004"/>
      <c r="C309" s="601"/>
      <c r="D309" s="601"/>
      <c r="E309" s="942"/>
      <c r="F309" s="1006"/>
      <c r="G309" s="1007"/>
      <c r="H309" s="159" t="str">
        <f>IF(G309="","",G309-G309*COMPASS!$AH$23)</f>
        <v/>
      </c>
    </row>
    <row r="310" spans="1:8" ht="14.4" customHeight="1">
      <c r="A310" s="599" t="s">
        <v>14874</v>
      </c>
      <c r="B310" s="1004"/>
      <c r="C310" s="601"/>
      <c r="D310" s="601"/>
      <c r="E310" s="942"/>
      <c r="F310" s="1006"/>
      <c r="G310" s="1007"/>
      <c r="H310" s="159" t="str">
        <f>IF(G310="","",G310-G310*COMPASS!$AH$23)</f>
        <v/>
      </c>
    </row>
    <row r="311" spans="1:8" ht="14.4" customHeight="1">
      <c r="A311" s="390" t="s">
        <v>15562</v>
      </c>
      <c r="B311" s="544" t="s">
        <v>22</v>
      </c>
      <c r="C311" s="545">
        <v>784865</v>
      </c>
      <c r="D311" s="545" t="s">
        <v>14875</v>
      </c>
      <c r="E311" s="945">
        <v>1</v>
      </c>
      <c r="F311" s="1005"/>
      <c r="G311" s="946">
        <v>2136</v>
      </c>
      <c r="H311" s="159">
        <f>IF(G311="","",G311-G311*COMPASS!$AH$23)</f>
        <v>2136</v>
      </c>
    </row>
    <row r="312" spans="1:8" ht="14.4" customHeight="1">
      <c r="A312" s="390" t="s">
        <v>15563</v>
      </c>
      <c r="B312" s="544" t="s">
        <v>22</v>
      </c>
      <c r="C312" s="545">
        <v>784843</v>
      </c>
      <c r="D312" s="545" t="s">
        <v>14876</v>
      </c>
      <c r="E312" s="945">
        <v>1</v>
      </c>
      <c r="F312" s="1005"/>
      <c r="G312" s="946">
        <v>3340</v>
      </c>
      <c r="H312" s="159">
        <f>IF(G312="","",G312-G312*COMPASS!$AH$23)</f>
        <v>3340</v>
      </c>
    </row>
    <row r="313" spans="1:8" ht="14.4" customHeight="1">
      <c r="A313" s="390" t="s">
        <v>15564</v>
      </c>
      <c r="B313" s="544" t="s">
        <v>45</v>
      </c>
      <c r="C313" s="545">
        <v>784850</v>
      </c>
      <c r="D313" s="545" t="s">
        <v>14877</v>
      </c>
      <c r="E313" s="945">
        <v>1</v>
      </c>
      <c r="F313" s="1005"/>
      <c r="G313" s="946">
        <v>3387</v>
      </c>
      <c r="H313" s="159">
        <f>IF(G313="","",G313-G313*COMPASS!$AH$23)</f>
        <v>3387</v>
      </c>
    </row>
    <row r="314" spans="1:8" ht="14.4" customHeight="1">
      <c r="A314" s="390" t="s">
        <v>15565</v>
      </c>
      <c r="B314" s="544" t="s">
        <v>22</v>
      </c>
      <c r="C314" s="545">
        <v>784852</v>
      </c>
      <c r="D314" s="545" t="s">
        <v>14878</v>
      </c>
      <c r="E314" s="945">
        <v>1</v>
      </c>
      <c r="F314" s="1005"/>
      <c r="G314" s="946">
        <v>9671</v>
      </c>
      <c r="H314" s="159">
        <f>IF(G314="","",G314-G314*COMPASS!$AH$23)</f>
        <v>9671</v>
      </c>
    </row>
    <row r="315" spans="1:8" ht="14.4" customHeight="1">
      <c r="A315" s="390" t="s">
        <v>15566</v>
      </c>
      <c r="B315" s="544" t="s">
        <v>22</v>
      </c>
      <c r="C315" s="545">
        <v>784853</v>
      </c>
      <c r="D315" s="545" t="s">
        <v>14879</v>
      </c>
      <c r="E315" s="945">
        <v>1</v>
      </c>
      <c r="F315" s="1005"/>
      <c r="G315" s="946">
        <v>9671</v>
      </c>
      <c r="H315" s="159">
        <f>IF(G315="","",G315-G315*COMPASS!$AH$23)</f>
        <v>9671</v>
      </c>
    </row>
    <row r="316" spans="1:8" ht="14.4" customHeight="1">
      <c r="A316" s="599" t="s">
        <v>14880</v>
      </c>
      <c r="B316" s="1004"/>
      <c r="C316" s="601"/>
      <c r="D316" s="601"/>
      <c r="E316" s="942"/>
      <c r="F316" s="1006"/>
      <c r="G316" s="1007"/>
      <c r="H316" s="159" t="str">
        <f>IF(G316="","",G316-G316*COMPASS!$AH$23)</f>
        <v/>
      </c>
    </row>
    <row r="317" spans="1:8" ht="14.4" customHeight="1">
      <c r="A317" s="390" t="s">
        <v>15567</v>
      </c>
      <c r="B317" s="544" t="s">
        <v>22</v>
      </c>
      <c r="C317" s="545">
        <v>784768</v>
      </c>
      <c r="D317" s="545" t="s">
        <v>14881</v>
      </c>
      <c r="E317" s="945">
        <v>1</v>
      </c>
      <c r="F317" s="1005"/>
      <c r="G317" s="946">
        <v>1393</v>
      </c>
      <c r="H317" s="159">
        <f>IF(G317="","",G317-G317*COMPASS!$AH$23)</f>
        <v>1393</v>
      </c>
    </row>
    <row r="318" spans="1:8" ht="14.4" customHeight="1">
      <c r="A318" s="390" t="s">
        <v>15568</v>
      </c>
      <c r="B318" s="544" t="s">
        <v>22</v>
      </c>
      <c r="C318" s="545">
        <v>784769</v>
      </c>
      <c r="D318" s="545" t="s">
        <v>14882</v>
      </c>
      <c r="E318" s="945">
        <v>1</v>
      </c>
      <c r="F318" s="1005"/>
      <c r="G318" s="946">
        <v>4799</v>
      </c>
      <c r="H318" s="159">
        <f>IF(G318="","",G318-G318*COMPASS!$AH$23)</f>
        <v>4799</v>
      </c>
    </row>
    <row r="319" spans="1:8" ht="14.4" customHeight="1">
      <c r="A319" s="599" t="s">
        <v>14883</v>
      </c>
      <c r="B319" s="1004"/>
      <c r="C319" s="601"/>
      <c r="D319" s="601"/>
      <c r="E319" s="942"/>
      <c r="F319" s="1006"/>
      <c r="G319" s="1007"/>
      <c r="H319" s="159" t="str">
        <f>IF(G319="","",G319-G319*COMPASS!$AH$23)</f>
        <v/>
      </c>
    </row>
    <row r="320" spans="1:8" ht="14.4" customHeight="1">
      <c r="A320" s="390" t="s">
        <v>15569</v>
      </c>
      <c r="B320" s="544" t="s">
        <v>45</v>
      </c>
      <c r="C320" s="545">
        <v>784870</v>
      </c>
      <c r="D320" s="545" t="s">
        <v>14884</v>
      </c>
      <c r="E320" s="945">
        <v>1</v>
      </c>
      <c r="F320" s="1005"/>
      <c r="G320" s="946">
        <v>492</v>
      </c>
      <c r="H320" s="159">
        <f>IF(G320="","",G320-G320*COMPASS!$AH$23)</f>
        <v>492</v>
      </c>
    </row>
    <row r="321" spans="1:8" ht="14.4" customHeight="1">
      <c r="A321" s="390" t="s">
        <v>15479</v>
      </c>
      <c r="B321" s="544" t="s">
        <v>45</v>
      </c>
      <c r="C321" s="545">
        <v>784871</v>
      </c>
      <c r="D321" s="545" t="s">
        <v>14717</v>
      </c>
      <c r="E321" s="945">
        <v>1</v>
      </c>
      <c r="F321" s="1005"/>
      <c r="G321" s="946">
        <v>492</v>
      </c>
      <c r="H321" s="159">
        <f>IF(G321="","",G321-G321*COMPASS!$AH$23)</f>
        <v>492</v>
      </c>
    </row>
    <row r="322" spans="1:8" ht="14.4" customHeight="1">
      <c r="A322" s="390" t="s">
        <v>15480</v>
      </c>
      <c r="B322" s="544" t="s">
        <v>22</v>
      </c>
      <c r="C322" s="545">
        <v>784872</v>
      </c>
      <c r="D322" s="545" t="s">
        <v>14718</v>
      </c>
      <c r="E322" s="945">
        <v>1</v>
      </c>
      <c r="F322" s="1005"/>
      <c r="G322" s="946">
        <v>191</v>
      </c>
      <c r="H322" s="159">
        <f>IF(G322="","",G322-G322*COMPASS!$AH$23)</f>
        <v>191</v>
      </c>
    </row>
    <row r="323" spans="1:8" ht="14.4" customHeight="1">
      <c r="A323" s="390" t="s">
        <v>15570</v>
      </c>
      <c r="B323" s="544" t="s">
        <v>22</v>
      </c>
      <c r="C323" s="545">
        <v>764852</v>
      </c>
      <c r="D323" s="545" t="s">
        <v>14885</v>
      </c>
      <c r="E323" s="945">
        <v>1</v>
      </c>
      <c r="F323" s="1005"/>
      <c r="G323" s="946">
        <v>1485</v>
      </c>
      <c r="H323" s="159">
        <f>IF(G323="","",G323-G323*COMPASS!$AH$23)</f>
        <v>1485</v>
      </c>
    </row>
    <row r="324" spans="1:8" ht="14.4" customHeight="1">
      <c r="A324" s="390" t="s">
        <v>15571</v>
      </c>
      <c r="B324" s="544" t="s">
        <v>22</v>
      </c>
      <c r="C324" s="545" t="s">
        <v>14886</v>
      </c>
      <c r="D324" s="545" t="s">
        <v>14887</v>
      </c>
      <c r="E324" s="945">
        <v>1</v>
      </c>
      <c r="F324" s="1005"/>
      <c r="G324" s="946">
        <v>1015</v>
      </c>
      <c r="H324" s="159">
        <f>IF(G324="","",G324-G324*COMPASS!$AH$23)</f>
        <v>1015</v>
      </c>
    </row>
    <row r="325" spans="1:8" ht="14.4" customHeight="1">
      <c r="A325" s="390" t="s">
        <v>15572</v>
      </c>
      <c r="B325" s="544" t="s">
        <v>22</v>
      </c>
      <c r="C325" s="545" t="s">
        <v>14888</v>
      </c>
      <c r="D325" s="545" t="s">
        <v>14889</v>
      </c>
      <c r="E325" s="945">
        <v>1</v>
      </c>
      <c r="F325" s="1005"/>
      <c r="G325" s="946">
        <v>499</v>
      </c>
      <c r="H325" s="159">
        <f>IF(G325="","",G325-G325*COMPASS!$AH$23)</f>
        <v>499</v>
      </c>
    </row>
    <row r="326" spans="1:8" ht="14.4" customHeight="1">
      <c r="A326" s="390" t="s">
        <v>15573</v>
      </c>
      <c r="B326" s="544" t="s">
        <v>22</v>
      </c>
      <c r="C326" s="545">
        <v>772386</v>
      </c>
      <c r="D326" s="545" t="s">
        <v>14890</v>
      </c>
      <c r="E326" s="945">
        <v>1</v>
      </c>
      <c r="F326" s="1005"/>
      <c r="G326" s="946">
        <v>892</v>
      </c>
      <c r="H326" s="159">
        <f>IF(G326="","",G326-G326*COMPASS!$AH$23)</f>
        <v>892</v>
      </c>
    </row>
    <row r="327" spans="1:8">
      <c r="A327" s="390" t="s">
        <v>15574</v>
      </c>
      <c r="B327" s="544" t="s">
        <v>22</v>
      </c>
      <c r="C327" s="545">
        <v>772387</v>
      </c>
      <c r="D327" s="545" t="s">
        <v>14891</v>
      </c>
      <c r="E327" s="945">
        <v>1</v>
      </c>
      <c r="F327" s="1005"/>
      <c r="G327" s="946">
        <v>356</v>
      </c>
      <c r="H327" s="159">
        <f>IF(G327="","",G327-G327*COMPASS!$AH$23)</f>
        <v>356</v>
      </c>
    </row>
    <row r="328" spans="1:8">
      <c r="A328" s="390" t="s">
        <v>15575</v>
      </c>
      <c r="B328" s="544" t="s">
        <v>22</v>
      </c>
      <c r="C328" s="545" t="s">
        <v>14892</v>
      </c>
      <c r="D328" s="545" t="s">
        <v>14893</v>
      </c>
      <c r="E328" s="945">
        <v>1</v>
      </c>
      <c r="F328" s="1005"/>
      <c r="G328" s="946">
        <v>2075</v>
      </c>
      <c r="H328" s="159">
        <f>IF(G328="","",G328-G328*COMPASS!$AH$23)</f>
        <v>2075</v>
      </c>
    </row>
    <row r="329" spans="1:8">
      <c r="A329" s="390" t="s">
        <v>15576</v>
      </c>
      <c r="B329" s="544" t="s">
        <v>22</v>
      </c>
      <c r="C329" s="545" t="s">
        <v>14894</v>
      </c>
      <c r="D329" s="545" t="s">
        <v>14895</v>
      </c>
      <c r="E329" s="945">
        <v>1</v>
      </c>
      <c r="F329" s="1005"/>
      <c r="G329" s="946">
        <v>2854</v>
      </c>
      <c r="H329" s="159">
        <f>IF(G329="","",G329-G329*COMPASS!$AH$23)</f>
        <v>2854</v>
      </c>
    </row>
    <row r="330" spans="1:8">
      <c r="A330" s="599" t="s">
        <v>14896</v>
      </c>
      <c r="B330" s="1004"/>
      <c r="C330" s="601"/>
      <c r="D330" s="601"/>
      <c r="E330" s="942"/>
      <c r="F330" s="1006"/>
      <c r="G330" s="1007"/>
      <c r="H330" s="159" t="str">
        <f>IF(G330="","",G330-G330*COMPASS!$AH$23)</f>
        <v/>
      </c>
    </row>
    <row r="331" spans="1:8">
      <c r="A331" s="599" t="s">
        <v>14897</v>
      </c>
      <c r="B331" s="1004"/>
      <c r="C331" s="601"/>
      <c r="D331" s="601"/>
      <c r="E331" s="942"/>
      <c r="F331" s="1006"/>
      <c r="G331" s="1007"/>
      <c r="H331" s="159" t="str">
        <f>IF(G331="","",G331-G331*COMPASS!$AH$23)</f>
        <v/>
      </c>
    </row>
    <row r="332" spans="1:8">
      <c r="A332" s="390" t="s">
        <v>15577</v>
      </c>
      <c r="B332" s="544" t="s">
        <v>22</v>
      </c>
      <c r="C332" s="545">
        <v>802171</v>
      </c>
      <c r="D332" s="545" t="s">
        <v>14898</v>
      </c>
      <c r="E332" s="945">
        <v>1</v>
      </c>
      <c r="F332" s="1005"/>
      <c r="G332" s="946">
        <v>166</v>
      </c>
      <c r="H332" s="159">
        <f>IF(G332="","",G332-G332*COMPASS!$AH$23)</f>
        <v>166</v>
      </c>
    </row>
    <row r="333" spans="1:8">
      <c r="A333" s="390" t="s">
        <v>15578</v>
      </c>
      <c r="B333" s="544" t="s">
        <v>22</v>
      </c>
      <c r="C333" s="545">
        <v>802177</v>
      </c>
      <c r="D333" s="545" t="s">
        <v>14899</v>
      </c>
      <c r="E333" s="945">
        <v>1</v>
      </c>
      <c r="F333" s="1005"/>
      <c r="G333" s="946">
        <v>182</v>
      </c>
      <c r="H333" s="159">
        <f>IF(G333="","",G333-G333*COMPASS!$AH$23)</f>
        <v>182</v>
      </c>
    </row>
    <row r="334" spans="1:8">
      <c r="A334" s="390" t="s">
        <v>15579</v>
      </c>
      <c r="B334" s="544" t="s">
        <v>45</v>
      </c>
      <c r="C334" s="545">
        <v>802271</v>
      </c>
      <c r="D334" s="545" t="s">
        <v>14900</v>
      </c>
      <c r="E334" s="945">
        <v>1</v>
      </c>
      <c r="F334" s="1005"/>
      <c r="G334" s="946">
        <v>168</v>
      </c>
      <c r="H334" s="159">
        <f>IF(G334="","",G334-G334*COMPASS!$AH$23)</f>
        <v>168</v>
      </c>
    </row>
    <row r="335" spans="1:8">
      <c r="A335" s="390" t="s">
        <v>15580</v>
      </c>
      <c r="B335" s="544" t="s">
        <v>45</v>
      </c>
      <c r="C335" s="545">
        <v>802371</v>
      </c>
      <c r="D335" s="545" t="s">
        <v>14901</v>
      </c>
      <c r="E335" s="945">
        <v>1</v>
      </c>
      <c r="F335" s="1005"/>
      <c r="G335" s="946">
        <v>187</v>
      </c>
      <c r="H335" s="159">
        <f>IF(G335="","",G335-G335*COMPASS!$AH$23)</f>
        <v>187</v>
      </c>
    </row>
    <row r="336" spans="1:8">
      <c r="A336" s="390" t="s">
        <v>15581</v>
      </c>
      <c r="B336" s="544" t="s">
        <v>45</v>
      </c>
      <c r="C336" s="545">
        <v>802373</v>
      </c>
      <c r="D336" s="545" t="s">
        <v>14902</v>
      </c>
      <c r="E336" s="945">
        <v>1</v>
      </c>
      <c r="F336" s="1005"/>
      <c r="G336" s="946">
        <v>190</v>
      </c>
      <c r="H336" s="159">
        <f>IF(G336="","",G336-G336*COMPASS!$AH$23)</f>
        <v>190</v>
      </c>
    </row>
    <row r="337" spans="1:8">
      <c r="A337" s="390" t="s">
        <v>15582</v>
      </c>
      <c r="B337" s="544" t="s">
        <v>22</v>
      </c>
      <c r="C337" s="545">
        <v>802374</v>
      </c>
      <c r="D337" s="545" t="s">
        <v>14903</v>
      </c>
      <c r="E337" s="945">
        <v>1</v>
      </c>
      <c r="F337" s="1005"/>
      <c r="G337" s="946">
        <v>323</v>
      </c>
      <c r="H337" s="159">
        <f>IF(G337="","",G337-G337*COMPASS!$AH$23)</f>
        <v>323</v>
      </c>
    </row>
    <row r="338" spans="1:8">
      <c r="A338" s="390" t="s">
        <v>15583</v>
      </c>
      <c r="B338" s="544" t="s">
        <v>22</v>
      </c>
      <c r="C338" s="545">
        <v>802375</v>
      </c>
      <c r="D338" s="545" t="s">
        <v>14904</v>
      </c>
      <c r="E338" s="945">
        <v>1</v>
      </c>
      <c r="F338" s="1005"/>
      <c r="G338" s="946">
        <v>206</v>
      </c>
      <c r="H338" s="159">
        <f>IF(G338="","",G338-G338*COMPASS!$AH$23)</f>
        <v>206</v>
      </c>
    </row>
    <row r="339" spans="1:8">
      <c r="A339" s="390" t="s">
        <v>15584</v>
      </c>
      <c r="B339" s="544" t="s">
        <v>22</v>
      </c>
      <c r="C339" s="545">
        <v>802473</v>
      </c>
      <c r="D339" s="545" t="s">
        <v>14905</v>
      </c>
      <c r="E339" s="945">
        <v>1</v>
      </c>
      <c r="F339" s="1005"/>
      <c r="G339" s="946">
        <v>379</v>
      </c>
      <c r="H339" s="159">
        <f>IF(G339="","",G339-G339*COMPASS!$AH$23)</f>
        <v>379</v>
      </c>
    </row>
    <row r="340" spans="1:8">
      <c r="A340" s="599" t="s">
        <v>14906</v>
      </c>
      <c r="B340" s="1004"/>
      <c r="C340" s="601"/>
      <c r="D340" s="601"/>
      <c r="E340" s="942"/>
      <c r="F340" s="1006"/>
      <c r="G340" s="1007"/>
      <c r="H340" s="159" t="str">
        <f>IF(G340="","",G340-G340*COMPASS!$AH$23)</f>
        <v/>
      </c>
    </row>
    <row r="341" spans="1:8">
      <c r="A341" s="390" t="s">
        <v>15585</v>
      </c>
      <c r="B341" s="544" t="s">
        <v>22</v>
      </c>
      <c r="C341" s="545">
        <v>802382</v>
      </c>
      <c r="D341" s="545" t="s">
        <v>14907</v>
      </c>
      <c r="E341" s="945">
        <v>1</v>
      </c>
      <c r="F341" s="1005"/>
      <c r="G341" s="946">
        <v>543</v>
      </c>
      <c r="H341" s="159">
        <f>IF(G341="","",G341-G341*COMPASS!$AH$23)</f>
        <v>543</v>
      </c>
    </row>
    <row r="342" spans="1:8">
      <c r="A342" s="390" t="s">
        <v>15586</v>
      </c>
      <c r="B342" s="544" t="s">
        <v>22</v>
      </c>
      <c r="C342" s="545">
        <v>802383</v>
      </c>
      <c r="D342" s="545" t="s">
        <v>14908</v>
      </c>
      <c r="E342" s="945">
        <v>1</v>
      </c>
      <c r="F342" s="1005"/>
      <c r="G342" s="946">
        <v>398</v>
      </c>
      <c r="H342" s="159">
        <f>IF(G342="","",G342-G342*COMPASS!$AH$23)</f>
        <v>398</v>
      </c>
    </row>
    <row r="343" spans="1:8">
      <c r="A343" s="390" t="s">
        <v>15587</v>
      </c>
      <c r="B343" s="544" t="s">
        <v>22</v>
      </c>
      <c r="C343" s="545">
        <v>802384</v>
      </c>
      <c r="D343" s="545" t="s">
        <v>14909</v>
      </c>
      <c r="E343" s="945">
        <v>1</v>
      </c>
      <c r="F343" s="1005"/>
      <c r="G343" s="946">
        <v>658</v>
      </c>
      <c r="H343" s="159">
        <f>IF(G343="","",G343-G343*COMPASS!$AH$23)</f>
        <v>658</v>
      </c>
    </row>
    <row r="344" spans="1:8">
      <c r="A344" s="390" t="s">
        <v>15588</v>
      </c>
      <c r="B344" s="544" t="s">
        <v>22</v>
      </c>
      <c r="C344" s="545">
        <v>802385</v>
      </c>
      <c r="D344" s="545" t="s">
        <v>14910</v>
      </c>
      <c r="E344" s="945">
        <v>1</v>
      </c>
      <c r="F344" s="1005"/>
      <c r="G344" s="946">
        <v>767</v>
      </c>
      <c r="H344" s="159">
        <f>IF(G344="","",G344-G344*COMPASS!$AH$23)</f>
        <v>767</v>
      </c>
    </row>
    <row r="345" spans="1:8">
      <c r="A345" s="390" t="s">
        <v>15589</v>
      </c>
      <c r="B345" s="544" t="s">
        <v>22</v>
      </c>
      <c r="C345" s="545">
        <v>802386</v>
      </c>
      <c r="D345" s="545" t="s">
        <v>14911</v>
      </c>
      <c r="E345" s="945">
        <v>1</v>
      </c>
      <c r="F345" s="1005"/>
      <c r="G345" s="946">
        <v>390</v>
      </c>
      <c r="H345" s="159">
        <f>IF(G345="","",G345-G345*COMPASS!$AH$23)</f>
        <v>390</v>
      </c>
    </row>
    <row r="346" spans="1:8">
      <c r="A346" s="390" t="s">
        <v>15590</v>
      </c>
      <c r="B346" s="544" t="s">
        <v>22</v>
      </c>
      <c r="C346" s="545" t="s">
        <v>14912</v>
      </c>
      <c r="D346" s="545" t="s">
        <v>14913</v>
      </c>
      <c r="E346" s="945">
        <v>1</v>
      </c>
      <c r="F346" s="1005"/>
      <c r="G346" s="946">
        <v>640</v>
      </c>
      <c r="H346" s="159">
        <f>IF(G346="","",G346-G346*COMPASS!$AH$23)</f>
        <v>640</v>
      </c>
    </row>
    <row r="347" spans="1:8">
      <c r="A347" s="390" t="s">
        <v>15591</v>
      </c>
      <c r="B347" s="544" t="s">
        <v>22</v>
      </c>
      <c r="C347" s="545" t="s">
        <v>14914</v>
      </c>
      <c r="D347" s="545" t="s">
        <v>14915</v>
      </c>
      <c r="E347" s="945">
        <v>1</v>
      </c>
      <c r="F347" s="1005"/>
      <c r="G347" s="946">
        <v>634</v>
      </c>
      <c r="H347" s="159">
        <f>IF(G347="","",G347-G347*COMPASS!$AH$23)</f>
        <v>634</v>
      </c>
    </row>
    <row r="348" spans="1:8">
      <c r="A348" s="390" t="s">
        <v>15592</v>
      </c>
      <c r="B348" s="544" t="s">
        <v>22</v>
      </c>
      <c r="C348" s="545" t="s">
        <v>14916</v>
      </c>
      <c r="D348" s="545" t="s">
        <v>14917</v>
      </c>
      <c r="E348" s="945">
        <v>1</v>
      </c>
      <c r="F348" s="1005"/>
      <c r="G348" s="946">
        <v>458</v>
      </c>
      <c r="H348" s="159">
        <f>IF(G348="","",G348-G348*COMPASS!$AH$23)</f>
        <v>458</v>
      </c>
    </row>
    <row r="349" spans="1:8">
      <c r="A349" s="390" t="s">
        <v>15593</v>
      </c>
      <c r="B349" s="544" t="s">
        <v>22</v>
      </c>
      <c r="C349" s="545" t="s">
        <v>14918</v>
      </c>
      <c r="D349" s="545" t="s">
        <v>14919</v>
      </c>
      <c r="E349" s="945">
        <v>1</v>
      </c>
      <c r="F349" s="1005"/>
      <c r="G349" s="946">
        <v>453</v>
      </c>
      <c r="H349" s="159">
        <f>IF(G349="","",G349-G349*COMPASS!$AH$23)</f>
        <v>453</v>
      </c>
    </row>
    <row r="350" spans="1:8">
      <c r="A350" s="599" t="s">
        <v>14920</v>
      </c>
      <c r="B350" s="1004"/>
      <c r="C350" s="601"/>
      <c r="D350" s="601"/>
      <c r="E350" s="942"/>
      <c r="F350" s="1006"/>
      <c r="G350" s="1007"/>
      <c r="H350" s="159" t="str">
        <f>IF(G350="","",G350-G350*COMPASS!$AH$23)</f>
        <v/>
      </c>
    </row>
    <row r="351" spans="1:8">
      <c r="A351" s="390" t="s">
        <v>15347</v>
      </c>
      <c r="B351" s="544" t="s">
        <v>45</v>
      </c>
      <c r="C351" s="545">
        <v>805590</v>
      </c>
      <c r="D351" s="545" t="s">
        <v>14537</v>
      </c>
      <c r="E351" s="945">
        <v>1</v>
      </c>
      <c r="F351" s="1005"/>
      <c r="G351" s="946">
        <v>22.1</v>
      </c>
      <c r="H351" s="159">
        <f>IF(G351="","",G351-G351*COMPASS!$AH$23)</f>
        <v>22.1</v>
      </c>
    </row>
    <row r="352" spans="1:8">
      <c r="A352" s="390" t="s">
        <v>15348</v>
      </c>
      <c r="B352" s="544" t="s">
        <v>22</v>
      </c>
      <c r="C352" s="545">
        <v>805591</v>
      </c>
      <c r="D352" s="545" t="s">
        <v>14538</v>
      </c>
      <c r="E352" s="945">
        <v>1</v>
      </c>
      <c r="F352" s="1005"/>
      <c r="G352" s="946">
        <v>95</v>
      </c>
      <c r="H352" s="159">
        <f>IF(G352="","",G352-G352*COMPASS!$AH$23)</f>
        <v>95</v>
      </c>
    </row>
    <row r="353" spans="1:8">
      <c r="A353" s="599" t="s">
        <v>14921</v>
      </c>
      <c r="B353" s="1004"/>
      <c r="C353" s="601"/>
      <c r="D353" s="601"/>
      <c r="E353" s="942"/>
      <c r="F353" s="1006"/>
      <c r="G353" s="1007"/>
      <c r="H353" s="159" t="str">
        <f>IF(G353="","",G353-G353*COMPASS!$AH$23)</f>
        <v/>
      </c>
    </row>
    <row r="354" spans="1:8">
      <c r="A354" s="390" t="s">
        <v>15594</v>
      </c>
      <c r="B354" s="544" t="s">
        <v>22</v>
      </c>
      <c r="C354" s="545">
        <v>259529</v>
      </c>
      <c r="D354" s="545" t="s">
        <v>14922</v>
      </c>
      <c r="E354" s="945">
        <v>1</v>
      </c>
      <c r="F354" s="1005"/>
      <c r="G354" s="946">
        <v>111</v>
      </c>
      <c r="H354" s="159">
        <f>IF(G354="","",G354-G354*COMPASS!$AH$23)</f>
        <v>111</v>
      </c>
    </row>
    <row r="355" spans="1:8">
      <c r="A355" s="390" t="s">
        <v>15349</v>
      </c>
      <c r="B355" s="544" t="s">
        <v>22</v>
      </c>
      <c r="C355" s="545">
        <v>767800</v>
      </c>
      <c r="D355" s="545" t="s">
        <v>14540</v>
      </c>
      <c r="E355" s="945">
        <v>1</v>
      </c>
      <c r="F355" s="1005"/>
      <c r="G355" s="946">
        <v>41.9</v>
      </c>
      <c r="H355" s="159">
        <f>IF(G355="","",G355-G355*COMPASS!$AH$23)</f>
        <v>41.9</v>
      </c>
    </row>
    <row r="356" spans="1:8">
      <c r="A356" s="390" t="s">
        <v>15350</v>
      </c>
      <c r="B356" s="544" t="s">
        <v>22</v>
      </c>
      <c r="C356" s="545">
        <v>781482</v>
      </c>
      <c r="D356" s="545" t="s">
        <v>14541</v>
      </c>
      <c r="E356" s="945">
        <v>1</v>
      </c>
      <c r="F356" s="1005"/>
      <c r="G356" s="946">
        <v>654</v>
      </c>
      <c r="H356" s="159">
        <f>IF(G356="","",G356-G356*COMPASS!$AH$23)</f>
        <v>654</v>
      </c>
    </row>
    <row r="357" spans="1:8">
      <c r="A357" s="390" t="s">
        <v>15351</v>
      </c>
      <c r="B357" s="544" t="s">
        <v>22</v>
      </c>
      <c r="C357" s="545">
        <v>781550</v>
      </c>
      <c r="D357" s="545" t="s">
        <v>14542</v>
      </c>
      <c r="E357" s="945">
        <v>1</v>
      </c>
      <c r="F357" s="1005"/>
      <c r="G357" s="946">
        <v>151</v>
      </c>
      <c r="H357" s="159">
        <f>IF(G357="","",G357-G357*COMPASS!$AH$23)</f>
        <v>151</v>
      </c>
    </row>
    <row r="358" spans="1:8">
      <c r="A358" s="390" t="s">
        <v>15352</v>
      </c>
      <c r="B358" s="544" t="s">
        <v>22</v>
      </c>
      <c r="C358" s="545">
        <v>805560</v>
      </c>
      <c r="D358" s="545" t="s">
        <v>14923</v>
      </c>
      <c r="E358" s="945">
        <v>1</v>
      </c>
      <c r="F358" s="1005"/>
      <c r="G358" s="946">
        <v>157</v>
      </c>
      <c r="H358" s="159">
        <f>IF(G358="","",G358-G358*COMPASS!$AH$23)</f>
        <v>157</v>
      </c>
    </row>
    <row r="359" spans="1:8">
      <c r="A359" s="390" t="s">
        <v>15353</v>
      </c>
      <c r="B359" s="544" t="s">
        <v>22</v>
      </c>
      <c r="C359" s="545">
        <v>805570</v>
      </c>
      <c r="D359" s="545" t="s">
        <v>14924</v>
      </c>
      <c r="E359" s="945">
        <v>1</v>
      </c>
      <c r="F359" s="1005"/>
      <c r="G359" s="946">
        <v>125</v>
      </c>
      <c r="H359" s="159">
        <f>IF(G359="","",G359-G359*COMPASS!$AH$23)</f>
        <v>125</v>
      </c>
    </row>
    <row r="360" spans="1:8">
      <c r="A360" s="390" t="s">
        <v>15354</v>
      </c>
      <c r="B360" s="544" t="s">
        <v>22</v>
      </c>
      <c r="C360" s="545">
        <v>805571</v>
      </c>
      <c r="D360" s="545" t="s">
        <v>14545</v>
      </c>
      <c r="E360" s="945">
        <v>1</v>
      </c>
      <c r="F360" s="1005"/>
      <c r="G360" s="946">
        <v>37</v>
      </c>
      <c r="H360" s="159">
        <f>IF(G360="","",G360-G360*COMPASS!$AH$23)</f>
        <v>37</v>
      </c>
    </row>
    <row r="361" spans="1:8">
      <c r="A361" s="390" t="s">
        <v>15355</v>
      </c>
      <c r="B361" s="544" t="s">
        <v>22</v>
      </c>
      <c r="C361" s="545">
        <v>805573</v>
      </c>
      <c r="D361" s="545" t="s">
        <v>14925</v>
      </c>
      <c r="E361" s="945">
        <v>1</v>
      </c>
      <c r="F361" s="1005"/>
      <c r="G361" s="946">
        <v>113</v>
      </c>
      <c r="H361" s="159">
        <f>IF(G361="","",G361-G361*COMPASS!$AH$23)</f>
        <v>113</v>
      </c>
    </row>
    <row r="362" spans="1:8">
      <c r="A362" s="390" t="s">
        <v>15356</v>
      </c>
      <c r="B362" s="544" t="s">
        <v>22</v>
      </c>
      <c r="C362" s="545">
        <v>805574</v>
      </c>
      <c r="D362" s="545" t="s">
        <v>14547</v>
      </c>
      <c r="E362" s="945">
        <v>1</v>
      </c>
      <c r="F362" s="1005"/>
      <c r="G362" s="946">
        <v>13.2</v>
      </c>
      <c r="H362" s="159">
        <f>IF(G362="","",G362-G362*COMPASS!$AH$23)</f>
        <v>13.2</v>
      </c>
    </row>
    <row r="363" spans="1:8">
      <c r="A363" s="390" t="s">
        <v>15357</v>
      </c>
      <c r="B363" s="544" t="s">
        <v>45</v>
      </c>
      <c r="C363" s="545">
        <v>805576</v>
      </c>
      <c r="D363" s="545" t="s">
        <v>14926</v>
      </c>
      <c r="E363" s="945">
        <v>1</v>
      </c>
      <c r="F363" s="1005"/>
      <c r="G363" s="946">
        <v>16.200000000000003</v>
      </c>
      <c r="H363" s="159">
        <f>IF(G363="","",G363-G363*COMPASS!$AH$23)</f>
        <v>16.200000000000003</v>
      </c>
    </row>
    <row r="364" spans="1:8">
      <c r="A364" s="390" t="s">
        <v>15358</v>
      </c>
      <c r="B364" s="544" t="s">
        <v>22</v>
      </c>
      <c r="C364" s="545">
        <v>805577</v>
      </c>
      <c r="D364" s="545" t="s">
        <v>14927</v>
      </c>
      <c r="E364" s="945">
        <v>1</v>
      </c>
      <c r="F364" s="1005"/>
      <c r="G364" s="946">
        <v>101</v>
      </c>
      <c r="H364" s="159">
        <f>IF(G364="","",G364-G364*COMPASS!$AH$23)</f>
        <v>101</v>
      </c>
    </row>
    <row r="365" spans="1:8">
      <c r="A365" s="390" t="s">
        <v>15359</v>
      </c>
      <c r="B365" s="544" t="s">
        <v>22</v>
      </c>
      <c r="C365" s="545">
        <v>805579</v>
      </c>
      <c r="D365" s="545" t="s">
        <v>14928</v>
      </c>
      <c r="E365" s="945">
        <v>1</v>
      </c>
      <c r="F365" s="1005"/>
      <c r="G365" s="946">
        <v>520</v>
      </c>
      <c r="H365" s="159">
        <f>IF(G365="","",G365-G365*COMPASS!$AH$23)</f>
        <v>520</v>
      </c>
    </row>
    <row r="366" spans="1:8">
      <c r="A366" s="390" t="s">
        <v>15360</v>
      </c>
      <c r="B366" s="544" t="s">
        <v>22</v>
      </c>
      <c r="C366" s="545">
        <v>805587</v>
      </c>
      <c r="D366" s="545" t="s">
        <v>14929</v>
      </c>
      <c r="E366" s="945">
        <v>1</v>
      </c>
      <c r="F366" s="1005"/>
      <c r="G366" s="946">
        <v>71</v>
      </c>
      <c r="H366" s="159">
        <f>IF(G366="","",G366-G366*COMPASS!$AH$23)</f>
        <v>71</v>
      </c>
    </row>
    <row r="367" spans="1:8">
      <c r="A367" s="390" t="s">
        <v>15361</v>
      </c>
      <c r="B367" s="544" t="s">
        <v>22</v>
      </c>
      <c r="C367" s="545">
        <v>805588</v>
      </c>
      <c r="D367" s="545" t="s">
        <v>14930</v>
      </c>
      <c r="E367" s="945">
        <v>1</v>
      </c>
      <c r="F367" s="1005"/>
      <c r="G367" s="946">
        <v>46.2</v>
      </c>
      <c r="H367" s="159">
        <f>IF(G367="","",G367-G367*COMPASS!$AH$23)</f>
        <v>46.2</v>
      </c>
    </row>
    <row r="368" spans="1:8">
      <c r="A368" s="390" t="s">
        <v>15595</v>
      </c>
      <c r="B368" s="544" t="s">
        <v>22</v>
      </c>
      <c r="C368" s="545">
        <v>805589</v>
      </c>
      <c r="D368" s="545" t="s">
        <v>14931</v>
      </c>
      <c r="E368" s="945">
        <v>1</v>
      </c>
      <c r="F368" s="1005"/>
      <c r="G368" s="946">
        <v>35.700000000000003</v>
      </c>
      <c r="H368" s="159">
        <f>IF(G368="","",G368-G368*COMPASS!$AH$23)</f>
        <v>35.700000000000003</v>
      </c>
    </row>
    <row r="369" spans="1:8">
      <c r="A369" s="390" t="s">
        <v>15362</v>
      </c>
      <c r="B369" s="544" t="s">
        <v>22</v>
      </c>
      <c r="C369" s="545" t="s">
        <v>14553</v>
      </c>
      <c r="D369" s="545" t="s">
        <v>14554</v>
      </c>
      <c r="E369" s="945">
        <v>1</v>
      </c>
      <c r="F369" s="1005"/>
      <c r="G369" s="946">
        <v>23.8</v>
      </c>
      <c r="H369" s="159">
        <f>IF(G369="","",G369-G369*COMPASS!$AH$23)</f>
        <v>23.8</v>
      </c>
    </row>
    <row r="370" spans="1:8">
      <c r="A370" s="599" t="s">
        <v>14932</v>
      </c>
      <c r="B370" s="1004"/>
      <c r="C370" s="601"/>
      <c r="D370" s="601"/>
      <c r="E370" s="942"/>
      <c r="F370" s="1006"/>
      <c r="G370" s="1007"/>
      <c r="H370" s="159" t="str">
        <f>IF(G370="","",G370-G370*COMPASS!$AH$23)</f>
        <v/>
      </c>
    </row>
    <row r="371" spans="1:8">
      <c r="A371" s="390" t="s">
        <v>15596</v>
      </c>
      <c r="B371" s="544" t="s">
        <v>45</v>
      </c>
      <c r="C371" s="545">
        <v>802379</v>
      </c>
      <c r="D371" s="545" t="s">
        <v>14933</v>
      </c>
      <c r="E371" s="945">
        <v>1</v>
      </c>
      <c r="F371" s="1005"/>
      <c r="G371" s="946">
        <v>334</v>
      </c>
      <c r="H371" s="159">
        <f>IF(G371="","",G371-G371*COMPASS!$AH$23)</f>
        <v>334</v>
      </c>
    </row>
    <row r="372" spans="1:8">
      <c r="A372" s="390" t="s">
        <v>15364</v>
      </c>
      <c r="B372" s="544" t="s">
        <v>45</v>
      </c>
      <c r="C372" s="545">
        <v>781463</v>
      </c>
      <c r="D372" s="545" t="s">
        <v>14557</v>
      </c>
      <c r="E372" s="945">
        <v>1</v>
      </c>
      <c r="F372" s="1005"/>
      <c r="G372" s="946">
        <v>480</v>
      </c>
      <c r="H372" s="159">
        <f>IF(G372="","",G372-G372*COMPASS!$AH$23)</f>
        <v>480</v>
      </c>
    </row>
    <row r="373" spans="1:8">
      <c r="A373" s="599" t="s">
        <v>14934</v>
      </c>
      <c r="B373" s="1004"/>
      <c r="C373" s="601"/>
      <c r="D373" s="601"/>
      <c r="E373" s="942"/>
      <c r="F373" s="1006"/>
      <c r="G373" s="1007"/>
      <c r="H373" s="159" t="str">
        <f>IF(G373="","",G373-G373*COMPASS!$AH$23)</f>
        <v/>
      </c>
    </row>
    <row r="374" spans="1:8">
      <c r="A374" s="390" t="s">
        <v>15365</v>
      </c>
      <c r="B374" s="544" t="s">
        <v>22</v>
      </c>
      <c r="C374" s="545">
        <v>781464</v>
      </c>
      <c r="D374" s="545" t="s">
        <v>14935</v>
      </c>
      <c r="E374" s="945">
        <v>1</v>
      </c>
      <c r="F374" s="1005"/>
      <c r="G374" s="946">
        <v>473</v>
      </c>
      <c r="H374" s="159">
        <f>IF(G374="","",G374-G374*COMPASS!$AH$23)</f>
        <v>473</v>
      </c>
    </row>
    <row r="375" spans="1:8">
      <c r="A375" s="390" t="s">
        <v>15366</v>
      </c>
      <c r="B375" s="544" t="s">
        <v>22</v>
      </c>
      <c r="C375" s="545">
        <v>781465</v>
      </c>
      <c r="D375" s="545" t="s">
        <v>14559</v>
      </c>
      <c r="E375" s="945">
        <v>1</v>
      </c>
      <c r="F375" s="1005"/>
      <c r="G375" s="946">
        <v>1343</v>
      </c>
      <c r="H375" s="159">
        <f>IF(G375="","",G375-G375*COMPASS!$AH$23)</f>
        <v>1343</v>
      </c>
    </row>
    <row r="376" spans="1:8">
      <c r="A376" s="390" t="s">
        <v>15367</v>
      </c>
      <c r="B376" s="544" t="s">
        <v>45</v>
      </c>
      <c r="C376" s="545">
        <v>781466</v>
      </c>
      <c r="D376" s="545" t="s">
        <v>14560</v>
      </c>
      <c r="E376" s="945">
        <v>1</v>
      </c>
      <c r="F376" s="1005"/>
      <c r="G376" s="946">
        <v>104</v>
      </c>
      <c r="H376" s="159">
        <f>IF(G376="","",G376-G376*COMPASS!$AH$23)</f>
        <v>104</v>
      </c>
    </row>
    <row r="377" spans="1:8">
      <c r="A377" s="390" t="s">
        <v>15368</v>
      </c>
      <c r="B377" s="544" t="s">
        <v>22</v>
      </c>
      <c r="C377" s="545">
        <v>781467</v>
      </c>
      <c r="D377" s="545" t="s">
        <v>14561</v>
      </c>
      <c r="E377" s="945">
        <v>1</v>
      </c>
      <c r="F377" s="1005"/>
      <c r="G377" s="946">
        <v>205</v>
      </c>
      <c r="H377" s="159">
        <f>IF(G377="","",G377-G377*COMPASS!$AH$23)</f>
        <v>205</v>
      </c>
    </row>
    <row r="378" spans="1:8">
      <c r="A378" s="390" t="s">
        <v>15369</v>
      </c>
      <c r="B378" s="544" t="s">
        <v>22</v>
      </c>
      <c r="C378" s="545">
        <v>781468</v>
      </c>
      <c r="D378" s="545" t="s">
        <v>14562</v>
      </c>
      <c r="E378" s="945">
        <v>1</v>
      </c>
      <c r="F378" s="1005"/>
      <c r="G378" s="946">
        <v>309</v>
      </c>
      <c r="H378" s="159">
        <f>IF(G378="","",G378-G378*COMPASS!$AH$23)</f>
        <v>309</v>
      </c>
    </row>
    <row r="379" spans="1:8">
      <c r="A379" s="390" t="s">
        <v>15370</v>
      </c>
      <c r="B379" s="544" t="s">
        <v>45</v>
      </c>
      <c r="C379" s="545">
        <v>781469</v>
      </c>
      <c r="D379" s="545" t="s">
        <v>14563</v>
      </c>
      <c r="E379" s="945">
        <v>1</v>
      </c>
      <c r="F379" s="1005"/>
      <c r="G379" s="946">
        <v>150</v>
      </c>
      <c r="H379" s="159">
        <f>IF(G379="","",G379-G379*COMPASS!$AH$23)</f>
        <v>150</v>
      </c>
    </row>
    <row r="380" spans="1:8">
      <c r="A380" s="390" t="s">
        <v>15371</v>
      </c>
      <c r="B380" s="544" t="s">
        <v>22</v>
      </c>
      <c r="C380" s="545">
        <v>781470</v>
      </c>
      <c r="D380" s="545" t="s">
        <v>14936</v>
      </c>
      <c r="E380" s="945">
        <v>1</v>
      </c>
      <c r="F380" s="1005"/>
      <c r="G380" s="946">
        <v>154</v>
      </c>
      <c r="H380" s="159">
        <f>IF(G380="","",G380-G380*COMPASS!$AH$23)</f>
        <v>154</v>
      </c>
    </row>
    <row r="381" spans="1:8">
      <c r="A381" s="599" t="s">
        <v>14937</v>
      </c>
      <c r="B381" s="1004"/>
      <c r="C381" s="601"/>
      <c r="D381" s="601"/>
      <c r="E381" s="942"/>
      <c r="F381" s="1006"/>
      <c r="G381" s="1007"/>
      <c r="H381" s="159" t="str">
        <f>IF(G381="","",G381-G381*COMPASS!$AH$23)</f>
        <v/>
      </c>
    </row>
    <row r="382" spans="1:8">
      <c r="A382" s="390" t="s">
        <v>15597</v>
      </c>
      <c r="B382" s="544" t="s">
        <v>45</v>
      </c>
      <c r="C382" s="545">
        <v>781814</v>
      </c>
      <c r="D382" s="545" t="s">
        <v>14938</v>
      </c>
      <c r="E382" s="945">
        <v>1</v>
      </c>
      <c r="F382" s="1005"/>
      <c r="G382" s="946">
        <v>38.1</v>
      </c>
      <c r="H382" s="159">
        <f>IF(G382="","",G382-G382*COMPASS!$AH$23)</f>
        <v>38.1</v>
      </c>
    </row>
    <row r="383" spans="1:8">
      <c r="A383" s="390" t="s">
        <v>15598</v>
      </c>
      <c r="B383" s="544" t="s">
        <v>22</v>
      </c>
      <c r="C383" s="545">
        <v>801824</v>
      </c>
      <c r="D383" s="545" t="s">
        <v>14939</v>
      </c>
      <c r="E383" s="945">
        <v>1</v>
      </c>
      <c r="F383" s="1005"/>
      <c r="G383" s="946">
        <v>72</v>
      </c>
      <c r="H383" s="159">
        <f>IF(G383="","",G383-G383*COMPASS!$AH$23)</f>
        <v>72</v>
      </c>
    </row>
    <row r="384" spans="1:8">
      <c r="A384" s="390" t="s">
        <v>15599</v>
      </c>
      <c r="B384" s="544" t="s">
        <v>22</v>
      </c>
      <c r="C384" s="545">
        <v>801825</v>
      </c>
      <c r="D384" s="545" t="s">
        <v>14940</v>
      </c>
      <c r="E384" s="945">
        <v>1</v>
      </c>
      <c r="F384" s="1005"/>
      <c r="G384" s="946">
        <v>86</v>
      </c>
      <c r="H384" s="159">
        <f>IF(G384="","",G384-G384*COMPASS!$AH$23)</f>
        <v>86</v>
      </c>
    </row>
    <row r="385" spans="1:8">
      <c r="A385" s="390" t="s">
        <v>15373</v>
      </c>
      <c r="B385" s="544" t="s">
        <v>22</v>
      </c>
      <c r="C385" s="545" t="s">
        <v>14567</v>
      </c>
      <c r="D385" s="545" t="s">
        <v>14568</v>
      </c>
      <c r="E385" s="945">
        <v>1</v>
      </c>
      <c r="F385" s="1005"/>
      <c r="G385" s="946">
        <v>154</v>
      </c>
      <c r="H385" s="159">
        <f>IF(G385="","",G385-G385*COMPASS!$AH$23)</f>
        <v>154</v>
      </c>
    </row>
    <row r="386" spans="1:8">
      <c r="A386" s="599" t="s">
        <v>14941</v>
      </c>
      <c r="B386" s="1004"/>
      <c r="C386" s="601"/>
      <c r="D386" s="601"/>
      <c r="E386" s="942"/>
      <c r="F386" s="1006"/>
      <c r="G386" s="1007"/>
      <c r="H386" s="159" t="str">
        <f>IF(G386="","",G386-G386*COMPASS!$AH$23)</f>
        <v/>
      </c>
    </row>
    <row r="387" spans="1:8">
      <c r="A387" s="599" t="s">
        <v>14570</v>
      </c>
      <c r="B387" s="1004"/>
      <c r="C387" s="601"/>
      <c r="D387" s="601"/>
      <c r="E387" s="942"/>
      <c r="F387" s="1006"/>
      <c r="G387" s="1007"/>
      <c r="H387" s="159" t="str">
        <f>IF(G387="","",G387-G387*COMPASS!$AH$23)</f>
        <v/>
      </c>
    </row>
    <row r="388" spans="1:8">
      <c r="A388" s="390" t="s">
        <v>15600</v>
      </c>
      <c r="B388" s="544" t="s">
        <v>45</v>
      </c>
      <c r="C388" s="545">
        <v>804905</v>
      </c>
      <c r="D388" s="545" t="s">
        <v>14942</v>
      </c>
      <c r="E388" s="945">
        <v>1</v>
      </c>
      <c r="F388" s="1005"/>
      <c r="G388" s="946">
        <v>152</v>
      </c>
      <c r="H388" s="159">
        <f>IF(G388="","",G388-G388*COMPASS!$AH$23)</f>
        <v>152</v>
      </c>
    </row>
    <row r="389" spans="1:8">
      <c r="A389" s="390" t="s">
        <v>15601</v>
      </c>
      <c r="B389" s="544" t="s">
        <v>45</v>
      </c>
      <c r="C389" s="545">
        <v>804906</v>
      </c>
      <c r="D389" s="545" t="s">
        <v>14943</v>
      </c>
      <c r="E389" s="945">
        <v>1</v>
      </c>
      <c r="F389" s="1005"/>
      <c r="G389" s="946">
        <v>187</v>
      </c>
      <c r="H389" s="159">
        <f>IF(G389="","",G389-G389*COMPASS!$AH$23)</f>
        <v>187</v>
      </c>
    </row>
    <row r="390" spans="1:8">
      <c r="A390" s="599" t="s">
        <v>14574</v>
      </c>
      <c r="B390" s="1004"/>
      <c r="C390" s="601"/>
      <c r="D390" s="601"/>
      <c r="E390" s="942"/>
      <c r="F390" s="1006"/>
      <c r="G390" s="1007"/>
      <c r="H390" s="159" t="str">
        <f>IF(G390="","",G390-G390*COMPASS!$AH$23)</f>
        <v/>
      </c>
    </row>
    <row r="391" spans="1:8">
      <c r="A391" s="390" t="s">
        <v>15377</v>
      </c>
      <c r="B391" s="544" t="s">
        <v>45</v>
      </c>
      <c r="C391" s="545">
        <v>704900</v>
      </c>
      <c r="D391" s="545" t="s">
        <v>14575</v>
      </c>
      <c r="E391" s="945">
        <v>1</v>
      </c>
      <c r="F391" s="1005"/>
      <c r="G391" s="946">
        <v>27.6</v>
      </c>
      <c r="H391" s="159">
        <f>IF(G391="","",G391-G391*COMPASS!$AH$23)</f>
        <v>27.6</v>
      </c>
    </row>
    <row r="392" spans="1:8">
      <c r="A392" s="390" t="s">
        <v>15378</v>
      </c>
      <c r="B392" s="544" t="s">
        <v>22</v>
      </c>
      <c r="C392" s="545">
        <v>704901</v>
      </c>
      <c r="D392" s="545" t="s">
        <v>14576</v>
      </c>
      <c r="E392" s="945">
        <v>1</v>
      </c>
      <c r="F392" s="1005"/>
      <c r="G392" s="946">
        <v>49.4</v>
      </c>
      <c r="H392" s="159">
        <f>IF(G392="","",G392-G392*COMPASS!$AH$23)</f>
        <v>49.4</v>
      </c>
    </row>
    <row r="393" spans="1:8">
      <c r="A393" s="390" t="s">
        <v>15379</v>
      </c>
      <c r="B393" s="544" t="s">
        <v>22</v>
      </c>
      <c r="C393" s="545">
        <v>704902</v>
      </c>
      <c r="D393" s="545" t="s">
        <v>14577</v>
      </c>
      <c r="E393" s="945">
        <v>1</v>
      </c>
      <c r="F393" s="1005"/>
      <c r="G393" s="946">
        <v>47.2</v>
      </c>
      <c r="H393" s="159">
        <f>IF(G393="","",G393-G393*COMPASS!$AH$23)</f>
        <v>47.2</v>
      </c>
    </row>
    <row r="394" spans="1:8">
      <c r="A394" s="390" t="s">
        <v>15380</v>
      </c>
      <c r="B394" s="544" t="s">
        <v>22</v>
      </c>
      <c r="C394" s="545">
        <v>704903</v>
      </c>
      <c r="D394" s="545" t="s">
        <v>14578</v>
      </c>
      <c r="E394" s="945">
        <v>1</v>
      </c>
      <c r="F394" s="1005"/>
      <c r="G394" s="946">
        <v>40.300000000000004</v>
      </c>
      <c r="H394" s="159">
        <f>IF(G394="","",G394-G394*COMPASS!$AH$23)</f>
        <v>40.300000000000004</v>
      </c>
    </row>
    <row r="395" spans="1:8">
      <c r="A395" s="390" t="s">
        <v>15381</v>
      </c>
      <c r="B395" s="544" t="s">
        <v>22</v>
      </c>
      <c r="C395" s="545">
        <v>704904</v>
      </c>
      <c r="D395" s="545" t="s">
        <v>14579</v>
      </c>
      <c r="E395" s="945">
        <v>1</v>
      </c>
      <c r="F395" s="1005"/>
      <c r="G395" s="946">
        <v>83</v>
      </c>
      <c r="H395" s="159">
        <f>IF(G395="","",G395-G395*COMPASS!$AH$23)</f>
        <v>83</v>
      </c>
    </row>
    <row r="396" spans="1:8">
      <c r="A396" s="599" t="s">
        <v>14580</v>
      </c>
      <c r="B396" s="1004"/>
      <c r="C396" s="601"/>
      <c r="D396" s="601"/>
      <c r="E396" s="942"/>
      <c r="F396" s="1006"/>
      <c r="G396" s="1007"/>
      <c r="H396" s="159" t="str">
        <f>IF(G396="","",G396-G396*COMPASS!$AH$23)</f>
        <v/>
      </c>
    </row>
    <row r="397" spans="1:8">
      <c r="A397" s="390" t="s">
        <v>15382</v>
      </c>
      <c r="B397" s="544" t="s">
        <v>22</v>
      </c>
      <c r="C397" s="545">
        <v>701040</v>
      </c>
      <c r="D397" s="545" t="s">
        <v>14944</v>
      </c>
      <c r="E397" s="945">
        <v>1</v>
      </c>
      <c r="F397" s="1005"/>
      <c r="G397" s="946">
        <v>90</v>
      </c>
      <c r="H397" s="159">
        <f>IF(G397="","",G397-G397*COMPASS!$AH$23)</f>
        <v>90</v>
      </c>
    </row>
    <row r="398" spans="1:8">
      <c r="A398" s="390" t="s">
        <v>15383</v>
      </c>
      <c r="B398" s="544" t="s">
        <v>22</v>
      </c>
      <c r="C398" s="545">
        <v>704910</v>
      </c>
      <c r="D398" s="545" t="s">
        <v>14945</v>
      </c>
      <c r="E398" s="945">
        <v>1</v>
      </c>
      <c r="F398" s="1005"/>
      <c r="G398" s="946">
        <v>56</v>
      </c>
      <c r="H398" s="159">
        <f>IF(G398="","",G398-G398*COMPASS!$AH$23)</f>
        <v>56</v>
      </c>
    </row>
    <row r="399" spans="1:8">
      <c r="A399" s="390" t="s">
        <v>15384</v>
      </c>
      <c r="B399" s="544" t="s">
        <v>22</v>
      </c>
      <c r="C399" s="545">
        <v>704911</v>
      </c>
      <c r="D399" s="545" t="s">
        <v>14946</v>
      </c>
      <c r="E399" s="945">
        <v>1</v>
      </c>
      <c r="F399" s="1005"/>
      <c r="G399" s="946">
        <v>23.8</v>
      </c>
      <c r="H399" s="159">
        <f>IF(G399="","",G399-G399*COMPASS!$AH$23)</f>
        <v>23.8</v>
      </c>
    </row>
    <row r="400" spans="1:8">
      <c r="A400" s="390" t="s">
        <v>15385</v>
      </c>
      <c r="B400" s="544" t="s">
        <v>22</v>
      </c>
      <c r="C400" s="545">
        <v>704912</v>
      </c>
      <c r="D400" s="545" t="s">
        <v>14947</v>
      </c>
      <c r="E400" s="945">
        <v>1</v>
      </c>
      <c r="F400" s="1005"/>
      <c r="G400" s="946">
        <v>23.8</v>
      </c>
      <c r="H400" s="159">
        <f>IF(G400="","",G400-G400*COMPASS!$AH$23)</f>
        <v>23.8</v>
      </c>
    </row>
    <row r="401" spans="1:8">
      <c r="A401" s="390" t="s">
        <v>15386</v>
      </c>
      <c r="B401" s="544" t="s">
        <v>22</v>
      </c>
      <c r="C401" s="545">
        <v>704915</v>
      </c>
      <c r="D401" s="545" t="s">
        <v>14948</v>
      </c>
      <c r="E401" s="945">
        <v>1</v>
      </c>
      <c r="F401" s="1005"/>
      <c r="G401" s="946">
        <v>19.900000000000002</v>
      </c>
      <c r="H401" s="159">
        <f>IF(G401="","",G401-G401*COMPASS!$AH$23)</f>
        <v>19.900000000000002</v>
      </c>
    </row>
    <row r="402" spans="1:8">
      <c r="A402" s="390" t="s">
        <v>15387</v>
      </c>
      <c r="B402" s="544" t="s">
        <v>22</v>
      </c>
      <c r="C402" s="545">
        <v>704917</v>
      </c>
      <c r="D402" s="545" t="s">
        <v>14949</v>
      </c>
      <c r="E402" s="945">
        <v>1</v>
      </c>
      <c r="F402" s="1005"/>
      <c r="G402" s="946">
        <v>215</v>
      </c>
      <c r="H402" s="159">
        <f>IF(G402="","",G402-G402*COMPASS!$AH$23)</f>
        <v>215</v>
      </c>
    </row>
    <row r="403" spans="1:8">
      <c r="A403" s="390" t="s">
        <v>15388</v>
      </c>
      <c r="B403" s="544" t="s">
        <v>22</v>
      </c>
      <c r="C403" s="545">
        <v>769910</v>
      </c>
      <c r="D403" s="545" t="s">
        <v>14587</v>
      </c>
      <c r="E403" s="945">
        <v>1</v>
      </c>
      <c r="F403" s="1005"/>
      <c r="G403" s="946">
        <v>2.7</v>
      </c>
      <c r="H403" s="159">
        <f>IF(G403="","",G403-G403*COMPASS!$AH$23)</f>
        <v>2.7</v>
      </c>
    </row>
    <row r="404" spans="1:8">
      <c r="A404" s="390" t="s">
        <v>15389</v>
      </c>
      <c r="B404" s="544" t="s">
        <v>22</v>
      </c>
      <c r="C404" s="545">
        <v>769911</v>
      </c>
      <c r="D404" s="545" t="s">
        <v>14588</v>
      </c>
      <c r="E404" s="945">
        <v>1</v>
      </c>
      <c r="F404" s="1005"/>
      <c r="G404" s="946">
        <v>8.1</v>
      </c>
      <c r="H404" s="159">
        <f>IF(G404="","",G404-G404*COMPASS!$AH$23)</f>
        <v>8.1</v>
      </c>
    </row>
    <row r="405" spans="1:8">
      <c r="A405" s="390" t="s">
        <v>15390</v>
      </c>
      <c r="B405" s="544" t="s">
        <v>22</v>
      </c>
      <c r="C405" s="545">
        <v>769916</v>
      </c>
      <c r="D405" s="545" t="s">
        <v>14589</v>
      </c>
      <c r="E405" s="945">
        <v>1</v>
      </c>
      <c r="F405" s="1005"/>
      <c r="G405" s="946">
        <v>8.1</v>
      </c>
      <c r="H405" s="159">
        <f>IF(G405="","",G405-G405*COMPASS!$AH$23)</f>
        <v>8.1</v>
      </c>
    </row>
    <row r="406" spans="1:8">
      <c r="A406" s="390" t="s">
        <v>15391</v>
      </c>
      <c r="B406" s="544" t="s">
        <v>22</v>
      </c>
      <c r="C406" s="545">
        <v>769921</v>
      </c>
      <c r="D406" s="545" t="s">
        <v>14590</v>
      </c>
      <c r="E406" s="945">
        <v>1</v>
      </c>
      <c r="F406" s="1005"/>
      <c r="G406" s="946">
        <v>7.1</v>
      </c>
      <c r="H406" s="159">
        <f>IF(G406="","",G406-G406*COMPASS!$AH$23)</f>
        <v>7.1</v>
      </c>
    </row>
    <row r="407" spans="1:8">
      <c r="A407" s="390" t="s">
        <v>15392</v>
      </c>
      <c r="B407" s="544" t="s">
        <v>22</v>
      </c>
      <c r="C407" s="545">
        <v>781693</v>
      </c>
      <c r="D407" s="545" t="s">
        <v>14591</v>
      </c>
      <c r="E407" s="945">
        <v>1</v>
      </c>
      <c r="F407" s="1005"/>
      <c r="G407" s="946">
        <v>501</v>
      </c>
      <c r="H407" s="159">
        <f>IF(G407="","",G407-G407*COMPASS!$AH$23)</f>
        <v>501</v>
      </c>
    </row>
    <row r="408" spans="1:8">
      <c r="A408" s="390" t="s">
        <v>15393</v>
      </c>
      <c r="B408" s="544" t="s">
        <v>22</v>
      </c>
      <c r="C408" s="545">
        <v>781694</v>
      </c>
      <c r="D408" s="545" t="s">
        <v>14592</v>
      </c>
      <c r="E408" s="945">
        <v>1</v>
      </c>
      <c r="F408" s="1005"/>
      <c r="G408" s="946">
        <v>507</v>
      </c>
      <c r="H408" s="159">
        <f>IF(G408="","",G408-G408*COMPASS!$AH$23)</f>
        <v>507</v>
      </c>
    </row>
    <row r="409" spans="1:8">
      <c r="A409" s="390" t="s">
        <v>15394</v>
      </c>
      <c r="B409" s="544" t="s">
        <v>22</v>
      </c>
      <c r="C409" s="545">
        <v>781698</v>
      </c>
      <c r="D409" s="545" t="s">
        <v>14593</v>
      </c>
      <c r="E409" s="945">
        <v>1</v>
      </c>
      <c r="F409" s="1005"/>
      <c r="G409" s="946">
        <v>145</v>
      </c>
      <c r="H409" s="159">
        <f>IF(G409="","",G409-G409*COMPASS!$AH$23)</f>
        <v>145</v>
      </c>
    </row>
    <row r="410" spans="1:8">
      <c r="A410" s="390" t="s">
        <v>15395</v>
      </c>
      <c r="B410" s="544" t="s">
        <v>22</v>
      </c>
      <c r="C410" s="545">
        <v>781699</v>
      </c>
      <c r="D410" s="545" t="s">
        <v>14594</v>
      </c>
      <c r="E410" s="945">
        <v>1</v>
      </c>
      <c r="F410" s="1005"/>
      <c r="G410" s="946">
        <v>90</v>
      </c>
      <c r="H410" s="159">
        <f>IF(G410="","",G410-G410*COMPASS!$AH$23)</f>
        <v>90</v>
      </c>
    </row>
    <row r="411" spans="1:8">
      <c r="A411" s="599" t="s">
        <v>14595</v>
      </c>
      <c r="B411" s="1004"/>
      <c r="C411" s="601"/>
      <c r="D411" s="601"/>
      <c r="E411" s="942"/>
      <c r="F411" s="1006"/>
      <c r="G411" s="1007"/>
      <c r="H411" s="159" t="str">
        <f>IF(G411="","",G411-G411*COMPASS!$AH$23)</f>
        <v/>
      </c>
    </row>
    <row r="412" spans="1:8">
      <c r="A412" s="390" t="s">
        <v>15602</v>
      </c>
      <c r="B412" s="544" t="s">
        <v>22</v>
      </c>
      <c r="C412" s="545">
        <v>804955</v>
      </c>
      <c r="D412" s="545" t="s">
        <v>14950</v>
      </c>
      <c r="E412" s="945">
        <v>1</v>
      </c>
      <c r="F412" s="1005"/>
      <c r="G412" s="946">
        <v>235</v>
      </c>
      <c r="H412" s="159">
        <f>IF(G412="","",G412-G412*COMPASS!$AH$23)</f>
        <v>235</v>
      </c>
    </row>
    <row r="413" spans="1:8">
      <c r="A413" s="390" t="s">
        <v>15603</v>
      </c>
      <c r="B413" s="544" t="s">
        <v>22</v>
      </c>
      <c r="C413" s="545">
        <v>804956</v>
      </c>
      <c r="D413" s="545" t="s">
        <v>14951</v>
      </c>
      <c r="E413" s="945">
        <v>1</v>
      </c>
      <c r="F413" s="1005"/>
      <c r="G413" s="946">
        <v>210</v>
      </c>
      <c r="H413" s="159">
        <f>IF(G413="","",G413-G413*COMPASS!$AH$23)</f>
        <v>210</v>
      </c>
    </row>
    <row r="414" spans="1:8">
      <c r="A414" s="599" t="s">
        <v>14598</v>
      </c>
      <c r="B414" s="1004"/>
      <c r="C414" s="601"/>
      <c r="D414" s="601"/>
      <c r="E414" s="942"/>
      <c r="F414" s="1006"/>
      <c r="G414" s="1007"/>
      <c r="H414" s="159" t="str">
        <f>IF(G414="","",G414-G414*COMPASS!$AH$23)</f>
        <v/>
      </c>
    </row>
    <row r="415" spans="1:8">
      <c r="A415" s="390" t="s">
        <v>15398</v>
      </c>
      <c r="B415" s="544" t="s">
        <v>22</v>
      </c>
      <c r="C415" s="545">
        <v>704950</v>
      </c>
      <c r="D415" s="545" t="s">
        <v>14599</v>
      </c>
      <c r="E415" s="945">
        <v>1</v>
      </c>
      <c r="F415" s="1005"/>
      <c r="G415" s="946">
        <v>30.1</v>
      </c>
      <c r="H415" s="159">
        <f>IF(G415="","",G415-G415*COMPASS!$AH$23)</f>
        <v>30.1</v>
      </c>
    </row>
    <row r="416" spans="1:8">
      <c r="A416" s="390" t="s">
        <v>15399</v>
      </c>
      <c r="B416" s="544" t="s">
        <v>22</v>
      </c>
      <c r="C416" s="545">
        <v>704951</v>
      </c>
      <c r="D416" s="545" t="s">
        <v>14600</v>
      </c>
      <c r="E416" s="945">
        <v>1</v>
      </c>
      <c r="F416" s="1005"/>
      <c r="G416" s="946">
        <v>73</v>
      </c>
      <c r="H416" s="159">
        <f>IF(G416="","",G416-G416*COMPASS!$AH$23)</f>
        <v>73</v>
      </c>
    </row>
    <row r="417" spans="1:8">
      <c r="A417" s="390" t="s">
        <v>15400</v>
      </c>
      <c r="B417" s="544" t="s">
        <v>22</v>
      </c>
      <c r="C417" s="545">
        <v>704952</v>
      </c>
      <c r="D417" s="545" t="s">
        <v>14601</v>
      </c>
      <c r="E417" s="945">
        <v>1</v>
      </c>
      <c r="F417" s="1005"/>
      <c r="G417" s="946">
        <v>73</v>
      </c>
      <c r="H417" s="159">
        <f>IF(G417="","",G417-G417*COMPASS!$AH$23)</f>
        <v>73</v>
      </c>
    </row>
    <row r="418" spans="1:8">
      <c r="A418" s="390" t="s">
        <v>15401</v>
      </c>
      <c r="B418" s="544" t="s">
        <v>22</v>
      </c>
      <c r="C418" s="545">
        <v>704953</v>
      </c>
      <c r="D418" s="545" t="s">
        <v>14602</v>
      </c>
      <c r="E418" s="945">
        <v>1</v>
      </c>
      <c r="F418" s="1005"/>
      <c r="G418" s="946">
        <v>73</v>
      </c>
      <c r="H418" s="159">
        <f>IF(G418="","",G418-G418*COMPASS!$AH$23)</f>
        <v>73</v>
      </c>
    </row>
    <row r="419" spans="1:8">
      <c r="A419" s="390" t="s">
        <v>15402</v>
      </c>
      <c r="B419" s="544" t="s">
        <v>22</v>
      </c>
      <c r="C419" s="545">
        <v>704954</v>
      </c>
      <c r="D419" s="545" t="s">
        <v>14603</v>
      </c>
      <c r="E419" s="945">
        <v>1</v>
      </c>
      <c r="F419" s="1005"/>
      <c r="G419" s="946">
        <v>73</v>
      </c>
      <c r="H419" s="159">
        <f>IF(G419="","",G419-G419*COMPASS!$AH$23)</f>
        <v>73</v>
      </c>
    </row>
    <row r="420" spans="1:8">
      <c r="A420" s="390" t="s">
        <v>15403</v>
      </c>
      <c r="B420" s="544" t="s">
        <v>22</v>
      </c>
      <c r="C420" s="545">
        <v>704955</v>
      </c>
      <c r="D420" s="545" t="s">
        <v>14604</v>
      </c>
      <c r="E420" s="945">
        <v>1</v>
      </c>
      <c r="F420" s="1005"/>
      <c r="G420" s="946">
        <v>73</v>
      </c>
      <c r="H420" s="159">
        <f>IF(G420="","",G420-G420*COMPASS!$AH$23)</f>
        <v>73</v>
      </c>
    </row>
    <row r="421" spans="1:8">
      <c r="A421" s="390" t="s">
        <v>15404</v>
      </c>
      <c r="B421" s="544" t="s">
        <v>22</v>
      </c>
      <c r="C421" s="545">
        <v>704980</v>
      </c>
      <c r="D421" s="545" t="s">
        <v>14605</v>
      </c>
      <c r="E421" s="945">
        <v>1</v>
      </c>
      <c r="F421" s="1005"/>
      <c r="G421" s="946">
        <v>14.4</v>
      </c>
      <c r="H421" s="159">
        <f>IF(G421="","",G421-G421*COMPASS!$AH$23)</f>
        <v>14.4</v>
      </c>
    </row>
    <row r="422" spans="1:8">
      <c r="A422" s="390" t="s">
        <v>15405</v>
      </c>
      <c r="B422" s="544" t="s">
        <v>22</v>
      </c>
      <c r="C422" s="545">
        <v>704981</v>
      </c>
      <c r="D422" s="545" t="s">
        <v>14606</v>
      </c>
      <c r="E422" s="945">
        <v>1</v>
      </c>
      <c r="F422" s="1005"/>
      <c r="G422" s="946">
        <v>25.3</v>
      </c>
      <c r="H422" s="159">
        <f>IF(G422="","",G422-G422*COMPASS!$AH$23)</f>
        <v>25.3</v>
      </c>
    </row>
    <row r="423" spans="1:8">
      <c r="A423" s="390" t="s">
        <v>15406</v>
      </c>
      <c r="B423" s="544" t="s">
        <v>22</v>
      </c>
      <c r="C423" s="545">
        <v>704982</v>
      </c>
      <c r="D423" s="545" t="s">
        <v>14607</v>
      </c>
      <c r="E423" s="945">
        <v>1</v>
      </c>
      <c r="F423" s="1005"/>
      <c r="G423" s="946">
        <v>46.2</v>
      </c>
      <c r="H423" s="159">
        <f>IF(G423="","",G423-G423*COMPASS!$AH$23)</f>
        <v>46.2</v>
      </c>
    </row>
    <row r="424" spans="1:8">
      <c r="A424" s="390" t="s">
        <v>15407</v>
      </c>
      <c r="B424" s="544" t="s">
        <v>22</v>
      </c>
      <c r="C424" s="545">
        <v>704983</v>
      </c>
      <c r="D424" s="545" t="s">
        <v>14608</v>
      </c>
      <c r="E424" s="945">
        <v>1</v>
      </c>
      <c r="F424" s="1005"/>
      <c r="G424" s="946">
        <v>46.2</v>
      </c>
      <c r="H424" s="159">
        <f>IF(G424="","",G424-G424*COMPASS!$AH$23)</f>
        <v>46.2</v>
      </c>
    </row>
    <row r="425" spans="1:8">
      <c r="A425" s="390" t="s">
        <v>15408</v>
      </c>
      <c r="B425" s="544" t="s">
        <v>22</v>
      </c>
      <c r="C425" s="545">
        <v>704984</v>
      </c>
      <c r="D425" s="545" t="s">
        <v>14609</v>
      </c>
      <c r="E425" s="945">
        <v>1</v>
      </c>
      <c r="F425" s="1005"/>
      <c r="G425" s="946">
        <v>46.2</v>
      </c>
      <c r="H425" s="159">
        <f>IF(G425="","",G425-G425*COMPASS!$AH$23)</f>
        <v>46.2</v>
      </c>
    </row>
    <row r="426" spans="1:8">
      <c r="A426" s="390" t="s">
        <v>15409</v>
      </c>
      <c r="B426" s="544" t="s">
        <v>22</v>
      </c>
      <c r="C426" s="545">
        <v>704985</v>
      </c>
      <c r="D426" s="545" t="s">
        <v>14610</v>
      </c>
      <c r="E426" s="945">
        <v>1</v>
      </c>
      <c r="F426" s="1005"/>
      <c r="G426" s="946">
        <v>46.2</v>
      </c>
      <c r="H426" s="159">
        <f>IF(G426="","",G426-G426*COMPASS!$AH$23)</f>
        <v>46.2</v>
      </c>
    </row>
    <row r="427" spans="1:8">
      <c r="A427" s="599" t="s">
        <v>14952</v>
      </c>
      <c r="B427" s="1004"/>
      <c r="C427" s="601"/>
      <c r="D427" s="601"/>
      <c r="E427" s="942"/>
      <c r="F427" s="1006"/>
      <c r="G427" s="1007"/>
      <c r="H427" s="159" t="str">
        <f>IF(G427="","",G427-G427*COMPASS!$AH$23)</f>
        <v/>
      </c>
    </row>
    <row r="428" spans="1:8">
      <c r="A428" s="390" t="s">
        <v>15604</v>
      </c>
      <c r="B428" s="544" t="s">
        <v>22</v>
      </c>
      <c r="C428" s="545">
        <v>761694</v>
      </c>
      <c r="D428" s="545" t="s">
        <v>14953</v>
      </c>
      <c r="E428" s="945">
        <v>1</v>
      </c>
      <c r="F428" s="1005"/>
      <c r="G428" s="946">
        <v>3927</v>
      </c>
      <c r="H428" s="159">
        <f>IF(G428="","",G428-G428*COMPASS!$AH$23)</f>
        <v>3927</v>
      </c>
    </row>
    <row r="429" spans="1:8">
      <c r="A429" s="390" t="s">
        <v>15605</v>
      </c>
      <c r="B429" s="544" t="s">
        <v>22</v>
      </c>
      <c r="C429" s="545">
        <v>804961</v>
      </c>
      <c r="D429" s="545" t="s">
        <v>14954</v>
      </c>
      <c r="E429" s="945">
        <v>1</v>
      </c>
      <c r="F429" s="1005"/>
      <c r="G429" s="946">
        <v>677</v>
      </c>
      <c r="H429" s="159">
        <f>IF(G429="","",G429-G429*COMPASS!$AH$23)</f>
        <v>677</v>
      </c>
    </row>
    <row r="430" spans="1:8">
      <c r="A430" s="390" t="s">
        <v>15606</v>
      </c>
      <c r="B430" s="544" t="s">
        <v>22</v>
      </c>
      <c r="C430" s="545">
        <v>804971</v>
      </c>
      <c r="D430" s="545" t="s">
        <v>14955</v>
      </c>
      <c r="E430" s="945">
        <v>1</v>
      </c>
      <c r="F430" s="1005"/>
      <c r="G430" s="946">
        <v>162</v>
      </c>
      <c r="H430" s="159">
        <f>IF(G430="","",G430-G430*COMPASS!$AH$23)</f>
        <v>162</v>
      </c>
    </row>
    <row r="431" spans="1:8">
      <c r="A431" s="390" t="s">
        <v>15607</v>
      </c>
      <c r="B431" s="544" t="s">
        <v>22</v>
      </c>
      <c r="C431" s="545">
        <v>804973</v>
      </c>
      <c r="D431" s="545" t="s">
        <v>14956</v>
      </c>
      <c r="E431" s="945">
        <v>1</v>
      </c>
      <c r="F431" s="1005"/>
      <c r="G431" s="946">
        <v>164</v>
      </c>
      <c r="H431" s="159">
        <f>IF(G431="","",G431-G431*COMPASS!$AH$23)</f>
        <v>164</v>
      </c>
    </row>
    <row r="432" spans="1:8">
      <c r="A432" s="599" t="s">
        <v>14614</v>
      </c>
      <c r="B432" s="1004"/>
      <c r="C432" s="601"/>
      <c r="D432" s="601"/>
      <c r="E432" s="942"/>
      <c r="F432" s="1006"/>
      <c r="G432" s="1007"/>
      <c r="H432" s="159" t="str">
        <f>IF(G432="","",G432-G432*COMPASS!$AH$23)</f>
        <v/>
      </c>
    </row>
    <row r="433" spans="1:8">
      <c r="A433" s="390" t="s">
        <v>15412</v>
      </c>
      <c r="B433" s="544" t="s">
        <v>22</v>
      </c>
      <c r="C433" s="545">
        <v>704960</v>
      </c>
      <c r="D433" s="545" t="s">
        <v>14615</v>
      </c>
      <c r="E433" s="945">
        <v>1</v>
      </c>
      <c r="F433" s="1005"/>
      <c r="G433" s="946">
        <v>65</v>
      </c>
      <c r="H433" s="159">
        <f>IF(G433="","",G433-G433*COMPASS!$AH$23)</f>
        <v>65</v>
      </c>
    </row>
    <row r="434" spans="1:8">
      <c r="A434" s="390" t="s">
        <v>15413</v>
      </c>
      <c r="B434" s="544" t="s">
        <v>22</v>
      </c>
      <c r="C434" s="545">
        <v>704961</v>
      </c>
      <c r="D434" s="545" t="s">
        <v>14957</v>
      </c>
      <c r="E434" s="945">
        <v>1</v>
      </c>
      <c r="F434" s="1005"/>
      <c r="G434" s="946">
        <v>23.8</v>
      </c>
      <c r="H434" s="159">
        <f>IF(G434="","",G434-G434*COMPASS!$AH$23)</f>
        <v>23.8</v>
      </c>
    </row>
    <row r="435" spans="1:8">
      <c r="A435" s="390" t="s">
        <v>15414</v>
      </c>
      <c r="B435" s="544" t="s">
        <v>22</v>
      </c>
      <c r="C435" s="545">
        <v>704964</v>
      </c>
      <c r="D435" s="546" t="s">
        <v>14617</v>
      </c>
      <c r="E435" s="945">
        <v>1</v>
      </c>
      <c r="F435" s="1005"/>
      <c r="G435" s="946">
        <v>61</v>
      </c>
      <c r="H435" s="159">
        <f>IF(G435="","",G435-G435*COMPASS!$AH$23)</f>
        <v>61</v>
      </c>
    </row>
    <row r="436" spans="1:8">
      <c r="A436" s="390" t="s">
        <v>15415</v>
      </c>
      <c r="B436" s="544" t="s">
        <v>22</v>
      </c>
      <c r="C436" s="545">
        <v>704965</v>
      </c>
      <c r="D436" s="545" t="s">
        <v>14618</v>
      </c>
      <c r="E436" s="945">
        <v>1</v>
      </c>
      <c r="F436" s="1005"/>
      <c r="G436" s="946">
        <v>47.2</v>
      </c>
      <c r="H436" s="159">
        <f>IF(G436="","",G436-G436*COMPASS!$AH$23)</f>
        <v>47.2</v>
      </c>
    </row>
    <row r="437" spans="1:8" ht="15.6">
      <c r="A437" s="390" t="s">
        <v>15416</v>
      </c>
      <c r="B437" s="544" t="s">
        <v>22</v>
      </c>
      <c r="C437" s="545">
        <v>704966</v>
      </c>
      <c r="D437" s="546" t="s">
        <v>14958</v>
      </c>
      <c r="E437" s="945">
        <v>1</v>
      </c>
      <c r="F437" s="1005"/>
      <c r="G437" s="946">
        <v>19.900000000000002</v>
      </c>
      <c r="H437" s="159">
        <f>IF(G437="","",G437-G437*COMPASS!$AH$23)</f>
        <v>19.900000000000002</v>
      </c>
    </row>
    <row r="438" spans="1:8">
      <c r="A438" s="390" t="s">
        <v>15417</v>
      </c>
      <c r="B438" s="544" t="s">
        <v>22</v>
      </c>
      <c r="C438" s="545">
        <v>704967</v>
      </c>
      <c r="D438" s="545" t="s">
        <v>14620</v>
      </c>
      <c r="E438" s="945">
        <v>1</v>
      </c>
      <c r="F438" s="1005"/>
      <c r="G438" s="946">
        <v>27.6</v>
      </c>
      <c r="H438" s="159">
        <f>IF(G438="","",G438-G438*COMPASS!$AH$23)</f>
        <v>27.6</v>
      </c>
    </row>
    <row r="439" spans="1:8" ht="15.6">
      <c r="A439" s="390" t="s">
        <v>15418</v>
      </c>
      <c r="B439" s="544" t="s">
        <v>22</v>
      </c>
      <c r="C439" s="545">
        <v>704975</v>
      </c>
      <c r="D439" s="546" t="s">
        <v>14959</v>
      </c>
      <c r="E439" s="945">
        <v>1</v>
      </c>
      <c r="F439" s="1005"/>
      <c r="G439" s="946">
        <v>66</v>
      </c>
      <c r="H439" s="159">
        <f>IF(G439="","",G439-G439*COMPASS!$AH$23)</f>
        <v>66</v>
      </c>
    </row>
    <row r="440" spans="1:8">
      <c r="A440" s="599" t="s">
        <v>14960</v>
      </c>
      <c r="B440" s="1004"/>
      <c r="C440" s="601"/>
      <c r="D440" s="601"/>
      <c r="E440" s="942"/>
      <c r="F440" s="1006"/>
      <c r="G440" s="1007"/>
      <c r="H440" s="159" t="str">
        <f>IF(G440="","",G440-G440*COMPASS!$AH$23)</f>
        <v/>
      </c>
    </row>
    <row r="441" spans="1:8">
      <c r="A441" s="599" t="s">
        <v>14961</v>
      </c>
      <c r="B441" s="1004"/>
      <c r="C441" s="601"/>
      <c r="D441" s="601"/>
      <c r="E441" s="942"/>
      <c r="F441" s="1006"/>
      <c r="G441" s="1007"/>
      <c r="H441" s="159" t="str">
        <f>IF(G441="","",G441-G441*COMPASS!$AH$23)</f>
        <v/>
      </c>
    </row>
    <row r="442" spans="1:8">
      <c r="A442" s="390" t="s">
        <v>15608</v>
      </c>
      <c r="B442" s="544" t="s">
        <v>22</v>
      </c>
      <c r="C442" s="545">
        <v>808606</v>
      </c>
      <c r="D442" s="545" t="s">
        <v>14962</v>
      </c>
      <c r="E442" s="945">
        <v>1</v>
      </c>
      <c r="F442" s="1005"/>
      <c r="G442" s="946">
        <v>197</v>
      </c>
      <c r="H442" s="159">
        <f>IF(G442="","",G442-G442*COMPASS!$AH$23)</f>
        <v>197</v>
      </c>
    </row>
    <row r="443" spans="1:8">
      <c r="A443" s="390" t="s">
        <v>15609</v>
      </c>
      <c r="B443" s="544" t="s">
        <v>22</v>
      </c>
      <c r="C443" s="545">
        <v>808621</v>
      </c>
      <c r="D443" s="545" t="s">
        <v>14963</v>
      </c>
      <c r="E443" s="945">
        <v>1</v>
      </c>
      <c r="F443" s="1005"/>
      <c r="G443" s="946">
        <v>433</v>
      </c>
      <c r="H443" s="159">
        <f>IF(G443="","",G443-G443*COMPASS!$AH$23)</f>
        <v>433</v>
      </c>
    </row>
    <row r="444" spans="1:8">
      <c r="A444" s="390" t="s">
        <v>15610</v>
      </c>
      <c r="B444" s="544" t="s">
        <v>22</v>
      </c>
      <c r="C444" s="545" t="s">
        <v>14964</v>
      </c>
      <c r="D444" s="545" t="s">
        <v>14965</v>
      </c>
      <c r="E444" s="945">
        <v>1</v>
      </c>
      <c r="F444" s="1005"/>
      <c r="G444" s="946">
        <v>747</v>
      </c>
      <c r="H444" s="159">
        <f>IF(G444="","",G444-G444*COMPASS!$AH$23)</f>
        <v>747</v>
      </c>
    </row>
    <row r="445" spans="1:8">
      <c r="A445" s="390" t="s">
        <v>15611</v>
      </c>
      <c r="B445" s="544" t="s">
        <v>22</v>
      </c>
      <c r="C445" s="545" t="s">
        <v>14966</v>
      </c>
      <c r="D445" s="545" t="s">
        <v>14967</v>
      </c>
      <c r="E445" s="945">
        <v>1</v>
      </c>
      <c r="F445" s="1005"/>
      <c r="G445" s="946">
        <v>639</v>
      </c>
      <c r="H445" s="159">
        <f>IF(G445="","",G445-G445*COMPASS!$AH$23)</f>
        <v>639</v>
      </c>
    </row>
    <row r="446" spans="1:8">
      <c r="A446" s="390" t="s">
        <v>15612</v>
      </c>
      <c r="B446" s="544" t="s">
        <v>22</v>
      </c>
      <c r="C446" s="545" t="s">
        <v>14968</v>
      </c>
      <c r="D446" s="545" t="s">
        <v>14969</v>
      </c>
      <c r="E446" s="945">
        <v>1</v>
      </c>
      <c r="F446" s="1005"/>
      <c r="G446" s="946">
        <v>431</v>
      </c>
      <c r="H446" s="159">
        <f>IF(G446="","",G446-G446*COMPASS!$AH$23)</f>
        <v>431</v>
      </c>
    </row>
    <row r="447" spans="1:8">
      <c r="A447" s="390" t="s">
        <v>15613</v>
      </c>
      <c r="B447" s="544" t="s">
        <v>45</v>
      </c>
      <c r="C447" s="545">
        <v>808623</v>
      </c>
      <c r="D447" s="545" t="s">
        <v>14970</v>
      </c>
      <c r="E447" s="945">
        <v>1</v>
      </c>
      <c r="F447" s="1005"/>
      <c r="G447" s="946">
        <v>484</v>
      </c>
      <c r="H447" s="159">
        <f>IF(G447="","",G447-G447*COMPASS!$AH$23)</f>
        <v>484</v>
      </c>
    </row>
    <row r="448" spans="1:8">
      <c r="A448" s="390" t="s">
        <v>15614</v>
      </c>
      <c r="B448" s="544" t="s">
        <v>22</v>
      </c>
      <c r="C448" s="545" t="s">
        <v>14971</v>
      </c>
      <c r="D448" s="545" t="s">
        <v>14972</v>
      </c>
      <c r="E448" s="945">
        <v>1</v>
      </c>
      <c r="F448" s="1005"/>
      <c r="G448" s="946">
        <v>641</v>
      </c>
      <c r="H448" s="159">
        <f>IF(G448="","",G448-G448*COMPASS!$AH$23)</f>
        <v>641</v>
      </c>
    </row>
    <row r="449" spans="1:8">
      <c r="A449" s="390" t="s">
        <v>15615</v>
      </c>
      <c r="B449" s="544" t="s">
        <v>22</v>
      </c>
      <c r="C449" s="545" t="s">
        <v>14973</v>
      </c>
      <c r="D449" s="545" t="s">
        <v>14974</v>
      </c>
      <c r="E449" s="945">
        <v>1</v>
      </c>
      <c r="F449" s="1005"/>
      <c r="G449" s="946">
        <v>534</v>
      </c>
      <c r="H449" s="159">
        <f>IF(G449="","",G449-G449*COMPASS!$AH$23)</f>
        <v>534</v>
      </c>
    </row>
    <row r="450" spans="1:8">
      <c r="A450" s="390" t="s">
        <v>15616</v>
      </c>
      <c r="B450" s="544" t="s">
        <v>22</v>
      </c>
      <c r="C450" s="545" t="s">
        <v>14975</v>
      </c>
      <c r="D450" s="545" t="s">
        <v>14976</v>
      </c>
      <c r="E450" s="945">
        <v>1</v>
      </c>
      <c r="F450" s="1005"/>
      <c r="G450" s="946">
        <v>1013</v>
      </c>
      <c r="H450" s="159">
        <f>IF(G450="","",G450-G450*COMPASS!$AH$23)</f>
        <v>1013</v>
      </c>
    </row>
    <row r="451" spans="1:8">
      <c r="A451" s="390" t="s">
        <v>15617</v>
      </c>
      <c r="B451" s="544" t="s">
        <v>22</v>
      </c>
      <c r="C451" s="545" t="s">
        <v>14977</v>
      </c>
      <c r="D451" s="545" t="s">
        <v>14978</v>
      </c>
      <c r="E451" s="945">
        <v>1</v>
      </c>
      <c r="F451" s="1005"/>
      <c r="G451" s="946">
        <v>754</v>
      </c>
      <c r="H451" s="159">
        <f>IF(G451="","",G451-G451*COMPASS!$AH$23)</f>
        <v>754</v>
      </c>
    </row>
    <row r="452" spans="1:8">
      <c r="A452" s="599" t="s">
        <v>14979</v>
      </c>
      <c r="B452" s="1004"/>
      <c r="C452" s="601"/>
      <c r="D452" s="601"/>
      <c r="E452" s="942"/>
      <c r="F452" s="1006"/>
      <c r="G452" s="1007"/>
      <c r="H452" s="159" t="str">
        <f>IF(G452="","",G452-G452*COMPASS!$AH$23)</f>
        <v/>
      </c>
    </row>
    <row r="453" spans="1:8">
      <c r="A453" s="390" t="s">
        <v>15618</v>
      </c>
      <c r="B453" s="544" t="s">
        <v>22</v>
      </c>
      <c r="C453" s="545">
        <v>788600</v>
      </c>
      <c r="D453" s="545" t="s">
        <v>14980</v>
      </c>
      <c r="E453" s="945">
        <v>1</v>
      </c>
      <c r="F453" s="1005"/>
      <c r="G453" s="946">
        <v>62</v>
      </c>
      <c r="H453" s="159">
        <f>IF(G453="","",G453-G453*COMPASS!$AH$23)</f>
        <v>62</v>
      </c>
    </row>
    <row r="454" spans="1:8">
      <c r="A454" s="390" t="s">
        <v>15619</v>
      </c>
      <c r="B454" s="544" t="s">
        <v>22</v>
      </c>
      <c r="C454" s="545">
        <v>788656</v>
      </c>
      <c r="D454" s="545" t="s">
        <v>14981</v>
      </c>
      <c r="E454" s="945">
        <v>1</v>
      </c>
      <c r="F454" s="1005"/>
      <c r="G454" s="946">
        <v>235</v>
      </c>
      <c r="H454" s="159">
        <f>IF(G454="","",G454-G454*COMPASS!$AH$23)</f>
        <v>235</v>
      </c>
    </row>
    <row r="455" spans="1:8">
      <c r="A455" s="390" t="s">
        <v>15620</v>
      </c>
      <c r="B455" s="544" t="s">
        <v>22</v>
      </c>
      <c r="C455" s="545">
        <v>788601</v>
      </c>
      <c r="D455" s="545" t="s">
        <v>14982</v>
      </c>
      <c r="E455" s="945">
        <v>1</v>
      </c>
      <c r="F455" s="1005"/>
      <c r="G455" s="946">
        <v>43.5</v>
      </c>
      <c r="H455" s="159">
        <f>IF(G455="","",G455-G455*COMPASS!$AH$23)</f>
        <v>43.5</v>
      </c>
    </row>
    <row r="456" spans="1:8">
      <c r="A456" s="390" t="s">
        <v>15621</v>
      </c>
      <c r="B456" s="544" t="s">
        <v>22</v>
      </c>
      <c r="C456" s="545" t="s">
        <v>14983</v>
      </c>
      <c r="D456" s="545" t="s">
        <v>14984</v>
      </c>
      <c r="E456" s="945">
        <v>1</v>
      </c>
      <c r="F456" s="1005"/>
      <c r="G456" s="946">
        <v>43.5</v>
      </c>
      <c r="H456" s="159">
        <f>IF(G456="","",G456-G456*COMPASS!$AH$23)</f>
        <v>43.5</v>
      </c>
    </row>
    <row r="457" spans="1:8">
      <c r="A457" s="390" t="s">
        <v>15622</v>
      </c>
      <c r="B457" s="544" t="s">
        <v>22</v>
      </c>
      <c r="C457" s="545" t="s">
        <v>14985</v>
      </c>
      <c r="D457" s="545" t="s">
        <v>14986</v>
      </c>
      <c r="E457" s="945">
        <v>1</v>
      </c>
      <c r="F457" s="1005"/>
      <c r="G457" s="946">
        <v>43.5</v>
      </c>
      <c r="H457" s="159">
        <f>IF(G457="","",G457-G457*COMPASS!$AH$23)</f>
        <v>43.5</v>
      </c>
    </row>
    <row r="458" spans="1:8">
      <c r="A458" s="390" t="s">
        <v>15623</v>
      </c>
      <c r="B458" s="544" t="s">
        <v>22</v>
      </c>
      <c r="C458" s="545" t="s">
        <v>14987</v>
      </c>
      <c r="D458" s="545" t="s">
        <v>14988</v>
      </c>
      <c r="E458" s="945">
        <v>1</v>
      </c>
      <c r="F458" s="1005"/>
      <c r="G458" s="946">
        <v>80</v>
      </c>
      <c r="H458" s="159">
        <f>IF(G458="","",G458-G458*COMPASS!$AH$23)</f>
        <v>80</v>
      </c>
    </row>
    <row r="459" spans="1:8">
      <c r="A459" s="390" t="s">
        <v>15624</v>
      </c>
      <c r="B459" s="544" t="s">
        <v>22</v>
      </c>
      <c r="C459" s="545">
        <v>808624</v>
      </c>
      <c r="D459" s="545" t="s">
        <v>14989</v>
      </c>
      <c r="E459" s="945">
        <v>1</v>
      </c>
      <c r="F459" s="1005"/>
      <c r="G459" s="946">
        <v>76</v>
      </c>
      <c r="H459" s="159">
        <f>IF(G459="","",G459-G459*COMPASS!$AH$23)</f>
        <v>76</v>
      </c>
    </row>
    <row r="460" spans="1:8">
      <c r="A460" s="390" t="s">
        <v>15625</v>
      </c>
      <c r="B460" s="544" t="s">
        <v>22</v>
      </c>
      <c r="C460" s="545">
        <v>808625</v>
      </c>
      <c r="D460" s="545" t="s">
        <v>14990</v>
      </c>
      <c r="E460" s="945">
        <v>1</v>
      </c>
      <c r="F460" s="1005"/>
      <c r="G460" s="946">
        <v>43</v>
      </c>
      <c r="H460" s="159">
        <f>IF(G460="","",G460-G460*COMPASS!$AH$23)</f>
        <v>43</v>
      </c>
    </row>
    <row r="461" spans="1:8">
      <c r="A461" s="390" t="s">
        <v>15626</v>
      </c>
      <c r="B461" s="544" t="s">
        <v>22</v>
      </c>
      <c r="C461" s="545">
        <v>808626</v>
      </c>
      <c r="D461" s="545" t="s">
        <v>14991</v>
      </c>
      <c r="E461" s="945">
        <v>1</v>
      </c>
      <c r="F461" s="1005"/>
      <c r="G461" s="946">
        <v>46.2</v>
      </c>
      <c r="H461" s="159">
        <f>IF(G461="","",G461-G461*COMPASS!$AH$23)</f>
        <v>46.2</v>
      </c>
    </row>
    <row r="462" spans="1:8">
      <c r="A462" s="390" t="s">
        <v>15627</v>
      </c>
      <c r="B462" s="544" t="s">
        <v>22</v>
      </c>
      <c r="C462" s="545" t="s">
        <v>14992</v>
      </c>
      <c r="D462" s="545" t="s">
        <v>14993</v>
      </c>
      <c r="E462" s="945">
        <v>1</v>
      </c>
      <c r="F462" s="1005"/>
      <c r="G462" s="946">
        <v>40.300000000000004</v>
      </c>
      <c r="H462" s="159">
        <f>IF(G462="","",G462-G462*COMPASS!$AH$23)</f>
        <v>40.300000000000004</v>
      </c>
    </row>
    <row r="463" spans="1:8">
      <c r="A463" s="390" t="s">
        <v>15628</v>
      </c>
      <c r="B463" s="544" t="s">
        <v>22</v>
      </c>
      <c r="C463" s="545">
        <v>788612</v>
      </c>
      <c r="D463" s="545" t="s">
        <v>14994</v>
      </c>
      <c r="E463" s="945">
        <v>1</v>
      </c>
      <c r="F463" s="1005"/>
      <c r="G463" s="946">
        <v>46.2</v>
      </c>
      <c r="H463" s="159">
        <f>IF(G463="","",G463-G463*COMPASS!$AH$23)</f>
        <v>46.2</v>
      </c>
    </row>
    <row r="464" spans="1:8">
      <c r="A464" s="390" t="s">
        <v>15629</v>
      </c>
      <c r="B464" s="544" t="s">
        <v>22</v>
      </c>
      <c r="C464" s="545">
        <v>788602</v>
      </c>
      <c r="D464" s="545" t="s">
        <v>14995</v>
      </c>
      <c r="E464" s="945">
        <v>1</v>
      </c>
      <c r="F464" s="1005"/>
      <c r="G464" s="946">
        <v>128</v>
      </c>
      <c r="H464" s="159">
        <f>IF(G464="","",G464-G464*COMPASS!$AH$23)</f>
        <v>128</v>
      </c>
    </row>
    <row r="465" spans="1:8">
      <c r="A465" s="390" t="s">
        <v>15630</v>
      </c>
      <c r="B465" s="544" t="s">
        <v>22</v>
      </c>
      <c r="C465" s="545">
        <v>788605</v>
      </c>
      <c r="D465" s="545" t="s">
        <v>14996</v>
      </c>
      <c r="E465" s="945">
        <v>1</v>
      </c>
      <c r="F465" s="1005"/>
      <c r="G465" s="946">
        <v>9.1999999999999993</v>
      </c>
      <c r="H465" s="159">
        <f>IF(G465="","",G465-G465*COMPASS!$AH$23)</f>
        <v>9.1999999999999993</v>
      </c>
    </row>
    <row r="466" spans="1:8">
      <c r="A466" s="390" t="s">
        <v>15631</v>
      </c>
      <c r="B466" s="544" t="s">
        <v>22</v>
      </c>
      <c r="C466" s="545">
        <v>788652</v>
      </c>
      <c r="D466" s="545" t="s">
        <v>14997</v>
      </c>
      <c r="E466" s="945">
        <v>1</v>
      </c>
      <c r="F466" s="1005"/>
      <c r="G466" s="946">
        <v>79</v>
      </c>
      <c r="H466" s="159">
        <f>IF(G466="","",G466-G466*COMPASS!$AH$23)</f>
        <v>79</v>
      </c>
    </row>
    <row r="467" spans="1:8">
      <c r="A467" s="390" t="s">
        <v>15632</v>
      </c>
      <c r="B467" s="544" t="s">
        <v>22</v>
      </c>
      <c r="C467" s="545">
        <v>788655</v>
      </c>
      <c r="D467" s="545" t="s">
        <v>14998</v>
      </c>
      <c r="E467" s="945">
        <v>1</v>
      </c>
      <c r="F467" s="1005"/>
      <c r="G467" s="946">
        <v>340</v>
      </c>
      <c r="H467" s="159">
        <f>IF(G467="","",G467-G467*COMPASS!$AH$23)</f>
        <v>340</v>
      </c>
    </row>
    <row r="468" spans="1:8">
      <c r="A468" s="599" t="s">
        <v>14999</v>
      </c>
      <c r="B468" s="1004"/>
      <c r="C468" s="601"/>
      <c r="D468" s="601"/>
      <c r="E468" s="942"/>
      <c r="F468" s="1006"/>
      <c r="G468" s="1007"/>
      <c r="H468" s="159" t="str">
        <f>IF(G468="","",G468-G468*COMPASS!$AH$23)</f>
        <v/>
      </c>
    </row>
    <row r="469" spans="1:8">
      <c r="A469" s="390" t="s">
        <v>15633</v>
      </c>
      <c r="B469" s="544" t="s">
        <v>22</v>
      </c>
      <c r="C469" s="545">
        <v>804870</v>
      </c>
      <c r="D469" s="545" t="s">
        <v>15000</v>
      </c>
      <c r="E469" s="945">
        <v>1</v>
      </c>
      <c r="F469" s="1005"/>
      <c r="G469" s="946">
        <v>55</v>
      </c>
      <c r="H469" s="159">
        <f>IF(G469="","",G469-G469*COMPASS!$AH$23)</f>
        <v>55</v>
      </c>
    </row>
    <row r="470" spans="1:8">
      <c r="A470" s="599" t="s">
        <v>15001</v>
      </c>
      <c r="B470" s="1004"/>
      <c r="C470" s="601"/>
      <c r="D470" s="601"/>
      <c r="E470" s="942"/>
      <c r="F470" s="1006"/>
      <c r="G470" s="1007"/>
      <c r="H470" s="159" t="str">
        <f>IF(G470="","",G470-G470*COMPASS!$AH$23)</f>
        <v/>
      </c>
    </row>
    <row r="471" spans="1:8">
      <c r="A471" s="599" t="s">
        <v>2647</v>
      </c>
      <c r="B471" s="1004"/>
      <c r="C471" s="601"/>
      <c r="D471" s="601"/>
      <c r="E471" s="942"/>
      <c r="F471" s="1006"/>
      <c r="G471" s="1007"/>
      <c r="H471" s="159" t="str">
        <f>IF(G471="","",G471-G471*COMPASS!$AH$23)</f>
        <v/>
      </c>
    </row>
    <row r="472" spans="1:8">
      <c r="A472" s="390" t="s">
        <v>15634</v>
      </c>
      <c r="B472" s="544" t="s">
        <v>22</v>
      </c>
      <c r="C472" s="545" t="s">
        <v>15002</v>
      </c>
      <c r="D472" s="545" t="s">
        <v>15003</v>
      </c>
      <c r="E472" s="945">
        <v>1</v>
      </c>
      <c r="F472" s="1005"/>
      <c r="G472" s="946">
        <v>891</v>
      </c>
      <c r="H472" s="159">
        <f>IF(G472="","",G472-G472*COMPASS!$AH$23)</f>
        <v>891</v>
      </c>
    </row>
    <row r="473" spans="1:8">
      <c r="A473" s="599" t="s">
        <v>15004</v>
      </c>
      <c r="B473" s="1004"/>
      <c r="C473" s="601"/>
      <c r="D473" s="601"/>
      <c r="E473" s="942"/>
      <c r="F473" s="1006"/>
      <c r="G473" s="1007"/>
      <c r="H473" s="159" t="str">
        <f>IF(G473="","",G473-G473*COMPASS!$AH$23)</f>
        <v/>
      </c>
    </row>
    <row r="474" spans="1:8">
      <c r="A474" s="390" t="s">
        <v>15635</v>
      </c>
      <c r="B474" s="544" t="s">
        <v>22</v>
      </c>
      <c r="C474" s="545" t="s">
        <v>15005</v>
      </c>
      <c r="D474" s="545" t="s">
        <v>15006</v>
      </c>
      <c r="E474" s="945">
        <v>1</v>
      </c>
      <c r="F474" s="1005"/>
      <c r="G474" s="946">
        <v>1280</v>
      </c>
      <c r="H474" s="159">
        <f>IF(G474="","",G474-G474*COMPASS!$AH$23)</f>
        <v>1280</v>
      </c>
    </row>
    <row r="475" spans="1:8">
      <c r="A475" s="390" t="s">
        <v>15636</v>
      </c>
      <c r="B475" s="544" t="s">
        <v>22</v>
      </c>
      <c r="C475" s="545" t="s">
        <v>15007</v>
      </c>
      <c r="D475" s="545" t="s">
        <v>15008</v>
      </c>
      <c r="E475" s="945">
        <v>1</v>
      </c>
      <c r="F475" s="1005"/>
      <c r="G475" s="946">
        <v>1354</v>
      </c>
      <c r="H475" s="159">
        <f>IF(G475="","",G475-G475*COMPASS!$AH$23)</f>
        <v>1354</v>
      </c>
    </row>
    <row r="476" spans="1:8">
      <c r="A476" s="599" t="s">
        <v>15009</v>
      </c>
      <c r="B476" s="1004"/>
      <c r="C476" s="601"/>
      <c r="D476" s="601"/>
      <c r="E476" s="942"/>
      <c r="F476" s="1006"/>
      <c r="G476" s="1007"/>
      <c r="H476" s="159" t="str">
        <f>IF(G476="","",G476-G476*COMPASS!$AH$23)</f>
        <v/>
      </c>
    </row>
    <row r="477" spans="1:8">
      <c r="A477" s="390" t="s">
        <v>15417</v>
      </c>
      <c r="B477" s="544" t="s">
        <v>22</v>
      </c>
      <c r="C477" s="545">
        <v>704967</v>
      </c>
      <c r="D477" s="545" t="s">
        <v>15010</v>
      </c>
      <c r="E477" s="945">
        <v>1</v>
      </c>
      <c r="F477" s="1005"/>
      <c r="G477" s="946">
        <v>27.6</v>
      </c>
      <c r="H477" s="159">
        <f>IF(G477="","",G477-G477*COMPASS!$AH$23)</f>
        <v>27.6</v>
      </c>
    </row>
    <row r="478" spans="1:8">
      <c r="A478" s="390" t="s">
        <v>15637</v>
      </c>
      <c r="B478" s="544" t="s">
        <v>22</v>
      </c>
      <c r="C478" s="545">
        <v>805603</v>
      </c>
      <c r="D478" s="545" t="s">
        <v>15011</v>
      </c>
      <c r="E478" s="945">
        <v>1</v>
      </c>
      <c r="F478" s="1005"/>
      <c r="G478" s="946">
        <v>126</v>
      </c>
      <c r="H478" s="159">
        <f>IF(G478="","",G478-G478*COMPASS!$AH$23)</f>
        <v>126</v>
      </c>
    </row>
    <row r="479" spans="1:8">
      <c r="A479" s="390" t="s">
        <v>15638</v>
      </c>
      <c r="B479" s="544" t="s">
        <v>22</v>
      </c>
      <c r="C479" s="545">
        <v>805604</v>
      </c>
      <c r="D479" s="545" t="s">
        <v>15012</v>
      </c>
      <c r="E479" s="945">
        <v>1</v>
      </c>
      <c r="F479" s="1005"/>
      <c r="G479" s="946">
        <v>57</v>
      </c>
      <c r="H479" s="159">
        <f>IF(G479="","",G479-G479*COMPASS!$AH$23)</f>
        <v>57</v>
      </c>
    </row>
    <row r="480" spans="1:8">
      <c r="A480" s="390" t="s">
        <v>15639</v>
      </c>
      <c r="B480" s="544" t="s">
        <v>22</v>
      </c>
      <c r="C480" s="545">
        <v>805605</v>
      </c>
      <c r="D480" s="545" t="s">
        <v>15013</v>
      </c>
      <c r="E480" s="945">
        <v>1</v>
      </c>
      <c r="F480" s="1005"/>
      <c r="G480" s="946">
        <v>128</v>
      </c>
      <c r="H480" s="159">
        <f>IF(G480="","",G480-G480*COMPASS!$AH$23)</f>
        <v>128</v>
      </c>
    </row>
    <row r="481" spans="1:8">
      <c r="A481" s="390" t="s">
        <v>15640</v>
      </c>
      <c r="B481" s="544" t="s">
        <v>22</v>
      </c>
      <c r="C481" s="545" t="s">
        <v>15014</v>
      </c>
      <c r="D481" s="545" t="s">
        <v>15015</v>
      </c>
      <c r="E481" s="945">
        <v>1</v>
      </c>
      <c r="F481" s="1005"/>
      <c r="G481" s="946">
        <v>1141</v>
      </c>
      <c r="H481" s="159">
        <f>IF(G481="","",G481-G481*COMPASS!$AH$23)</f>
        <v>1141</v>
      </c>
    </row>
    <row r="482" spans="1:8">
      <c r="A482" s="390" t="s">
        <v>15641</v>
      </c>
      <c r="B482" s="544" t="s">
        <v>22</v>
      </c>
      <c r="C482" s="545" t="s">
        <v>15016</v>
      </c>
      <c r="D482" s="545" t="s">
        <v>15017</v>
      </c>
      <c r="E482" s="945">
        <v>1</v>
      </c>
      <c r="F482" s="1005"/>
      <c r="G482" s="946">
        <v>1114</v>
      </c>
      <c r="H482" s="159">
        <f>IF(G482="","",G482-G482*COMPASS!$AH$23)</f>
        <v>1114</v>
      </c>
    </row>
    <row r="483" spans="1:8">
      <c r="A483" s="599" t="s">
        <v>15018</v>
      </c>
      <c r="B483" s="1004"/>
      <c r="C483" s="601"/>
      <c r="D483" s="601"/>
      <c r="E483" s="942"/>
      <c r="F483" s="1006"/>
      <c r="G483" s="1007"/>
      <c r="H483" s="159" t="str">
        <f>IF(G483="","",G483-G483*COMPASS!$AH$23)</f>
        <v/>
      </c>
    </row>
    <row r="484" spans="1:8">
      <c r="A484" s="599" t="s">
        <v>15019</v>
      </c>
      <c r="B484" s="1004"/>
      <c r="C484" s="601"/>
      <c r="D484" s="601"/>
      <c r="E484" s="942"/>
      <c r="F484" s="1006"/>
      <c r="G484" s="1007"/>
      <c r="H484" s="159" t="str">
        <f>IF(G484="","",G484-G484*COMPASS!$AH$23)</f>
        <v/>
      </c>
    </row>
    <row r="485" spans="1:8">
      <c r="A485" s="390" t="s">
        <v>15642</v>
      </c>
      <c r="B485" s="544" t="s">
        <v>22</v>
      </c>
      <c r="C485" s="545" t="s">
        <v>15020</v>
      </c>
      <c r="D485" s="545" t="s">
        <v>15021</v>
      </c>
      <c r="E485" s="945">
        <v>1</v>
      </c>
      <c r="F485" s="1005"/>
      <c r="G485" s="946">
        <v>5242</v>
      </c>
      <c r="H485" s="159">
        <f>IF(G485="","",G485-G485*COMPASS!$AH$23)</f>
        <v>5242</v>
      </c>
    </row>
    <row r="486" spans="1:8">
      <c r="A486" s="390" t="s">
        <v>15643</v>
      </c>
      <c r="B486" s="544" t="s">
        <v>22</v>
      </c>
      <c r="C486" s="545" t="s">
        <v>15022</v>
      </c>
      <c r="D486" s="545" t="s">
        <v>15023</v>
      </c>
      <c r="E486" s="945">
        <v>1</v>
      </c>
      <c r="F486" s="1005"/>
      <c r="G486" s="946">
        <v>5799</v>
      </c>
      <c r="H486" s="159">
        <f>IF(G486="","",G486-G486*COMPASS!$AH$23)</f>
        <v>5799</v>
      </c>
    </row>
    <row r="487" spans="1:8">
      <c r="A487" s="599" t="s">
        <v>15024</v>
      </c>
      <c r="B487" s="1004"/>
      <c r="C487" s="601"/>
      <c r="D487" s="601"/>
      <c r="E487" s="942"/>
      <c r="F487" s="1006"/>
      <c r="G487" s="1007"/>
      <c r="H487" s="159" t="str">
        <f>IF(G487="","",G487-G487*COMPASS!$AH$23)</f>
        <v/>
      </c>
    </row>
    <row r="488" spans="1:8">
      <c r="A488" s="390" t="s">
        <v>15644</v>
      </c>
      <c r="B488" s="544" t="s">
        <v>22</v>
      </c>
      <c r="C488" s="545" t="s">
        <v>15025</v>
      </c>
      <c r="D488" s="545" t="s">
        <v>15026</v>
      </c>
      <c r="E488" s="945">
        <v>1</v>
      </c>
      <c r="F488" s="1005"/>
      <c r="G488" s="946">
        <v>5364</v>
      </c>
      <c r="H488" s="159">
        <f>IF(G488="","",G488-G488*COMPASS!$AH$23)</f>
        <v>5364</v>
      </c>
    </row>
    <row r="489" spans="1:8">
      <c r="A489" s="599" t="s">
        <v>15027</v>
      </c>
      <c r="B489" s="1004"/>
      <c r="C489" s="601"/>
      <c r="D489" s="601"/>
      <c r="E489" s="942"/>
      <c r="F489" s="1006"/>
      <c r="G489" s="1007"/>
      <c r="H489" s="159" t="str">
        <f>IF(G489="","",G489-G489*COMPASS!$AH$23)</f>
        <v/>
      </c>
    </row>
    <row r="490" spans="1:8">
      <c r="A490" s="390" t="s">
        <v>15645</v>
      </c>
      <c r="B490" s="544" t="s">
        <v>22</v>
      </c>
      <c r="C490" s="545" t="s">
        <v>15028</v>
      </c>
      <c r="D490" s="545" t="s">
        <v>15029</v>
      </c>
      <c r="E490" s="945">
        <v>1</v>
      </c>
      <c r="F490" s="1005"/>
      <c r="G490" s="946">
        <v>12527</v>
      </c>
      <c r="H490" s="159">
        <f>IF(G490="","",G490-G490*COMPASS!$AH$23)</f>
        <v>12527</v>
      </c>
    </row>
    <row r="491" spans="1:8">
      <c r="A491" s="390" t="s">
        <v>15646</v>
      </c>
      <c r="B491" s="544" t="s">
        <v>22</v>
      </c>
      <c r="C491" s="545" t="s">
        <v>15030</v>
      </c>
      <c r="D491" s="545" t="s">
        <v>15031</v>
      </c>
      <c r="E491" s="945">
        <v>1</v>
      </c>
      <c r="F491" s="1005"/>
      <c r="G491" s="946">
        <v>15836</v>
      </c>
      <c r="H491" s="159">
        <f>IF(G491="","",G491-G491*COMPASS!$AH$23)</f>
        <v>15836</v>
      </c>
    </row>
    <row r="492" spans="1:8">
      <c r="A492" s="390" t="s">
        <v>15647</v>
      </c>
      <c r="B492" s="544" t="s">
        <v>22</v>
      </c>
      <c r="C492" s="545" t="s">
        <v>15032</v>
      </c>
      <c r="D492" s="545" t="s">
        <v>15033</v>
      </c>
      <c r="E492" s="945">
        <v>1</v>
      </c>
      <c r="F492" s="1005"/>
      <c r="G492" s="946">
        <v>18342</v>
      </c>
      <c r="H492" s="159">
        <f>IF(G492="","",G492-G492*COMPASS!$AH$23)</f>
        <v>18342</v>
      </c>
    </row>
    <row r="493" spans="1:8">
      <c r="A493" s="390" t="s">
        <v>15648</v>
      </c>
      <c r="B493" s="544" t="s">
        <v>22</v>
      </c>
      <c r="C493" s="545" t="s">
        <v>15034</v>
      </c>
      <c r="D493" s="545" t="s">
        <v>15035</v>
      </c>
      <c r="E493" s="945">
        <v>1</v>
      </c>
      <c r="F493" s="1005"/>
      <c r="G493" s="946">
        <v>18552</v>
      </c>
      <c r="H493" s="159">
        <f>IF(G493="","",G493-G493*COMPASS!$AH$23)</f>
        <v>18552</v>
      </c>
    </row>
    <row r="494" spans="1:8">
      <c r="A494" s="390" t="s">
        <v>15649</v>
      </c>
      <c r="B494" s="544" t="s">
        <v>22</v>
      </c>
      <c r="C494" s="545" t="s">
        <v>15036</v>
      </c>
      <c r="D494" s="545" t="s">
        <v>15037</v>
      </c>
      <c r="E494" s="945">
        <v>1</v>
      </c>
      <c r="F494" s="1005"/>
      <c r="G494" s="946">
        <v>20715</v>
      </c>
      <c r="H494" s="159">
        <f>IF(G494="","",G494-G494*COMPASS!$AH$23)</f>
        <v>20715</v>
      </c>
    </row>
    <row r="495" spans="1:8">
      <c r="A495" s="599" t="s">
        <v>15038</v>
      </c>
      <c r="B495" s="1004"/>
      <c r="C495" s="601"/>
      <c r="D495" s="601"/>
      <c r="E495" s="942"/>
      <c r="F495" s="1006"/>
      <c r="G495" s="1007"/>
      <c r="H495" s="159" t="str">
        <f>IF(G495="","",G495-G495*COMPASS!$AH$23)</f>
        <v/>
      </c>
    </row>
    <row r="496" spans="1:8">
      <c r="A496" s="599" t="s">
        <v>15039</v>
      </c>
      <c r="B496" s="1004"/>
      <c r="C496" s="601"/>
      <c r="D496" s="601"/>
      <c r="E496" s="942"/>
      <c r="F496" s="1006"/>
      <c r="G496" s="1007"/>
      <c r="H496" s="159" t="str">
        <f>IF(G496="","",G496-G496*COMPASS!$AH$23)</f>
        <v/>
      </c>
    </row>
    <row r="497" spans="1:8">
      <c r="A497" s="390" t="s">
        <v>15650</v>
      </c>
      <c r="B497" s="544" t="s">
        <v>22</v>
      </c>
      <c r="C497" s="545" t="s">
        <v>15040</v>
      </c>
      <c r="D497" s="545" t="s">
        <v>15041</v>
      </c>
      <c r="E497" s="945">
        <v>1</v>
      </c>
      <c r="F497" s="1005"/>
      <c r="G497" s="946">
        <v>427</v>
      </c>
      <c r="H497" s="159">
        <f>IF(G497="","",G497-G497*COMPASS!$AH$23)</f>
        <v>427</v>
      </c>
    </row>
    <row r="498" spans="1:8">
      <c r="A498" s="390" t="s">
        <v>15651</v>
      </c>
      <c r="B498" s="544" t="s">
        <v>22</v>
      </c>
      <c r="C498" s="545" t="s">
        <v>15042</v>
      </c>
      <c r="D498" s="545" t="s">
        <v>15043</v>
      </c>
      <c r="E498" s="945">
        <v>1</v>
      </c>
      <c r="F498" s="1005"/>
      <c r="G498" s="946">
        <v>391</v>
      </c>
      <c r="H498" s="159">
        <f>IF(G498="","",G498-G498*COMPASS!$AH$23)</f>
        <v>391</v>
      </c>
    </row>
    <row r="499" spans="1:8">
      <c r="A499" s="390" t="s">
        <v>15652</v>
      </c>
      <c r="B499" s="544" t="s">
        <v>22</v>
      </c>
      <c r="C499" s="545" t="s">
        <v>15044</v>
      </c>
      <c r="D499" s="545" t="s">
        <v>15045</v>
      </c>
      <c r="E499" s="945">
        <v>1</v>
      </c>
      <c r="F499" s="1005"/>
      <c r="G499" s="946">
        <v>465</v>
      </c>
      <c r="H499" s="159">
        <f>IF(G499="","",G499-G499*COMPASS!$AH$23)</f>
        <v>465</v>
      </c>
    </row>
    <row r="500" spans="1:8">
      <c r="A500" s="390" t="s">
        <v>15653</v>
      </c>
      <c r="B500" s="544" t="s">
        <v>22</v>
      </c>
      <c r="C500" s="545" t="s">
        <v>15046</v>
      </c>
      <c r="D500" s="545" t="s">
        <v>15047</v>
      </c>
      <c r="E500" s="945">
        <v>1</v>
      </c>
      <c r="F500" s="1005"/>
      <c r="G500" s="946">
        <v>507</v>
      </c>
      <c r="H500" s="159">
        <f>IF(G500="","",G500-G500*COMPASS!$AH$23)</f>
        <v>507</v>
      </c>
    </row>
    <row r="501" spans="1:8">
      <c r="A501" s="390" t="s">
        <v>15654</v>
      </c>
      <c r="B501" s="544" t="s">
        <v>22</v>
      </c>
      <c r="C501" s="545" t="s">
        <v>15048</v>
      </c>
      <c r="D501" s="545" t="s">
        <v>15049</v>
      </c>
      <c r="E501" s="945">
        <v>1</v>
      </c>
      <c r="F501" s="1005"/>
      <c r="G501" s="946">
        <v>507</v>
      </c>
      <c r="H501" s="159">
        <f>IF(G501="","",G501-G501*COMPASS!$AH$23)</f>
        <v>507</v>
      </c>
    </row>
    <row r="502" spans="1:8">
      <c r="A502" s="390" t="s">
        <v>15655</v>
      </c>
      <c r="B502" s="544" t="s">
        <v>22</v>
      </c>
      <c r="C502" s="545" t="s">
        <v>15050</v>
      </c>
      <c r="D502" s="545" t="s">
        <v>15051</v>
      </c>
      <c r="E502" s="945">
        <v>1</v>
      </c>
      <c r="F502" s="1005"/>
      <c r="G502" s="946">
        <v>433.5</v>
      </c>
      <c r="H502" s="159">
        <f>IF(G502="","",G502-G502*COMPASS!$AH$23)</f>
        <v>433.5</v>
      </c>
    </row>
    <row r="503" spans="1:8">
      <c r="A503" s="390" t="s">
        <v>15656</v>
      </c>
      <c r="B503" s="544" t="s">
        <v>22</v>
      </c>
      <c r="C503" s="545" t="s">
        <v>15052</v>
      </c>
      <c r="D503" s="545" t="s">
        <v>15053</v>
      </c>
      <c r="E503" s="945">
        <v>1</v>
      </c>
      <c r="F503" s="1005"/>
      <c r="G503" s="946">
        <v>507</v>
      </c>
      <c r="H503" s="159">
        <f>IF(G503="","",G503-G503*COMPASS!$AH$23)</f>
        <v>507</v>
      </c>
    </row>
    <row r="504" spans="1:8">
      <c r="A504" s="390" t="s">
        <v>15657</v>
      </c>
      <c r="B504" s="544" t="s">
        <v>22</v>
      </c>
      <c r="C504" s="545" t="s">
        <v>15054</v>
      </c>
      <c r="D504" s="545" t="s">
        <v>15055</v>
      </c>
      <c r="E504" s="945">
        <v>1</v>
      </c>
      <c r="F504" s="1005"/>
      <c r="G504" s="946">
        <v>507</v>
      </c>
      <c r="H504" s="159">
        <f>IF(G504="","",G504-G504*COMPASS!$AH$23)</f>
        <v>507</v>
      </c>
    </row>
    <row r="505" spans="1:8">
      <c r="A505" s="599" t="s">
        <v>15056</v>
      </c>
      <c r="B505" s="1004"/>
      <c r="C505" s="601"/>
      <c r="D505" s="601"/>
      <c r="E505" s="942"/>
      <c r="F505" s="1006"/>
      <c r="G505" s="1007"/>
      <c r="H505" s="159" t="str">
        <f>IF(G505="","",G505-G505*COMPASS!$AH$23)</f>
        <v/>
      </c>
    </row>
    <row r="506" spans="1:8">
      <c r="A506" s="390" t="s">
        <v>15658</v>
      </c>
      <c r="B506" s="544" t="s">
        <v>22</v>
      </c>
      <c r="C506" s="545" t="s">
        <v>15057</v>
      </c>
      <c r="D506" s="545" t="s">
        <v>15058</v>
      </c>
      <c r="E506" s="945">
        <v>1</v>
      </c>
      <c r="F506" s="1005"/>
      <c r="G506" s="946">
        <v>588</v>
      </c>
      <c r="H506" s="159">
        <f>IF(G506="","",G506-G506*COMPASS!$AH$23)</f>
        <v>588</v>
      </c>
    </row>
    <row r="507" spans="1:8">
      <c r="A507" s="390" t="s">
        <v>15659</v>
      </c>
      <c r="B507" s="544" t="s">
        <v>22</v>
      </c>
      <c r="C507" s="545" t="s">
        <v>15059</v>
      </c>
      <c r="D507" s="545" t="s">
        <v>15060</v>
      </c>
      <c r="E507" s="945">
        <v>1</v>
      </c>
      <c r="F507" s="1005"/>
      <c r="G507" s="946">
        <v>528</v>
      </c>
      <c r="H507" s="159">
        <f>IF(G507="","",G507-G507*COMPASS!$AH$23)</f>
        <v>528</v>
      </c>
    </row>
    <row r="508" spans="1:8">
      <c r="A508" s="599" t="s">
        <v>15061</v>
      </c>
      <c r="B508" s="1004"/>
      <c r="C508" s="601"/>
      <c r="D508" s="601"/>
      <c r="E508" s="942"/>
      <c r="F508" s="1006"/>
      <c r="G508" s="1007"/>
      <c r="H508" s="159" t="str">
        <f>IF(G508="","",G508-G508*COMPASS!$AH$23)</f>
        <v/>
      </c>
    </row>
    <row r="509" spans="1:8">
      <c r="A509" s="390" t="s">
        <v>15660</v>
      </c>
      <c r="B509" s="544" t="s">
        <v>22</v>
      </c>
      <c r="C509" s="545" t="s">
        <v>15062</v>
      </c>
      <c r="D509" s="545" t="s">
        <v>15063</v>
      </c>
      <c r="E509" s="945">
        <v>1</v>
      </c>
      <c r="F509" s="1005"/>
      <c r="G509" s="946">
        <v>597</v>
      </c>
      <c r="H509" s="159">
        <f>IF(G509="","",G509-G509*COMPASS!$AH$23)</f>
        <v>597</v>
      </c>
    </row>
    <row r="510" spans="1:8">
      <c r="A510" s="390" t="s">
        <v>15661</v>
      </c>
      <c r="B510" s="544" t="s">
        <v>22</v>
      </c>
      <c r="C510" s="545" t="s">
        <v>15064</v>
      </c>
      <c r="D510" s="545" t="s">
        <v>15065</v>
      </c>
      <c r="E510" s="945">
        <v>1</v>
      </c>
      <c r="F510" s="1005"/>
      <c r="G510" s="946">
        <v>597</v>
      </c>
      <c r="H510" s="159">
        <f>IF(G510="","",G510-G510*COMPASS!$AH$23)</f>
        <v>597</v>
      </c>
    </row>
    <row r="511" spans="1:8">
      <c r="A511" s="390" t="s">
        <v>15662</v>
      </c>
      <c r="B511" s="544" t="s">
        <v>22</v>
      </c>
      <c r="C511" s="545" t="s">
        <v>15066</v>
      </c>
      <c r="D511" s="545" t="s">
        <v>15067</v>
      </c>
      <c r="E511" s="945">
        <v>1</v>
      </c>
      <c r="F511" s="1005"/>
      <c r="G511" s="946">
        <v>887</v>
      </c>
      <c r="H511" s="159">
        <f>IF(G511="","",G511-G511*COMPASS!$AH$23)</f>
        <v>887</v>
      </c>
    </row>
    <row r="512" spans="1:8">
      <c r="A512" s="390" t="s">
        <v>15663</v>
      </c>
      <c r="B512" s="544" t="s">
        <v>22</v>
      </c>
      <c r="C512" s="545" t="s">
        <v>15068</v>
      </c>
      <c r="D512" s="545" t="s">
        <v>15069</v>
      </c>
      <c r="E512" s="945">
        <v>1</v>
      </c>
      <c r="F512" s="1005"/>
      <c r="G512" s="946">
        <v>615</v>
      </c>
      <c r="H512" s="159">
        <f>IF(G512="","",G512-G512*COMPASS!$AH$23)</f>
        <v>615</v>
      </c>
    </row>
    <row r="513" spans="1:8">
      <c r="A513" s="390" t="s">
        <v>15664</v>
      </c>
      <c r="B513" s="544" t="s">
        <v>22</v>
      </c>
      <c r="C513" s="545" t="s">
        <v>15070</v>
      </c>
      <c r="D513" s="545" t="s">
        <v>15071</v>
      </c>
      <c r="E513" s="945">
        <v>1</v>
      </c>
      <c r="F513" s="1005"/>
      <c r="G513" s="946">
        <v>615</v>
      </c>
      <c r="H513" s="159">
        <f>IF(G513="","",G513-G513*COMPASS!$AH$23)</f>
        <v>615</v>
      </c>
    </row>
    <row r="514" spans="1:8">
      <c r="A514" s="390" t="s">
        <v>15665</v>
      </c>
      <c r="B514" s="544" t="s">
        <v>22</v>
      </c>
      <c r="C514" s="545" t="s">
        <v>15072</v>
      </c>
      <c r="D514" s="545" t="s">
        <v>15073</v>
      </c>
      <c r="E514" s="945">
        <v>1</v>
      </c>
      <c r="F514" s="1005"/>
      <c r="G514" s="946">
        <v>623</v>
      </c>
      <c r="H514" s="159">
        <f>IF(G514="","",G514-G514*COMPASS!$AH$23)</f>
        <v>623</v>
      </c>
    </row>
    <row r="515" spans="1:8">
      <c r="A515" s="390" t="s">
        <v>15666</v>
      </c>
      <c r="B515" s="544" t="s">
        <v>22</v>
      </c>
      <c r="C515" s="545" t="s">
        <v>15074</v>
      </c>
      <c r="D515" s="545" t="s">
        <v>15075</v>
      </c>
      <c r="E515" s="945">
        <v>1</v>
      </c>
      <c r="F515" s="1005"/>
      <c r="G515" s="946">
        <v>615</v>
      </c>
      <c r="H515" s="159">
        <f>IF(G515="","",G515-G515*COMPASS!$AH$23)</f>
        <v>615</v>
      </c>
    </row>
    <row r="516" spans="1:8">
      <c r="A516" s="390" t="s">
        <v>15667</v>
      </c>
      <c r="B516" s="544" t="s">
        <v>22</v>
      </c>
      <c r="C516" s="545" t="s">
        <v>15076</v>
      </c>
      <c r="D516" s="545" t="s">
        <v>15077</v>
      </c>
      <c r="E516" s="945">
        <v>1</v>
      </c>
      <c r="F516" s="1005"/>
      <c r="G516" s="946">
        <v>615</v>
      </c>
      <c r="H516" s="159">
        <f>IF(G516="","",G516-G516*COMPASS!$AH$23)</f>
        <v>615</v>
      </c>
    </row>
    <row r="517" spans="1:8">
      <c r="A517" s="599" t="s">
        <v>15078</v>
      </c>
      <c r="B517" s="1004"/>
      <c r="C517" s="601"/>
      <c r="D517" s="601"/>
      <c r="E517" s="942"/>
      <c r="F517" s="1006"/>
      <c r="G517" s="1007"/>
      <c r="H517" s="159" t="str">
        <f>IF(G517="","",G517-G517*COMPASS!$AH$23)</f>
        <v/>
      </c>
    </row>
    <row r="518" spans="1:8">
      <c r="A518" s="390" t="s">
        <v>15668</v>
      </c>
      <c r="B518" s="544" t="s">
        <v>45</v>
      </c>
      <c r="C518" s="545" t="s">
        <v>15079</v>
      </c>
      <c r="D518" s="545" t="s">
        <v>15080</v>
      </c>
      <c r="E518" s="945">
        <v>1</v>
      </c>
      <c r="F518" s="1005"/>
      <c r="G518" s="946">
        <v>492</v>
      </c>
      <c r="H518" s="159">
        <f>IF(G518="","",G518-G518*COMPASS!$AH$23)</f>
        <v>492</v>
      </c>
    </row>
    <row r="519" spans="1:8">
      <c r="A519" s="390" t="s">
        <v>15669</v>
      </c>
      <c r="B519" s="544" t="s">
        <v>22</v>
      </c>
      <c r="C519" s="545">
        <v>806201</v>
      </c>
      <c r="D519" s="545" t="s">
        <v>15081</v>
      </c>
      <c r="E519" s="945">
        <v>1</v>
      </c>
      <c r="F519" s="1005"/>
      <c r="G519" s="946">
        <v>56</v>
      </c>
      <c r="H519" s="159">
        <f>IF(G519="","",G519-G519*COMPASS!$AH$23)</f>
        <v>56</v>
      </c>
    </row>
    <row r="520" spans="1:8">
      <c r="A520" s="390" t="s">
        <v>15670</v>
      </c>
      <c r="B520" s="544" t="s">
        <v>22</v>
      </c>
      <c r="C520" s="545">
        <v>806202</v>
      </c>
      <c r="D520" s="545" t="s">
        <v>15082</v>
      </c>
      <c r="E520" s="945">
        <v>1</v>
      </c>
      <c r="F520" s="1005"/>
      <c r="G520" s="946">
        <v>56</v>
      </c>
      <c r="H520" s="159">
        <f>IF(G520="","",G520-G520*COMPASS!$AH$23)</f>
        <v>56</v>
      </c>
    </row>
    <row r="521" spans="1:8">
      <c r="A521" s="599" t="s">
        <v>15083</v>
      </c>
      <c r="B521" s="1004"/>
      <c r="C521" s="601"/>
      <c r="D521" s="601"/>
      <c r="E521" s="942"/>
      <c r="F521" s="1006"/>
      <c r="G521" s="1007"/>
      <c r="H521" s="159" t="str">
        <f>IF(G521="","",G521-G521*COMPASS!$AH$23)</f>
        <v/>
      </c>
    </row>
    <row r="522" spans="1:8">
      <c r="A522" s="599" t="s">
        <v>15084</v>
      </c>
      <c r="B522" s="1004"/>
      <c r="C522" s="601"/>
      <c r="D522" s="601"/>
      <c r="E522" s="942"/>
      <c r="F522" s="1006"/>
      <c r="G522" s="1007"/>
      <c r="H522" s="159" t="str">
        <f>IF(G522="","",G522-G522*COMPASS!$AH$23)</f>
        <v/>
      </c>
    </row>
    <row r="523" spans="1:8">
      <c r="A523" s="599" t="s">
        <v>15085</v>
      </c>
      <c r="B523" s="1004"/>
      <c r="C523" s="601"/>
      <c r="D523" s="601"/>
      <c r="E523" s="942"/>
      <c r="F523" s="1006"/>
      <c r="G523" s="1007"/>
      <c r="H523" s="159" t="str">
        <f>IF(G523="","",G523-G523*COMPASS!$AH$23)</f>
        <v/>
      </c>
    </row>
    <row r="524" spans="1:8">
      <c r="A524" s="390" t="s">
        <v>15671</v>
      </c>
      <c r="B524" s="544" t="s">
        <v>22</v>
      </c>
      <c r="C524" s="545" t="s">
        <v>15086</v>
      </c>
      <c r="D524" s="545" t="s">
        <v>15087</v>
      </c>
      <c r="E524" s="945">
        <v>1</v>
      </c>
      <c r="F524" s="1005"/>
      <c r="G524" s="946">
        <v>332</v>
      </c>
      <c r="H524" s="159">
        <f>IF(G524="","",G524-G524*COMPASS!$AH$23)</f>
        <v>332</v>
      </c>
    </row>
    <row r="525" spans="1:8">
      <c r="A525" s="390" t="s">
        <v>15672</v>
      </c>
      <c r="B525" s="544" t="s">
        <v>22</v>
      </c>
      <c r="C525" s="545" t="s">
        <v>15088</v>
      </c>
      <c r="D525" s="545" t="s">
        <v>15089</v>
      </c>
      <c r="E525" s="945">
        <v>1</v>
      </c>
      <c r="F525" s="1005"/>
      <c r="G525" s="946">
        <v>395</v>
      </c>
      <c r="H525" s="159">
        <f>IF(G525="","",G525-G525*COMPASS!$AH$23)</f>
        <v>395</v>
      </c>
    </row>
    <row r="526" spans="1:8">
      <c r="A526" s="390" t="s">
        <v>15673</v>
      </c>
      <c r="B526" s="544" t="s">
        <v>22</v>
      </c>
      <c r="C526" s="545" t="s">
        <v>15090</v>
      </c>
      <c r="D526" s="545" t="s">
        <v>15091</v>
      </c>
      <c r="E526" s="945">
        <v>1</v>
      </c>
      <c r="F526" s="1005"/>
      <c r="G526" s="946">
        <v>465</v>
      </c>
      <c r="H526" s="159">
        <f>IF(G526="","",G526-G526*COMPASS!$AH$23)</f>
        <v>465</v>
      </c>
    </row>
    <row r="527" spans="1:8">
      <c r="A527" s="599" t="s">
        <v>15092</v>
      </c>
      <c r="B527" s="1004"/>
      <c r="C527" s="601"/>
      <c r="D527" s="601"/>
      <c r="E527" s="942"/>
      <c r="F527" s="1006"/>
      <c r="G527" s="1007"/>
      <c r="H527" s="159" t="str">
        <f>IF(G527="","",G527-G527*COMPASS!$AH$23)</f>
        <v/>
      </c>
    </row>
    <row r="528" spans="1:8">
      <c r="A528" s="390" t="s">
        <v>15604</v>
      </c>
      <c r="B528" s="544" t="s">
        <v>22</v>
      </c>
      <c r="C528" s="545">
        <v>761694</v>
      </c>
      <c r="D528" s="545" t="s">
        <v>14953</v>
      </c>
      <c r="E528" s="945">
        <v>1</v>
      </c>
      <c r="F528" s="1005"/>
      <c r="G528" s="946">
        <v>3927</v>
      </c>
      <c r="H528" s="159">
        <f>IF(G528="","",G528-G528*COMPASS!$AH$23)</f>
        <v>3927</v>
      </c>
    </row>
    <row r="529" spans="1:8">
      <c r="A529" s="390" t="s">
        <v>15674</v>
      </c>
      <c r="B529" s="544" t="s">
        <v>22</v>
      </c>
      <c r="C529" s="545">
        <v>761697</v>
      </c>
      <c r="D529" s="545" t="s">
        <v>15093</v>
      </c>
      <c r="E529" s="945">
        <v>1</v>
      </c>
      <c r="F529" s="1005"/>
      <c r="G529" s="946">
        <v>3798</v>
      </c>
      <c r="H529" s="159">
        <f>IF(G529="","",G529-G529*COMPASS!$AH$23)</f>
        <v>3798</v>
      </c>
    </row>
    <row r="530" spans="1:8">
      <c r="A530" s="390" t="s">
        <v>15675</v>
      </c>
      <c r="B530" s="544" t="s">
        <v>22</v>
      </c>
      <c r="C530" s="545" t="s">
        <v>15094</v>
      </c>
      <c r="D530" s="545" t="s">
        <v>15095</v>
      </c>
      <c r="E530" s="945">
        <v>1</v>
      </c>
      <c r="F530" s="1005"/>
      <c r="G530" s="946">
        <v>903</v>
      </c>
      <c r="H530" s="159">
        <f>IF(G530="","",G530-G530*COMPASS!$AH$23)</f>
        <v>903</v>
      </c>
    </row>
    <row r="531" spans="1:8">
      <c r="A531" s="390" t="s">
        <v>15676</v>
      </c>
      <c r="B531" s="544" t="s">
        <v>22</v>
      </c>
      <c r="C531" s="545" t="s">
        <v>15096</v>
      </c>
      <c r="D531" s="545" t="s">
        <v>15097</v>
      </c>
      <c r="E531" s="945">
        <v>1</v>
      </c>
      <c r="F531" s="1005"/>
      <c r="G531" s="946">
        <v>1030</v>
      </c>
      <c r="H531" s="159">
        <f>IF(G531="","",G531-G531*COMPASS!$AH$23)</f>
        <v>1030</v>
      </c>
    </row>
    <row r="532" spans="1:8">
      <c r="A532" s="390" t="s">
        <v>15677</v>
      </c>
      <c r="B532" s="544" t="s">
        <v>22</v>
      </c>
      <c r="C532" s="545" t="s">
        <v>15098</v>
      </c>
      <c r="D532" s="545" t="s">
        <v>15099</v>
      </c>
      <c r="E532" s="945">
        <v>1</v>
      </c>
      <c r="F532" s="1005"/>
      <c r="G532" s="946">
        <v>753</v>
      </c>
      <c r="H532" s="159">
        <f>IF(G532="","",G532-G532*COMPASS!$AH$23)</f>
        <v>753</v>
      </c>
    </row>
    <row r="533" spans="1:8">
      <c r="A533" s="390" t="s">
        <v>15678</v>
      </c>
      <c r="B533" s="544" t="s">
        <v>22</v>
      </c>
      <c r="C533" s="545" t="s">
        <v>15100</v>
      </c>
      <c r="D533" s="545" t="s">
        <v>15101</v>
      </c>
      <c r="E533" s="945">
        <v>1</v>
      </c>
      <c r="F533" s="1005"/>
      <c r="G533" s="946">
        <v>1004</v>
      </c>
      <c r="H533" s="159">
        <f>IF(G533="","",G533-G533*COMPASS!$AH$23)</f>
        <v>1004</v>
      </c>
    </row>
    <row r="534" spans="1:8">
      <c r="A534" s="599" t="s">
        <v>15102</v>
      </c>
      <c r="B534" s="1004"/>
      <c r="C534" s="601"/>
      <c r="D534" s="601"/>
      <c r="E534" s="942"/>
      <c r="F534" s="1006"/>
      <c r="G534" s="1007"/>
      <c r="H534" s="159" t="str">
        <f>IF(G534="","",G534-G534*COMPASS!$AH$23)</f>
        <v/>
      </c>
    </row>
    <row r="535" spans="1:8">
      <c r="A535" s="390" t="s">
        <v>15383</v>
      </c>
      <c r="B535" s="544" t="s">
        <v>22</v>
      </c>
      <c r="C535" s="545">
        <v>704910</v>
      </c>
      <c r="D535" s="546" t="s">
        <v>15103</v>
      </c>
      <c r="E535" s="945">
        <v>1</v>
      </c>
      <c r="F535" s="1005"/>
      <c r="G535" s="946">
        <v>56</v>
      </c>
      <c r="H535" s="159">
        <f>IF(G535="","",G535-G535*COMPASS!$AH$23)</f>
        <v>56</v>
      </c>
    </row>
    <row r="536" spans="1:8">
      <c r="A536" s="390" t="s">
        <v>15412</v>
      </c>
      <c r="B536" s="544" t="s">
        <v>22</v>
      </c>
      <c r="C536" s="545">
        <v>704960</v>
      </c>
      <c r="D536" s="546" t="s">
        <v>15104</v>
      </c>
      <c r="E536" s="945">
        <v>1</v>
      </c>
      <c r="F536" s="1005"/>
      <c r="G536" s="946">
        <v>65</v>
      </c>
      <c r="H536" s="159">
        <f>IF(G536="","",G536-G536*COMPASS!$AH$23)</f>
        <v>65</v>
      </c>
    </row>
    <row r="537" spans="1:8" ht="15.6">
      <c r="A537" s="390" t="s">
        <v>15416</v>
      </c>
      <c r="B537" s="544" t="s">
        <v>22</v>
      </c>
      <c r="C537" s="545">
        <v>704966</v>
      </c>
      <c r="D537" s="546" t="s">
        <v>14958</v>
      </c>
      <c r="E537" s="945">
        <v>1</v>
      </c>
      <c r="F537" s="1000" t="s">
        <v>14438</v>
      </c>
      <c r="G537" s="1008">
        <v>19.900000000000002</v>
      </c>
      <c r="H537" s="159">
        <f>IF(G537="","",G537-G537*COMPASS!$AH$23)</f>
        <v>19.900000000000002</v>
      </c>
    </row>
    <row r="538" spans="1:8">
      <c r="A538" s="390" t="s">
        <v>15388</v>
      </c>
      <c r="B538" s="544" t="s">
        <v>22</v>
      </c>
      <c r="C538" s="545">
        <v>769910</v>
      </c>
      <c r="D538" s="545" t="s">
        <v>14587</v>
      </c>
      <c r="E538" s="945">
        <v>1</v>
      </c>
      <c r="F538" s="1005"/>
      <c r="G538" s="946">
        <v>2.7</v>
      </c>
      <c r="H538" s="159">
        <f>IF(G538="","",G538-G538*COMPASS!$AH$23)</f>
        <v>2.7</v>
      </c>
    </row>
    <row r="539" spans="1:8">
      <c r="A539" s="390" t="s">
        <v>15389</v>
      </c>
      <c r="B539" s="544" t="s">
        <v>22</v>
      </c>
      <c r="C539" s="545">
        <v>769911</v>
      </c>
      <c r="D539" s="545" t="s">
        <v>14588</v>
      </c>
      <c r="E539" s="945">
        <v>1</v>
      </c>
      <c r="F539" s="1005"/>
      <c r="G539" s="946">
        <v>8.1</v>
      </c>
      <c r="H539" s="159">
        <f>IF(G539="","",G539-G539*COMPASS!$AH$23)</f>
        <v>8.1</v>
      </c>
    </row>
    <row r="540" spans="1:8">
      <c r="A540" s="599" t="s">
        <v>15105</v>
      </c>
      <c r="B540" s="1004"/>
      <c r="C540" s="601"/>
      <c r="D540" s="601"/>
      <c r="E540" s="942"/>
      <c r="F540" s="1006"/>
      <c r="G540" s="1007"/>
      <c r="H540" s="159" t="str">
        <f>IF(G540="","",G540-G540*COMPASS!$AH$23)</f>
        <v/>
      </c>
    </row>
    <row r="541" spans="1:8">
      <c r="A541" s="390" t="s">
        <v>15679</v>
      </c>
      <c r="B541" s="544" t="s">
        <v>22</v>
      </c>
      <c r="C541" s="545">
        <v>761349</v>
      </c>
      <c r="D541" s="545" t="s">
        <v>15106</v>
      </c>
      <c r="E541" s="945">
        <v>1</v>
      </c>
      <c r="F541" s="1005"/>
      <c r="G541" s="946">
        <v>29162</v>
      </c>
      <c r="H541" s="159">
        <f>IF(G541="","",G541-G541*COMPASS!$AH$23)</f>
        <v>29162</v>
      </c>
    </row>
    <row r="542" spans="1:8">
      <c r="A542" s="599" t="s">
        <v>15107</v>
      </c>
      <c r="B542" s="1004"/>
      <c r="C542" s="601"/>
      <c r="D542" s="601"/>
      <c r="E542" s="942"/>
      <c r="F542" s="1006"/>
      <c r="G542" s="1007"/>
      <c r="H542" s="159" t="str">
        <f>IF(G542="","",G542-G542*COMPASS!$AH$23)</f>
        <v/>
      </c>
    </row>
    <row r="543" spans="1:8">
      <c r="A543" s="390" t="s">
        <v>15680</v>
      </c>
      <c r="B543" s="544" t="s">
        <v>22</v>
      </c>
      <c r="C543" s="545">
        <v>45040</v>
      </c>
      <c r="D543" s="545" t="s">
        <v>15108</v>
      </c>
      <c r="E543" s="945">
        <v>1</v>
      </c>
      <c r="F543" s="1005"/>
      <c r="G543" s="946">
        <v>3163</v>
      </c>
      <c r="H543" s="159">
        <f>IF(G543="","",G543-G543*COMPASS!$AH$23)</f>
        <v>3163</v>
      </c>
    </row>
    <row r="544" spans="1:8">
      <c r="A544" s="390" t="s">
        <v>15681</v>
      </c>
      <c r="B544" s="544" t="s">
        <v>22</v>
      </c>
      <c r="C544" s="545">
        <v>582550</v>
      </c>
      <c r="D544" s="545" t="s">
        <v>15109</v>
      </c>
      <c r="E544" s="945">
        <v>1</v>
      </c>
      <c r="F544" s="1005"/>
      <c r="G544" s="946">
        <v>6762</v>
      </c>
      <c r="H544" s="159">
        <f>IF(G544="","",G544-G544*COMPASS!$AH$23)</f>
        <v>6762</v>
      </c>
    </row>
    <row r="545" spans="1:8">
      <c r="A545" s="390" t="s">
        <v>15682</v>
      </c>
      <c r="B545" s="544" t="s">
        <v>22</v>
      </c>
      <c r="C545" s="545">
        <v>582551</v>
      </c>
      <c r="D545" s="545" t="s">
        <v>15110</v>
      </c>
      <c r="E545" s="945">
        <v>1</v>
      </c>
      <c r="F545" s="1005"/>
      <c r="G545" s="946">
        <v>7131</v>
      </c>
      <c r="H545" s="159">
        <f>IF(G545="","",G545-G545*COMPASS!$AH$23)</f>
        <v>7131</v>
      </c>
    </row>
    <row r="546" spans="1:8">
      <c r="A546" s="390" t="s">
        <v>15683</v>
      </c>
      <c r="B546" s="544" t="s">
        <v>22</v>
      </c>
      <c r="C546" s="545">
        <v>766253</v>
      </c>
      <c r="D546" s="545" t="s">
        <v>15111</v>
      </c>
      <c r="E546" s="945">
        <v>1</v>
      </c>
      <c r="F546" s="1005"/>
      <c r="G546" s="946">
        <v>13332</v>
      </c>
      <c r="H546" s="159">
        <f>IF(G546="","",G546-G546*COMPASS!$AH$23)</f>
        <v>13332</v>
      </c>
    </row>
    <row r="547" spans="1:8">
      <c r="A547" s="599" t="s">
        <v>15112</v>
      </c>
      <c r="B547" s="1004"/>
      <c r="C547" s="601"/>
      <c r="D547" s="601"/>
      <c r="E547" s="942"/>
      <c r="F547" s="1006"/>
      <c r="G547" s="1007"/>
      <c r="H547" s="159" t="str">
        <f>IF(G547="","",G547-G547*COMPASS!$AH$23)</f>
        <v/>
      </c>
    </row>
    <row r="548" spans="1:8">
      <c r="A548" s="390" t="s">
        <v>15684</v>
      </c>
      <c r="B548" s="544" t="s">
        <v>22</v>
      </c>
      <c r="C548" s="545">
        <v>764744</v>
      </c>
      <c r="D548" s="545" t="s">
        <v>15113</v>
      </c>
      <c r="E548" s="945">
        <v>1</v>
      </c>
      <c r="F548" s="1005"/>
      <c r="G548" s="946">
        <v>1506</v>
      </c>
      <c r="H548" s="159">
        <f>IF(G548="","",G548-G548*COMPASS!$AH$23)</f>
        <v>1506</v>
      </c>
    </row>
    <row r="549" spans="1:8">
      <c r="A549" s="390" t="s">
        <v>15685</v>
      </c>
      <c r="B549" s="544" t="s">
        <v>22</v>
      </c>
      <c r="C549" s="545">
        <v>804744</v>
      </c>
      <c r="D549" s="545" t="s">
        <v>15114</v>
      </c>
      <c r="E549" s="945">
        <v>1</v>
      </c>
      <c r="F549" s="1005"/>
      <c r="G549" s="946">
        <v>2313</v>
      </c>
      <c r="H549" s="159">
        <f>IF(G549="","",G549-G549*COMPASS!$AH$23)</f>
        <v>2313</v>
      </c>
    </row>
    <row r="550" spans="1:8">
      <c r="A550" s="390" t="s">
        <v>15686</v>
      </c>
      <c r="B550" s="544" t="s">
        <v>22</v>
      </c>
      <c r="C550" s="545">
        <v>764745</v>
      </c>
      <c r="D550" s="545" t="s">
        <v>15115</v>
      </c>
      <c r="E550" s="945">
        <v>1</v>
      </c>
      <c r="F550" s="1005"/>
      <c r="G550" s="946">
        <v>100</v>
      </c>
      <c r="H550" s="159">
        <f>IF(G550="","",G550-G550*COMPASS!$AH$23)</f>
        <v>100</v>
      </c>
    </row>
    <row r="551" spans="1:8">
      <c r="A551" s="390" t="s">
        <v>15687</v>
      </c>
      <c r="B551" s="544" t="s">
        <v>22</v>
      </c>
      <c r="C551" s="545">
        <v>764752</v>
      </c>
      <c r="D551" s="545" t="s">
        <v>15116</v>
      </c>
      <c r="E551" s="945">
        <v>1</v>
      </c>
      <c r="F551" s="1005"/>
      <c r="G551" s="946">
        <v>2386</v>
      </c>
      <c r="H551" s="159">
        <f>IF(G551="","",G551-G551*COMPASS!$AH$23)</f>
        <v>2386</v>
      </c>
    </row>
    <row r="552" spans="1:8">
      <c r="A552" s="390" t="s">
        <v>15688</v>
      </c>
      <c r="B552" s="544" t="s">
        <v>22</v>
      </c>
      <c r="C552" s="545">
        <v>764754</v>
      </c>
      <c r="D552" s="545" t="s">
        <v>15117</v>
      </c>
      <c r="E552" s="945">
        <v>1</v>
      </c>
      <c r="F552" s="1005"/>
      <c r="G552" s="946">
        <v>45.1</v>
      </c>
      <c r="H552" s="159">
        <f>IF(G552="","",G552-G552*COMPASS!$AH$23)</f>
        <v>45.1</v>
      </c>
    </row>
    <row r="553" spans="1:8">
      <c r="A553" s="599" t="s">
        <v>15118</v>
      </c>
      <c r="B553" s="1004"/>
      <c r="C553" s="601"/>
      <c r="D553" s="601"/>
      <c r="E553" s="942"/>
      <c r="F553" s="1006"/>
      <c r="G553" s="1007"/>
      <c r="H553" s="159" t="str">
        <f>IF(G553="","",G553-G553*COMPASS!$AH$23)</f>
        <v/>
      </c>
    </row>
    <row r="554" spans="1:8">
      <c r="A554" s="599" t="s">
        <v>15119</v>
      </c>
      <c r="B554" s="1004"/>
      <c r="C554" s="601"/>
      <c r="D554" s="601"/>
      <c r="E554" s="942"/>
      <c r="F554" s="1006"/>
      <c r="G554" s="1007"/>
      <c r="H554" s="159" t="str">
        <f>IF(G554="","",G554-G554*COMPASS!$AH$23)</f>
        <v/>
      </c>
    </row>
    <row r="555" spans="1:8">
      <c r="A555" s="390" t="s">
        <v>15689</v>
      </c>
      <c r="B555" s="544" t="s">
        <v>22</v>
      </c>
      <c r="C555" s="545">
        <v>850054</v>
      </c>
      <c r="D555" s="545" t="s">
        <v>15120</v>
      </c>
      <c r="E555" s="945">
        <v>1</v>
      </c>
      <c r="F555" s="1005"/>
      <c r="G555" s="946">
        <v>9.7999999999999989</v>
      </c>
      <c r="H555" s="159">
        <f>IF(G555="","",G555-G555*COMPASS!$AH$23)</f>
        <v>9.7999999999999989</v>
      </c>
    </row>
    <row r="556" spans="1:8">
      <c r="A556" s="390" t="s">
        <v>15690</v>
      </c>
      <c r="B556" s="544" t="s">
        <v>22</v>
      </c>
      <c r="C556" s="545">
        <v>850055</v>
      </c>
      <c r="D556" s="545" t="s">
        <v>15121</v>
      </c>
      <c r="E556" s="945">
        <v>1</v>
      </c>
      <c r="F556" s="1005"/>
      <c r="G556" s="946">
        <v>16.200000000000003</v>
      </c>
      <c r="H556" s="159">
        <f>IF(G556="","",G556-G556*COMPASS!$AH$23)</f>
        <v>16.200000000000003</v>
      </c>
    </row>
    <row r="557" spans="1:8">
      <c r="A557" s="390" t="s">
        <v>15691</v>
      </c>
      <c r="B557" s="544" t="s">
        <v>22</v>
      </c>
      <c r="C557" s="545">
        <v>850060</v>
      </c>
      <c r="D557" s="545" t="s">
        <v>15122</v>
      </c>
      <c r="E557" s="945">
        <v>1</v>
      </c>
      <c r="F557" s="1005"/>
      <c r="G557" s="946">
        <v>22.1</v>
      </c>
      <c r="H557" s="159">
        <f>IF(G557="","",G557-G557*COMPASS!$AH$23)</f>
        <v>22.1</v>
      </c>
    </row>
    <row r="558" spans="1:8">
      <c r="A558" s="599" t="s">
        <v>15123</v>
      </c>
      <c r="B558" s="1004"/>
      <c r="C558" s="601"/>
      <c r="D558" s="601"/>
      <c r="E558" s="942"/>
      <c r="F558" s="1006"/>
      <c r="G558" s="1007"/>
      <c r="H558" s="159" t="str">
        <f>IF(G558="","",G558-G558*COMPASS!$AH$23)</f>
        <v/>
      </c>
    </row>
    <row r="559" spans="1:8">
      <c r="A559" s="390" t="s">
        <v>15692</v>
      </c>
      <c r="B559" s="544" t="s">
        <v>22</v>
      </c>
      <c r="C559" s="545">
        <v>850062</v>
      </c>
      <c r="D559" s="545" t="s">
        <v>15124</v>
      </c>
      <c r="E559" s="945">
        <v>1</v>
      </c>
      <c r="F559" s="1005"/>
      <c r="G559" s="946">
        <v>90</v>
      </c>
      <c r="H559" s="159">
        <f>IF(G559="","",G559-G559*COMPASS!$AH$23)</f>
        <v>90</v>
      </c>
    </row>
    <row r="560" spans="1:8">
      <c r="A560" s="390" t="s">
        <v>15693</v>
      </c>
      <c r="B560" s="544" t="s">
        <v>22</v>
      </c>
      <c r="C560" s="545">
        <v>850063</v>
      </c>
      <c r="D560" s="545" t="s">
        <v>15125</v>
      </c>
      <c r="E560" s="945">
        <v>1</v>
      </c>
      <c r="F560" s="1005"/>
      <c r="G560" s="946">
        <v>90</v>
      </c>
      <c r="H560" s="159">
        <f>IF(G560="","",G560-G560*COMPASS!$AH$23)</f>
        <v>90</v>
      </c>
    </row>
    <row r="561" spans="1:8">
      <c r="A561" s="599" t="s">
        <v>15126</v>
      </c>
      <c r="B561" s="1004"/>
      <c r="C561" s="601"/>
      <c r="D561" s="601"/>
      <c r="E561" s="942"/>
      <c r="F561" s="1006"/>
      <c r="G561" s="1007"/>
      <c r="H561" s="159" t="str">
        <f>IF(G561="","",G561-G561*COMPASS!$AH$23)</f>
        <v/>
      </c>
    </row>
    <row r="562" spans="1:8">
      <c r="A562" s="599" t="s">
        <v>15127</v>
      </c>
      <c r="B562" s="1004"/>
      <c r="C562" s="601"/>
      <c r="D562" s="601"/>
      <c r="E562" s="942"/>
      <c r="F562" s="1006"/>
      <c r="G562" s="1007"/>
      <c r="H562" s="159" t="str">
        <f>IF(G562="","",G562-G562*COMPASS!$AH$23)</f>
        <v/>
      </c>
    </row>
    <row r="563" spans="1:8">
      <c r="A563" s="599" t="s">
        <v>15128</v>
      </c>
      <c r="B563" s="1004"/>
      <c r="C563" s="601"/>
      <c r="D563" s="601"/>
      <c r="E563" s="942"/>
      <c r="F563" s="1006"/>
      <c r="G563" s="1007"/>
      <c r="H563" s="159" t="str">
        <f>IF(G563="","",G563-G563*COMPASS!$AH$23)</f>
        <v/>
      </c>
    </row>
    <row r="564" spans="1:8">
      <c r="A564" s="390" t="s">
        <v>15694</v>
      </c>
      <c r="B564" s="544" t="s">
        <v>22</v>
      </c>
      <c r="C564" s="545" t="s">
        <v>15129</v>
      </c>
      <c r="D564" s="545" t="s">
        <v>15130</v>
      </c>
      <c r="E564" s="945">
        <v>1</v>
      </c>
      <c r="F564" s="1005"/>
      <c r="G564" s="946">
        <v>4450</v>
      </c>
      <c r="H564" s="159">
        <f>IF(G564="","",G564-G564*COMPASS!$AH$23)</f>
        <v>4450</v>
      </c>
    </row>
    <row r="565" spans="1:8">
      <c r="A565" s="599" t="s">
        <v>15131</v>
      </c>
      <c r="B565" s="1004"/>
      <c r="C565" s="601"/>
      <c r="D565" s="601"/>
      <c r="E565" s="942"/>
      <c r="F565" s="1006"/>
      <c r="G565" s="1007"/>
      <c r="H565" s="159" t="str">
        <f>IF(G565="","",G565-G565*COMPASS!$AH$23)</f>
        <v/>
      </c>
    </row>
    <row r="566" spans="1:8">
      <c r="A566" s="599" t="s">
        <v>15132</v>
      </c>
      <c r="B566" s="1004"/>
      <c r="C566" s="601"/>
      <c r="D566" s="601"/>
      <c r="E566" s="942"/>
      <c r="F566" s="1006"/>
      <c r="G566" s="1007"/>
      <c r="H566" s="159" t="str">
        <f>IF(G566="","",G566-G566*COMPASS!$AH$23)</f>
        <v/>
      </c>
    </row>
    <row r="567" spans="1:8">
      <c r="A567" s="599" t="s">
        <v>15133</v>
      </c>
      <c r="B567" s="1004"/>
      <c r="C567" s="601"/>
      <c r="D567" s="601"/>
      <c r="E567" s="942"/>
      <c r="F567" s="1006"/>
      <c r="G567" s="1007"/>
      <c r="H567" s="159" t="str">
        <f>IF(G567="","",G567-G567*COMPASS!$AH$23)</f>
        <v/>
      </c>
    </row>
    <row r="568" spans="1:8">
      <c r="A568" s="599" t="s">
        <v>15134</v>
      </c>
      <c r="B568" s="1004"/>
      <c r="C568" s="601"/>
      <c r="D568" s="601"/>
      <c r="E568" s="942"/>
      <c r="F568" s="1006"/>
      <c r="G568" s="1007"/>
      <c r="H568" s="159" t="str">
        <f>IF(G568="","",G568-G568*COMPASS!$AH$23)</f>
        <v/>
      </c>
    </row>
    <row r="569" spans="1:8">
      <c r="A569" s="390" t="s">
        <v>15695</v>
      </c>
      <c r="B569" s="544" t="s">
        <v>22</v>
      </c>
      <c r="C569" s="545" t="s">
        <v>15135</v>
      </c>
      <c r="D569" s="545" t="s">
        <v>15136</v>
      </c>
      <c r="E569" s="945">
        <v>1</v>
      </c>
      <c r="F569" s="1005"/>
      <c r="G569" s="946">
        <v>1953</v>
      </c>
      <c r="H569" s="159">
        <f>IF(G569="","",G569-G569*COMPASS!$AH$23)</f>
        <v>1953</v>
      </c>
    </row>
    <row r="570" spans="1:8">
      <c r="A570" s="390" t="s">
        <v>15696</v>
      </c>
      <c r="B570" s="544" t="s">
        <v>22</v>
      </c>
      <c r="C570" s="545" t="s">
        <v>15137</v>
      </c>
      <c r="D570" s="545" t="s">
        <v>15138</v>
      </c>
      <c r="E570" s="945">
        <v>1</v>
      </c>
      <c r="F570" s="1005"/>
      <c r="G570" s="946">
        <v>258</v>
      </c>
      <c r="H570" s="159">
        <f>IF(G570="","",G570-G570*COMPASS!$AH$23)</f>
        <v>258</v>
      </c>
    </row>
    <row r="571" spans="1:8">
      <c r="A571" s="390" t="s">
        <v>15697</v>
      </c>
      <c r="B571" s="544" t="s">
        <v>22</v>
      </c>
      <c r="C571" s="545">
        <v>382040</v>
      </c>
      <c r="D571" s="545" t="s">
        <v>15139</v>
      </c>
      <c r="E571" s="945">
        <v>1</v>
      </c>
      <c r="F571" s="1005"/>
      <c r="G571" s="946">
        <v>159</v>
      </c>
      <c r="H571" s="159">
        <f>IF(G571="","",G571-G571*COMPASS!$AH$23)</f>
        <v>159</v>
      </c>
    </row>
    <row r="572" spans="1:8">
      <c r="A572" s="390" t="s">
        <v>15698</v>
      </c>
      <c r="B572" s="544" t="s">
        <v>22</v>
      </c>
      <c r="C572" s="545" t="s">
        <v>15140</v>
      </c>
      <c r="D572" s="545" t="s">
        <v>15141</v>
      </c>
      <c r="E572" s="945">
        <v>1</v>
      </c>
      <c r="F572" s="1005"/>
      <c r="G572" s="946">
        <v>1240</v>
      </c>
      <c r="H572" s="159">
        <f>IF(G572="","",G572-G572*COMPASS!$AH$23)</f>
        <v>1240</v>
      </c>
    </row>
    <row r="573" spans="1:8">
      <c r="A573" s="390" t="s">
        <v>15699</v>
      </c>
      <c r="B573" s="544" t="s">
        <v>22</v>
      </c>
      <c r="C573" s="545">
        <v>805685</v>
      </c>
      <c r="D573" s="545" t="s">
        <v>15142</v>
      </c>
      <c r="E573" s="945">
        <v>1</v>
      </c>
      <c r="F573" s="1005"/>
      <c r="G573" s="946">
        <v>1719</v>
      </c>
      <c r="H573" s="159">
        <f>IF(G573="","",G573-G573*COMPASS!$AH$23)</f>
        <v>1719</v>
      </c>
    </row>
    <row r="574" spans="1:8">
      <c r="A574" s="390" t="s">
        <v>15700</v>
      </c>
      <c r="B574" s="544" t="s">
        <v>22</v>
      </c>
      <c r="C574" s="545">
        <v>805686</v>
      </c>
      <c r="D574" s="545" t="s">
        <v>15143</v>
      </c>
      <c r="E574" s="945">
        <v>1</v>
      </c>
      <c r="F574" s="1005"/>
      <c r="G574" s="946">
        <v>278</v>
      </c>
      <c r="H574" s="159">
        <f>IF(G574="","",G574-G574*COMPASS!$AH$23)</f>
        <v>278</v>
      </c>
    </row>
    <row r="575" spans="1:8">
      <c r="A575" s="599" t="s">
        <v>15144</v>
      </c>
      <c r="B575" s="1004"/>
      <c r="C575" s="601"/>
      <c r="D575" s="601"/>
      <c r="E575" s="942"/>
      <c r="F575" s="1006"/>
      <c r="G575" s="1007"/>
      <c r="H575" s="159" t="str">
        <f>IF(G575="","",G575-G575*COMPASS!$AH$23)</f>
        <v/>
      </c>
    </row>
    <row r="576" spans="1:8">
      <c r="A576" s="390" t="s">
        <v>15701</v>
      </c>
      <c r="B576" s="544" t="s">
        <v>22</v>
      </c>
      <c r="C576" s="545">
        <v>781335</v>
      </c>
      <c r="D576" s="545" t="s">
        <v>15145</v>
      </c>
      <c r="E576" s="945">
        <v>1</v>
      </c>
      <c r="F576" s="1005"/>
      <c r="G576" s="946">
        <v>240</v>
      </c>
      <c r="H576" s="159">
        <f>IF(G576="","",G576-G576*COMPASS!$AH$23)</f>
        <v>240</v>
      </c>
    </row>
    <row r="577" spans="1:8">
      <c r="A577" s="390" t="s">
        <v>15702</v>
      </c>
      <c r="B577" s="544" t="s">
        <v>22</v>
      </c>
      <c r="C577" s="545">
        <v>781336</v>
      </c>
      <c r="D577" s="545" t="s">
        <v>15146</v>
      </c>
      <c r="E577" s="945">
        <v>1</v>
      </c>
      <c r="F577" s="1005"/>
      <c r="G577" s="946">
        <v>742</v>
      </c>
      <c r="H577" s="159">
        <f>IF(G577="","",G577-G577*COMPASS!$AH$23)</f>
        <v>742</v>
      </c>
    </row>
    <row r="578" spans="1:8">
      <c r="A578" s="390" t="s">
        <v>15703</v>
      </c>
      <c r="B578" s="544" t="s">
        <v>22</v>
      </c>
      <c r="C578" s="545">
        <v>781337</v>
      </c>
      <c r="D578" s="545" t="s">
        <v>15147</v>
      </c>
      <c r="E578" s="945">
        <v>1</v>
      </c>
      <c r="F578" s="1005"/>
      <c r="G578" s="946">
        <v>885</v>
      </c>
      <c r="H578" s="159">
        <f>IF(G578="","",G578-G578*COMPASS!$AH$23)</f>
        <v>885</v>
      </c>
    </row>
    <row r="579" spans="1:8">
      <c r="A579" s="599" t="s">
        <v>15148</v>
      </c>
      <c r="B579" s="1004"/>
      <c r="C579" s="601"/>
      <c r="D579" s="601"/>
      <c r="E579" s="942"/>
      <c r="F579" s="1006"/>
      <c r="G579" s="1007"/>
      <c r="H579" s="159" t="str">
        <f>IF(G579="","",G579-G579*COMPASS!$AH$23)</f>
        <v/>
      </c>
    </row>
    <row r="580" spans="1:8">
      <c r="A580" s="390" t="s">
        <v>15704</v>
      </c>
      <c r="B580" s="544" t="s">
        <v>22</v>
      </c>
      <c r="C580" s="545">
        <v>70450</v>
      </c>
      <c r="D580" s="545" t="s">
        <v>15149</v>
      </c>
      <c r="E580" s="945">
        <v>1</v>
      </c>
      <c r="F580" s="1005"/>
      <c r="G580" s="946">
        <v>173</v>
      </c>
      <c r="H580" s="159">
        <f>IF(G580="","",G580-G580*COMPASS!$AH$23)</f>
        <v>173</v>
      </c>
    </row>
    <row r="581" spans="1:8">
      <c r="A581" s="390" t="s">
        <v>15705</v>
      </c>
      <c r="B581" s="544" t="s">
        <v>22</v>
      </c>
      <c r="C581" s="545">
        <v>704147</v>
      </c>
      <c r="D581" s="545" t="s">
        <v>15150</v>
      </c>
      <c r="E581" s="945">
        <v>1</v>
      </c>
      <c r="F581" s="1005"/>
      <c r="G581" s="946">
        <v>10.7</v>
      </c>
      <c r="H581" s="159">
        <f>IF(G581="","",G581-G581*COMPASS!$AH$23)</f>
        <v>10.7</v>
      </c>
    </row>
    <row r="582" spans="1:8">
      <c r="A582" s="390" t="s">
        <v>15706</v>
      </c>
      <c r="B582" s="544" t="s">
        <v>22</v>
      </c>
      <c r="C582" s="545">
        <v>704148</v>
      </c>
      <c r="D582" s="545" t="s">
        <v>15151</v>
      </c>
      <c r="E582" s="945">
        <v>1</v>
      </c>
      <c r="F582" s="1005"/>
      <c r="G582" s="946">
        <v>13.299999999999999</v>
      </c>
      <c r="H582" s="159">
        <f>IF(G582="","",G582-G582*COMPASS!$AH$23)</f>
        <v>13.299999999999999</v>
      </c>
    </row>
    <row r="583" spans="1:8">
      <c r="A583" s="390" t="s">
        <v>15707</v>
      </c>
      <c r="B583" s="544" t="s">
        <v>22</v>
      </c>
      <c r="C583" s="545">
        <v>767510</v>
      </c>
      <c r="D583" s="545" t="s">
        <v>15152</v>
      </c>
      <c r="E583" s="945">
        <v>1</v>
      </c>
      <c r="F583" s="1005"/>
      <c r="G583" s="946">
        <v>75</v>
      </c>
      <c r="H583" s="159">
        <f>IF(G583="","",G583-G583*COMPASS!$AH$23)</f>
        <v>75</v>
      </c>
    </row>
    <row r="584" spans="1:8">
      <c r="A584" s="599" t="s">
        <v>15153</v>
      </c>
      <c r="B584" s="1004"/>
      <c r="C584" s="601"/>
      <c r="D584" s="601"/>
      <c r="E584" s="942"/>
      <c r="F584" s="1006"/>
      <c r="G584" s="1007"/>
      <c r="H584" s="159" t="str">
        <f>IF(G584="","",G584-G584*COMPASS!$AH$23)</f>
        <v/>
      </c>
    </row>
    <row r="585" spans="1:8">
      <c r="A585" s="599" t="s">
        <v>1246</v>
      </c>
      <c r="B585" s="1004"/>
      <c r="C585" s="601"/>
      <c r="D585" s="601"/>
      <c r="E585" s="942"/>
      <c r="F585" s="1006"/>
      <c r="G585" s="1007"/>
      <c r="H585" s="159" t="str">
        <f>IF(G585="","",G585-G585*COMPASS!$AH$23)</f>
        <v/>
      </c>
    </row>
    <row r="586" spans="1:8">
      <c r="A586" s="390" t="s">
        <v>15708</v>
      </c>
      <c r="B586" s="544" t="s">
        <v>22</v>
      </c>
      <c r="C586" s="545">
        <v>18001</v>
      </c>
      <c r="D586" s="545" t="s">
        <v>15154</v>
      </c>
      <c r="E586" s="945">
        <v>1</v>
      </c>
      <c r="F586" s="1005"/>
      <c r="G586" s="946">
        <v>81</v>
      </c>
      <c r="H586" s="159">
        <f>IF(G586="","",G586-G586*COMPASS!$AH$23)</f>
        <v>81</v>
      </c>
    </row>
    <row r="587" spans="1:8">
      <c r="A587" s="390" t="s">
        <v>15709</v>
      </c>
      <c r="B587" s="544" t="s">
        <v>22</v>
      </c>
      <c r="C587" s="545">
        <v>18002</v>
      </c>
      <c r="D587" s="545" t="s">
        <v>15155</v>
      </c>
      <c r="E587" s="945">
        <v>1</v>
      </c>
      <c r="F587" s="1005"/>
      <c r="G587" s="946">
        <v>99</v>
      </c>
      <c r="H587" s="159">
        <f>IF(G587="","",G587-G587*COMPASS!$AH$23)</f>
        <v>99</v>
      </c>
    </row>
    <row r="588" spans="1:8">
      <c r="A588" s="390" t="s">
        <v>15710</v>
      </c>
      <c r="B588" s="544" t="s">
        <v>22</v>
      </c>
      <c r="C588" s="545">
        <v>18004</v>
      </c>
      <c r="D588" s="545" t="s">
        <v>15156</v>
      </c>
      <c r="E588" s="945">
        <v>1</v>
      </c>
      <c r="F588" s="1005"/>
      <c r="G588" s="946">
        <v>137</v>
      </c>
      <c r="H588" s="159">
        <f>IF(G588="","",G588-G588*COMPASS!$AH$23)</f>
        <v>137</v>
      </c>
    </row>
    <row r="589" spans="1:8">
      <c r="A589" s="390" t="s">
        <v>15711</v>
      </c>
      <c r="B589" s="544" t="s">
        <v>22</v>
      </c>
      <c r="C589" s="545">
        <v>18006</v>
      </c>
      <c r="D589" s="545" t="s">
        <v>15157</v>
      </c>
      <c r="E589" s="945">
        <v>1</v>
      </c>
      <c r="F589" s="1005"/>
      <c r="G589" s="946">
        <v>455</v>
      </c>
      <c r="H589" s="159">
        <f>IF(G589="","",G589-G589*COMPASS!$AH$23)</f>
        <v>455</v>
      </c>
    </row>
    <row r="590" spans="1:8">
      <c r="A590" s="390" t="s">
        <v>15712</v>
      </c>
      <c r="B590" s="544" t="s">
        <v>22</v>
      </c>
      <c r="C590" s="545">
        <v>18007</v>
      </c>
      <c r="D590" s="545" t="s">
        <v>15158</v>
      </c>
      <c r="E590" s="945">
        <v>1</v>
      </c>
      <c r="F590" s="1005"/>
      <c r="G590" s="946">
        <v>343</v>
      </c>
      <c r="H590" s="159">
        <f>IF(G590="","",G590-G590*COMPASS!$AH$23)</f>
        <v>343</v>
      </c>
    </row>
    <row r="591" spans="1:8">
      <c r="A591" s="390" t="s">
        <v>15713</v>
      </c>
      <c r="B591" s="544" t="s">
        <v>22</v>
      </c>
      <c r="C591" s="545">
        <v>18009</v>
      </c>
      <c r="D591" s="545" t="s">
        <v>15159</v>
      </c>
      <c r="E591" s="945">
        <v>1</v>
      </c>
      <c r="F591" s="1005"/>
      <c r="G591" s="946">
        <v>862</v>
      </c>
      <c r="H591" s="159">
        <f>IF(G591="","",G591-G591*COMPASS!$AH$23)</f>
        <v>862</v>
      </c>
    </row>
    <row r="592" spans="1:8">
      <c r="A592" s="390" t="s">
        <v>15714</v>
      </c>
      <c r="B592" s="544" t="s">
        <v>22</v>
      </c>
      <c r="C592" s="545">
        <v>18011</v>
      </c>
      <c r="D592" s="545" t="s">
        <v>15160</v>
      </c>
      <c r="E592" s="945">
        <v>1</v>
      </c>
      <c r="F592" s="1005"/>
      <c r="G592" s="946">
        <v>233</v>
      </c>
      <c r="H592" s="159">
        <f>IF(G592="","",G592-G592*COMPASS!$AH$23)</f>
        <v>233</v>
      </c>
    </row>
    <row r="593" spans="1:8">
      <c r="A593" s="390" t="s">
        <v>15715</v>
      </c>
      <c r="B593" s="544" t="s">
        <v>22</v>
      </c>
      <c r="C593" s="545">
        <v>805597</v>
      </c>
      <c r="D593" s="546" t="s">
        <v>15161</v>
      </c>
      <c r="E593" s="945">
        <v>1</v>
      </c>
      <c r="F593" s="1005"/>
      <c r="G593" s="946">
        <v>184</v>
      </c>
      <c r="H593" s="159">
        <f>IF(G593="","",G593-G593*COMPASS!$AH$23)</f>
        <v>184</v>
      </c>
    </row>
    <row r="594" spans="1:8">
      <c r="A594" s="599" t="s">
        <v>15162</v>
      </c>
      <c r="B594" s="1004"/>
      <c r="C594" s="601"/>
      <c r="D594" s="601"/>
      <c r="E594" s="942"/>
      <c r="F594" s="1006"/>
      <c r="G594" s="1007"/>
      <c r="H594" s="159" t="str">
        <f>IF(G594="","",G594-G594*COMPASS!$AH$23)</f>
        <v/>
      </c>
    </row>
    <row r="595" spans="1:8">
      <c r="A595" s="390" t="s">
        <v>15716</v>
      </c>
      <c r="B595" s="544" t="s">
        <v>22</v>
      </c>
      <c r="C595" s="545">
        <v>785753</v>
      </c>
      <c r="D595" s="545" t="s">
        <v>15163</v>
      </c>
      <c r="E595" s="945">
        <v>1</v>
      </c>
      <c r="F595" s="1005"/>
      <c r="G595" s="946">
        <v>121</v>
      </c>
      <c r="H595" s="159">
        <f>IF(G595="","",G595-G595*COMPASS!$AH$23)</f>
        <v>121</v>
      </c>
    </row>
    <row r="596" spans="1:8">
      <c r="A596" s="599" t="s">
        <v>15164</v>
      </c>
      <c r="B596" s="1004"/>
      <c r="C596" s="601"/>
      <c r="D596" s="601"/>
      <c r="E596" s="942"/>
      <c r="F596" s="1006"/>
      <c r="G596" s="1007"/>
      <c r="H596" s="159" t="str">
        <f>IF(G596="","",G596-G596*COMPASS!$AH$23)</f>
        <v/>
      </c>
    </row>
    <row r="597" spans="1:8">
      <c r="A597" s="599" t="s">
        <v>15165</v>
      </c>
      <c r="B597" s="1004"/>
      <c r="C597" s="601"/>
      <c r="D597" s="601"/>
      <c r="E597" s="942"/>
      <c r="F597" s="1006"/>
      <c r="G597" s="1007"/>
      <c r="H597" s="159" t="str">
        <f>IF(G597="","",G597-G597*COMPASS!$AH$23)</f>
        <v/>
      </c>
    </row>
    <row r="598" spans="1:8">
      <c r="A598" s="599" t="s">
        <v>15166</v>
      </c>
      <c r="B598" s="1004"/>
      <c r="C598" s="601"/>
      <c r="D598" s="601"/>
      <c r="E598" s="942"/>
      <c r="F598" s="1006"/>
      <c r="G598" s="1007"/>
      <c r="H598" s="159" t="str">
        <f>IF(G598="","",G598-G598*COMPASS!$AH$23)</f>
        <v/>
      </c>
    </row>
    <row r="599" spans="1:8">
      <c r="A599" s="390" t="s">
        <v>15717</v>
      </c>
      <c r="B599" s="544" t="s">
        <v>22</v>
      </c>
      <c r="C599" s="545">
        <v>764730</v>
      </c>
      <c r="D599" s="545" t="s">
        <v>15167</v>
      </c>
      <c r="E599" s="945">
        <v>1</v>
      </c>
      <c r="F599" s="1005"/>
      <c r="G599" s="946">
        <v>943</v>
      </c>
      <c r="H599" s="159">
        <f>IF(G599="","",G599-G599*COMPASS!$AH$23)</f>
        <v>943</v>
      </c>
    </row>
    <row r="600" spans="1:8">
      <c r="A600" s="390" t="s">
        <v>15718</v>
      </c>
      <c r="B600" s="544" t="s">
        <v>22</v>
      </c>
      <c r="C600" s="545">
        <v>764731</v>
      </c>
      <c r="D600" s="545" t="s">
        <v>15168</v>
      </c>
      <c r="E600" s="945">
        <v>1</v>
      </c>
      <c r="F600" s="1005"/>
      <c r="G600" s="946">
        <v>742</v>
      </c>
      <c r="H600" s="159">
        <f>IF(G600="","",G600-G600*COMPASS!$AH$23)</f>
        <v>742</v>
      </c>
    </row>
    <row r="601" spans="1:8">
      <c r="A601" s="390" t="s">
        <v>15719</v>
      </c>
      <c r="B601" s="544" t="s">
        <v>22</v>
      </c>
      <c r="C601" s="545">
        <v>764732</v>
      </c>
      <c r="D601" s="545" t="s">
        <v>15169</v>
      </c>
      <c r="E601" s="945">
        <v>1</v>
      </c>
      <c r="F601" s="1005"/>
      <c r="G601" s="946">
        <v>571</v>
      </c>
      <c r="H601" s="159">
        <f>IF(G601="","",G601-G601*COMPASS!$AH$23)</f>
        <v>571</v>
      </c>
    </row>
    <row r="602" spans="1:8">
      <c r="A602" s="390" t="s">
        <v>15720</v>
      </c>
      <c r="B602" s="544" t="s">
        <v>22</v>
      </c>
      <c r="C602" s="545">
        <v>764733</v>
      </c>
      <c r="D602" s="545" t="s">
        <v>15170</v>
      </c>
      <c r="E602" s="945">
        <v>1</v>
      </c>
      <c r="F602" s="1005"/>
      <c r="G602" s="946">
        <v>942</v>
      </c>
      <c r="H602" s="159">
        <f>IF(G602="","",G602-G602*COMPASS!$AH$23)</f>
        <v>942</v>
      </c>
    </row>
    <row r="603" spans="1:8">
      <c r="A603" s="390" t="s">
        <v>15721</v>
      </c>
      <c r="B603" s="544" t="s">
        <v>22</v>
      </c>
      <c r="C603" s="545">
        <v>764734</v>
      </c>
      <c r="D603" s="545" t="s">
        <v>15171</v>
      </c>
      <c r="E603" s="945">
        <v>1</v>
      </c>
      <c r="F603" s="1005"/>
      <c r="G603" s="946">
        <v>581</v>
      </c>
      <c r="H603" s="159">
        <f>IF(G603="","",G603-G603*COMPASS!$AH$23)</f>
        <v>581</v>
      </c>
    </row>
    <row r="604" spans="1:8">
      <c r="A604" s="390" t="s">
        <v>15722</v>
      </c>
      <c r="B604" s="544" t="s">
        <v>22</v>
      </c>
      <c r="C604" s="545">
        <v>764736</v>
      </c>
      <c r="D604" s="545" t="s">
        <v>15172</v>
      </c>
      <c r="E604" s="945">
        <v>1</v>
      </c>
      <c r="F604" s="1005"/>
      <c r="G604" s="946">
        <v>742</v>
      </c>
      <c r="H604" s="159">
        <f>IF(G604="","",G604-G604*COMPASS!$AH$23)</f>
        <v>742</v>
      </c>
    </row>
    <row r="605" spans="1:8">
      <c r="A605" s="390" t="s">
        <v>15723</v>
      </c>
      <c r="B605" s="544" t="s">
        <v>22</v>
      </c>
      <c r="C605" s="545">
        <v>764737</v>
      </c>
      <c r="D605" s="545" t="s">
        <v>15173</v>
      </c>
      <c r="E605" s="945">
        <v>1</v>
      </c>
      <c r="F605" s="1005"/>
      <c r="G605" s="946">
        <v>205</v>
      </c>
      <c r="H605" s="159">
        <f>IF(G605="","",G605-G605*COMPASS!$AH$23)</f>
        <v>205</v>
      </c>
    </row>
    <row r="606" spans="1:8">
      <c r="A606" s="599" t="s">
        <v>15174</v>
      </c>
      <c r="B606" s="1004"/>
      <c r="C606" s="601"/>
      <c r="D606" s="601"/>
      <c r="E606" s="942"/>
      <c r="F606" s="1006"/>
      <c r="G606" s="1007"/>
      <c r="H606" s="159" t="str">
        <f>IF(G606="","",G606-G606*COMPASS!$AH$23)</f>
        <v/>
      </c>
    </row>
    <row r="607" spans="1:8">
      <c r="A607" s="390" t="s">
        <v>15724</v>
      </c>
      <c r="B607" s="544" t="s">
        <v>22</v>
      </c>
      <c r="C607" s="545">
        <v>50510</v>
      </c>
      <c r="D607" s="545" t="s">
        <v>15175</v>
      </c>
      <c r="E607" s="945">
        <v>1</v>
      </c>
      <c r="F607" s="1005"/>
      <c r="G607" s="946">
        <v>218</v>
      </c>
      <c r="H607" s="159">
        <f>IF(G607="","",G607-G607*COMPASS!$AH$23)</f>
        <v>218</v>
      </c>
    </row>
    <row r="608" spans="1:8">
      <c r="A608" s="599" t="s">
        <v>15176</v>
      </c>
      <c r="B608" s="1004"/>
      <c r="C608" s="601"/>
      <c r="D608" s="601"/>
      <c r="E608" s="942"/>
      <c r="F608" s="1006"/>
      <c r="G608" s="1007"/>
      <c r="H608" s="159" t="str">
        <f>IF(G608="","",G608-G608*COMPASS!$AH$23)</f>
        <v/>
      </c>
    </row>
    <row r="609" spans="1:8">
      <c r="A609" s="599" t="s">
        <v>15177</v>
      </c>
      <c r="B609" s="1004"/>
      <c r="C609" s="601"/>
      <c r="D609" s="601"/>
      <c r="E609" s="942"/>
      <c r="F609" s="1006"/>
      <c r="G609" s="1007"/>
      <c r="H609" s="159" t="str">
        <f>IF(G609="","",G609-G609*COMPASS!$AH$23)</f>
        <v/>
      </c>
    </row>
    <row r="610" spans="1:8">
      <c r="A610" s="599" t="s">
        <v>15178</v>
      </c>
      <c r="B610" s="1004"/>
      <c r="C610" s="601"/>
      <c r="D610" s="601"/>
      <c r="E610" s="942"/>
      <c r="F610" s="1006"/>
      <c r="G610" s="1007"/>
      <c r="H610" s="159" t="str">
        <f>IF(G610="","",G610-G610*COMPASS!$AH$23)</f>
        <v/>
      </c>
    </row>
    <row r="611" spans="1:8">
      <c r="A611" s="599" t="s">
        <v>15179</v>
      </c>
      <c r="B611" s="1004"/>
      <c r="C611" s="1009"/>
      <c r="D611" s="1009"/>
      <c r="E611" s="942"/>
      <c r="F611" s="1006"/>
      <c r="G611" s="1007"/>
      <c r="H611" s="159" t="str">
        <f>IF(G611="","",G611-G611*COMPASS!$AH$23)</f>
        <v/>
      </c>
    </row>
    <row r="612" spans="1:8">
      <c r="A612" s="599" t="s">
        <v>15180</v>
      </c>
      <c r="B612" s="1004"/>
      <c r="C612" s="601"/>
      <c r="D612" s="601"/>
      <c r="E612" s="942"/>
      <c r="F612" s="1006"/>
      <c r="G612" s="1007"/>
      <c r="H612" s="159" t="str">
        <f>IF(G612="","",G612-G612*COMPASS!$AH$23)</f>
        <v/>
      </c>
    </row>
    <row r="613" spans="1:8">
      <c r="A613" s="599" t="s">
        <v>15181</v>
      </c>
      <c r="B613" s="1004"/>
      <c r="C613" s="601"/>
      <c r="D613" s="601"/>
      <c r="E613" s="942"/>
      <c r="F613" s="1006"/>
      <c r="G613" s="1007"/>
      <c r="H613" s="159" t="str">
        <f>IF(G613="","",G613-G613*COMPASS!$AH$23)</f>
        <v/>
      </c>
    </row>
    <row r="614" spans="1:8">
      <c r="A614" s="599" t="s">
        <v>15182</v>
      </c>
      <c r="B614" s="1004"/>
      <c r="C614" s="601"/>
      <c r="D614" s="601"/>
      <c r="E614" s="942"/>
      <c r="F614" s="1006"/>
      <c r="G614" s="1007"/>
      <c r="H614" s="159" t="str">
        <f>IF(G614="","",G614-G614*COMPASS!$AH$23)</f>
        <v/>
      </c>
    </row>
    <row r="615" spans="1:8">
      <c r="A615" s="599" t="s">
        <v>15183</v>
      </c>
      <c r="B615" s="1004"/>
      <c r="C615" s="601"/>
      <c r="D615" s="601"/>
      <c r="E615" s="942"/>
      <c r="F615" s="1006"/>
      <c r="G615" s="1007"/>
      <c r="H615" s="159" t="str">
        <f>IF(G615="","",G615-G615*COMPASS!$AH$23)</f>
        <v/>
      </c>
    </row>
    <row r="616" spans="1:8">
      <c r="A616" s="599" t="s">
        <v>15184</v>
      </c>
      <c r="B616" s="1004"/>
      <c r="C616" s="601"/>
      <c r="D616" s="601"/>
      <c r="E616" s="942"/>
      <c r="F616" s="1006"/>
      <c r="G616" s="1007"/>
      <c r="H616" s="159" t="str">
        <f>IF(G616="","",G616-G616*COMPASS!$AH$23)</f>
        <v/>
      </c>
    </row>
    <row r="617" spans="1:8">
      <c r="A617" s="599" t="s">
        <v>15185</v>
      </c>
      <c r="B617" s="1004"/>
      <c r="C617" s="601"/>
      <c r="D617" s="601"/>
      <c r="E617" s="942"/>
      <c r="F617" s="1006"/>
      <c r="G617" s="1007"/>
      <c r="H617" s="159" t="str">
        <f>IF(G617="","",G617-G617*COMPASS!$AH$23)</f>
        <v/>
      </c>
    </row>
    <row r="618" spans="1:8">
      <c r="A618" s="390" t="s">
        <v>15725</v>
      </c>
      <c r="B618" s="544" t="s">
        <v>22</v>
      </c>
      <c r="C618" s="545" t="s">
        <v>15186</v>
      </c>
      <c r="D618" s="545" t="s">
        <v>15187</v>
      </c>
      <c r="E618" s="945">
        <v>1</v>
      </c>
      <c r="F618" s="1005"/>
      <c r="G618" s="946">
        <v>848</v>
      </c>
      <c r="H618" s="159">
        <f>IF(G618="","",G618-G618*COMPASS!$AH$23)</f>
        <v>848</v>
      </c>
    </row>
    <row r="619" spans="1:8">
      <c r="A619" s="390" t="s">
        <v>15726</v>
      </c>
      <c r="B619" s="544" t="s">
        <v>22</v>
      </c>
      <c r="C619" s="545" t="s">
        <v>15188</v>
      </c>
      <c r="D619" s="545" t="s">
        <v>15189</v>
      </c>
      <c r="E619" s="945">
        <v>1</v>
      </c>
      <c r="F619" s="1005"/>
      <c r="G619" s="946">
        <v>848</v>
      </c>
      <c r="H619" s="159">
        <f>IF(G619="","",G619-G619*COMPASS!$AH$23)</f>
        <v>848</v>
      </c>
    </row>
    <row r="620" spans="1:8">
      <c r="A620" s="390" t="s">
        <v>15727</v>
      </c>
      <c r="B620" s="544" t="s">
        <v>22</v>
      </c>
      <c r="C620" s="545" t="s">
        <v>15190</v>
      </c>
      <c r="D620" s="545" t="s">
        <v>15191</v>
      </c>
      <c r="E620" s="945">
        <v>1</v>
      </c>
      <c r="F620" s="1005"/>
      <c r="G620" s="946">
        <v>848</v>
      </c>
      <c r="H620" s="159">
        <f>IF(G620="","",G620-G620*COMPASS!$AH$23)</f>
        <v>848</v>
      </c>
    </row>
    <row r="621" spans="1:8">
      <c r="A621" s="599" t="s">
        <v>15192</v>
      </c>
      <c r="B621" s="1004"/>
      <c r="C621" s="601"/>
      <c r="D621" s="601"/>
      <c r="E621" s="942"/>
      <c r="F621" s="1006"/>
      <c r="G621" s="1007"/>
      <c r="H621" s="159" t="str">
        <f>IF(G621="","",G621-G621*COMPASS!$AH$23)</f>
        <v/>
      </c>
    </row>
    <row r="622" spans="1:8">
      <c r="A622" s="390" t="s">
        <v>15728</v>
      </c>
      <c r="B622" s="544" t="s">
        <v>22</v>
      </c>
      <c r="C622" s="545" t="s">
        <v>15193</v>
      </c>
      <c r="D622" s="545" t="s">
        <v>15194</v>
      </c>
      <c r="E622" s="945">
        <v>1</v>
      </c>
      <c r="F622" s="1005"/>
      <c r="G622" s="946">
        <v>603</v>
      </c>
      <c r="H622" s="159">
        <f>IF(G622="","",G622-G622*COMPASS!$AH$23)</f>
        <v>603</v>
      </c>
    </row>
    <row r="623" spans="1:8">
      <c r="A623" s="390" t="s">
        <v>15729</v>
      </c>
      <c r="B623" s="544" t="s">
        <v>22</v>
      </c>
      <c r="C623" s="545" t="s">
        <v>15195</v>
      </c>
      <c r="D623" s="545" t="s">
        <v>15196</v>
      </c>
      <c r="E623" s="945">
        <v>1</v>
      </c>
      <c r="F623" s="1005"/>
      <c r="G623" s="946">
        <v>603</v>
      </c>
      <c r="H623" s="159">
        <f>IF(G623="","",G623-G623*COMPASS!$AH$23)</f>
        <v>603</v>
      </c>
    </row>
    <row r="624" spans="1:8">
      <c r="A624" s="390" t="s">
        <v>15730</v>
      </c>
      <c r="B624" s="544" t="s">
        <v>22</v>
      </c>
      <c r="C624" s="545" t="s">
        <v>15197</v>
      </c>
      <c r="D624" s="545" t="s">
        <v>15198</v>
      </c>
      <c r="E624" s="945">
        <v>1</v>
      </c>
      <c r="F624" s="1005"/>
      <c r="G624" s="946">
        <v>603</v>
      </c>
      <c r="H624" s="159">
        <f>IF(G624="","",G624-G624*COMPASS!$AH$23)</f>
        <v>603</v>
      </c>
    </row>
    <row r="625" spans="1:8">
      <c r="A625" s="390" t="s">
        <v>15731</v>
      </c>
      <c r="B625" s="544" t="s">
        <v>22</v>
      </c>
      <c r="C625" s="545" t="s">
        <v>15199</v>
      </c>
      <c r="D625" s="545" t="s">
        <v>15200</v>
      </c>
      <c r="E625" s="945">
        <v>1</v>
      </c>
      <c r="F625" s="1005"/>
      <c r="G625" s="946">
        <v>603</v>
      </c>
      <c r="H625" s="159">
        <f>IF(G625="","",G625-G625*COMPASS!$AH$23)</f>
        <v>603</v>
      </c>
    </row>
    <row r="626" spans="1:8">
      <c r="A626" s="390" t="s">
        <v>15732</v>
      </c>
      <c r="B626" s="544" t="s">
        <v>22</v>
      </c>
      <c r="C626" s="545" t="s">
        <v>15201</v>
      </c>
      <c r="D626" s="545" t="s">
        <v>15202</v>
      </c>
      <c r="E626" s="945">
        <v>1</v>
      </c>
      <c r="F626" s="1005"/>
      <c r="G626" s="946">
        <v>603</v>
      </c>
      <c r="H626" s="159">
        <f>IF(G626="","",G626-G626*COMPASS!$AH$23)</f>
        <v>603</v>
      </c>
    </row>
    <row r="627" spans="1:8">
      <c r="A627" s="390" t="s">
        <v>15733</v>
      </c>
      <c r="B627" s="544" t="s">
        <v>22</v>
      </c>
      <c r="C627" s="545" t="s">
        <v>15203</v>
      </c>
      <c r="D627" s="545" t="s">
        <v>15204</v>
      </c>
      <c r="E627" s="945">
        <v>1</v>
      </c>
      <c r="F627" s="1005"/>
      <c r="G627" s="946">
        <v>709</v>
      </c>
      <c r="H627" s="159">
        <f>IF(G627="","",G627-G627*COMPASS!$AH$23)</f>
        <v>709</v>
      </c>
    </row>
    <row r="628" spans="1:8">
      <c r="A628" s="599" t="s">
        <v>15205</v>
      </c>
      <c r="B628" s="1004"/>
      <c r="C628" s="601"/>
      <c r="D628" s="601"/>
      <c r="E628" s="942"/>
      <c r="F628" s="1006"/>
      <c r="G628" s="1007"/>
      <c r="H628" s="159" t="str">
        <f>IF(G628="","",G628-G628*COMPASS!$AH$23)</f>
        <v/>
      </c>
    </row>
    <row r="629" spans="1:8">
      <c r="A629" s="390" t="s">
        <v>15734</v>
      </c>
      <c r="B629" s="544" t="s">
        <v>22</v>
      </c>
      <c r="C629" s="545" t="s">
        <v>15206</v>
      </c>
      <c r="D629" s="545" t="s">
        <v>15207</v>
      </c>
      <c r="E629" s="945">
        <v>1</v>
      </c>
      <c r="F629" s="1005"/>
      <c r="G629" s="946">
        <v>848</v>
      </c>
      <c r="H629" s="159">
        <f>IF(G629="","",G629-G629*COMPASS!$AH$23)</f>
        <v>848</v>
      </c>
    </row>
    <row r="630" spans="1:8">
      <c r="A630" s="390" t="s">
        <v>15735</v>
      </c>
      <c r="B630" s="544" t="s">
        <v>22</v>
      </c>
      <c r="C630" s="545" t="s">
        <v>15208</v>
      </c>
      <c r="D630" s="545" t="s">
        <v>15209</v>
      </c>
      <c r="E630" s="945">
        <v>1</v>
      </c>
      <c r="F630" s="1005"/>
      <c r="G630" s="946">
        <v>848</v>
      </c>
      <c r="H630" s="159">
        <f>IF(G630="","",G630-G630*COMPASS!$AH$23)</f>
        <v>848</v>
      </c>
    </row>
    <row r="631" spans="1:8">
      <c r="A631" s="390" t="s">
        <v>15736</v>
      </c>
      <c r="B631" s="544" t="s">
        <v>22</v>
      </c>
      <c r="C631" s="545" t="s">
        <v>15210</v>
      </c>
      <c r="D631" s="545" t="s">
        <v>15211</v>
      </c>
      <c r="E631" s="945">
        <v>1</v>
      </c>
      <c r="F631" s="1005"/>
      <c r="G631" s="946">
        <v>848</v>
      </c>
      <c r="H631" s="159">
        <f>IF(G631="","",G631-G631*COMPASS!$AH$23)</f>
        <v>848</v>
      </c>
    </row>
    <row r="632" spans="1:8">
      <c r="A632" s="390" t="s">
        <v>15737</v>
      </c>
      <c r="B632" s="544" t="s">
        <v>22</v>
      </c>
      <c r="C632" s="545" t="s">
        <v>15212</v>
      </c>
      <c r="D632" s="545" t="s">
        <v>15213</v>
      </c>
      <c r="E632" s="945">
        <v>1</v>
      </c>
      <c r="F632" s="1005"/>
      <c r="G632" s="946">
        <v>848</v>
      </c>
      <c r="H632" s="159">
        <f>IF(G632="","",G632-G632*COMPASS!$AH$23)</f>
        <v>848</v>
      </c>
    </row>
    <row r="633" spans="1:8">
      <c r="A633" s="390" t="s">
        <v>15738</v>
      </c>
      <c r="B633" s="544" t="s">
        <v>22</v>
      </c>
      <c r="C633" s="545" t="s">
        <v>15214</v>
      </c>
      <c r="D633" s="545" t="s">
        <v>15215</v>
      </c>
      <c r="E633" s="945">
        <v>1</v>
      </c>
      <c r="F633" s="1005"/>
      <c r="G633" s="946">
        <v>848</v>
      </c>
      <c r="H633" s="159">
        <f>IF(G633="","",G633-G633*COMPASS!$AH$23)</f>
        <v>848</v>
      </c>
    </row>
    <row r="634" spans="1:8">
      <c r="A634" s="390" t="s">
        <v>15739</v>
      </c>
      <c r="B634" s="544" t="s">
        <v>22</v>
      </c>
      <c r="C634" s="545" t="s">
        <v>15216</v>
      </c>
      <c r="D634" s="545" t="s">
        <v>15217</v>
      </c>
      <c r="E634" s="945">
        <v>1</v>
      </c>
      <c r="F634" s="1005"/>
      <c r="G634" s="946">
        <v>848</v>
      </c>
      <c r="H634" s="159">
        <f>IF(G634="","",G634-G634*COMPASS!$AH$23)</f>
        <v>848</v>
      </c>
    </row>
    <row r="635" spans="1:8">
      <c r="A635" s="390" t="s">
        <v>15740</v>
      </c>
      <c r="B635" s="544" t="s">
        <v>22</v>
      </c>
      <c r="C635" s="545" t="s">
        <v>15218</v>
      </c>
      <c r="D635" s="545" t="s">
        <v>15219</v>
      </c>
      <c r="E635" s="945">
        <v>1</v>
      </c>
      <c r="F635" s="1005"/>
      <c r="G635" s="946">
        <v>993</v>
      </c>
      <c r="H635" s="159">
        <f>IF(G635="","",G635-G635*COMPASS!$AH$23)</f>
        <v>993</v>
      </c>
    </row>
    <row r="636" spans="1:8">
      <c r="A636" s="599" t="s">
        <v>15220</v>
      </c>
      <c r="B636" s="1004"/>
      <c r="C636" s="601"/>
      <c r="D636" s="601"/>
      <c r="E636" s="942"/>
      <c r="F636" s="1006"/>
      <c r="G636" s="1007"/>
      <c r="H636" s="159" t="str">
        <f>IF(G636="","",G636-G636*COMPASS!$AH$23)</f>
        <v/>
      </c>
    </row>
    <row r="637" spans="1:8">
      <c r="A637" s="390" t="s">
        <v>15741</v>
      </c>
      <c r="B637" s="544" t="s">
        <v>22</v>
      </c>
      <c r="C637" s="545" t="s">
        <v>15221</v>
      </c>
      <c r="D637" s="545" t="s">
        <v>15222</v>
      </c>
      <c r="E637" s="945">
        <v>1</v>
      </c>
      <c r="F637" s="1005"/>
      <c r="G637" s="946">
        <v>636</v>
      </c>
      <c r="H637" s="159">
        <f>IF(G637="","",G637-G637*COMPASS!$AH$23)</f>
        <v>636</v>
      </c>
    </row>
    <row r="638" spans="1:8">
      <c r="A638" s="390" t="s">
        <v>15742</v>
      </c>
      <c r="B638" s="544" t="s">
        <v>22</v>
      </c>
      <c r="C638" s="545" t="s">
        <v>15223</v>
      </c>
      <c r="D638" s="545" t="s">
        <v>15224</v>
      </c>
      <c r="E638" s="945">
        <v>1</v>
      </c>
      <c r="F638" s="1005"/>
      <c r="G638" s="946">
        <v>636</v>
      </c>
      <c r="H638" s="159">
        <f>IF(G638="","",G638-G638*COMPASS!$AH$23)</f>
        <v>636</v>
      </c>
    </row>
    <row r="639" spans="1:8">
      <c r="A639" s="390" t="s">
        <v>15743</v>
      </c>
      <c r="B639" s="544" t="s">
        <v>22</v>
      </c>
      <c r="C639" s="545" t="s">
        <v>15225</v>
      </c>
      <c r="D639" s="545" t="s">
        <v>15226</v>
      </c>
      <c r="E639" s="945">
        <v>1</v>
      </c>
      <c r="F639" s="1005"/>
      <c r="G639" s="946">
        <v>636</v>
      </c>
      <c r="H639" s="159">
        <f>IF(G639="","",G639-G639*COMPASS!$AH$23)</f>
        <v>636</v>
      </c>
    </row>
    <row r="640" spans="1:8">
      <c r="A640" s="390" t="s">
        <v>15744</v>
      </c>
      <c r="B640" s="544" t="s">
        <v>22</v>
      </c>
      <c r="C640" s="545" t="s">
        <v>15227</v>
      </c>
      <c r="D640" s="545" t="s">
        <v>15228</v>
      </c>
      <c r="E640" s="945">
        <v>1</v>
      </c>
      <c r="F640" s="1005"/>
      <c r="G640" s="946">
        <v>636</v>
      </c>
      <c r="H640" s="159">
        <f>IF(G640="","",G640-G640*COMPASS!$AH$23)</f>
        <v>636</v>
      </c>
    </row>
    <row r="641" spans="1:8">
      <c r="A641" s="390" t="s">
        <v>15745</v>
      </c>
      <c r="B641" s="544" t="s">
        <v>22</v>
      </c>
      <c r="C641" s="545" t="s">
        <v>15229</v>
      </c>
      <c r="D641" s="545" t="s">
        <v>15230</v>
      </c>
      <c r="E641" s="945">
        <v>1</v>
      </c>
      <c r="F641" s="1005"/>
      <c r="G641" s="946">
        <v>636</v>
      </c>
      <c r="H641" s="159">
        <f>IF(G641="","",G641-G641*COMPASS!$AH$23)</f>
        <v>636</v>
      </c>
    </row>
    <row r="642" spans="1:8">
      <c r="A642" s="390" t="s">
        <v>15746</v>
      </c>
      <c r="B642" s="544" t="s">
        <v>22</v>
      </c>
      <c r="C642" s="545" t="s">
        <v>15231</v>
      </c>
      <c r="D642" s="545" t="s">
        <v>15232</v>
      </c>
      <c r="E642" s="945">
        <v>1</v>
      </c>
      <c r="F642" s="1005"/>
      <c r="G642" s="946">
        <v>834</v>
      </c>
      <c r="H642" s="159">
        <f>IF(G642="","",G642-G642*COMPASS!$AH$23)</f>
        <v>834</v>
      </c>
    </row>
    <row r="643" spans="1:8">
      <c r="A643" s="599" t="s">
        <v>15233</v>
      </c>
      <c r="B643" s="1004"/>
      <c r="C643" s="601"/>
      <c r="D643" s="601"/>
      <c r="E643" s="942"/>
      <c r="F643" s="1006"/>
      <c r="G643" s="1007"/>
      <c r="H643" s="159" t="str">
        <f>IF(G643="","",G643-G643*COMPASS!$AH$23)</f>
        <v/>
      </c>
    </row>
    <row r="644" spans="1:8">
      <c r="A644" s="390" t="s">
        <v>15747</v>
      </c>
      <c r="B644" s="544" t="s">
        <v>22</v>
      </c>
      <c r="C644" s="545" t="s">
        <v>15234</v>
      </c>
      <c r="D644" s="545" t="s">
        <v>15235</v>
      </c>
      <c r="E644" s="945">
        <v>1</v>
      </c>
      <c r="F644" s="1005"/>
      <c r="G644" s="946">
        <v>886</v>
      </c>
      <c r="H644" s="159">
        <f>IF(G644="","",G644-G644*COMPASS!$AH$23)</f>
        <v>886</v>
      </c>
    </row>
    <row r="645" spans="1:8">
      <c r="A645" s="390" t="s">
        <v>15748</v>
      </c>
      <c r="B645" s="544" t="s">
        <v>22</v>
      </c>
      <c r="C645" s="545" t="s">
        <v>15236</v>
      </c>
      <c r="D645" s="545" t="s">
        <v>15237</v>
      </c>
      <c r="E645" s="945">
        <v>1</v>
      </c>
      <c r="F645" s="1005"/>
      <c r="G645" s="946">
        <v>886</v>
      </c>
      <c r="H645" s="159">
        <f>IF(G645="","",G645-G645*COMPASS!$AH$23)</f>
        <v>886</v>
      </c>
    </row>
    <row r="646" spans="1:8">
      <c r="A646" s="390" t="s">
        <v>15749</v>
      </c>
      <c r="B646" s="544" t="s">
        <v>22</v>
      </c>
      <c r="C646" s="545" t="s">
        <v>15238</v>
      </c>
      <c r="D646" s="545" t="s">
        <v>15239</v>
      </c>
      <c r="E646" s="945">
        <v>1</v>
      </c>
      <c r="F646" s="1005"/>
      <c r="G646" s="946">
        <v>886</v>
      </c>
      <c r="H646" s="159">
        <f>IF(G646="","",G646-G646*COMPASS!$AH$23)</f>
        <v>886</v>
      </c>
    </row>
    <row r="647" spans="1:8">
      <c r="A647" s="390" t="s">
        <v>15750</v>
      </c>
      <c r="B647" s="544" t="s">
        <v>22</v>
      </c>
      <c r="C647" s="545" t="s">
        <v>15240</v>
      </c>
      <c r="D647" s="545" t="s">
        <v>15241</v>
      </c>
      <c r="E647" s="945">
        <v>1</v>
      </c>
      <c r="F647" s="1005"/>
      <c r="G647" s="946">
        <v>886</v>
      </c>
      <c r="H647" s="159">
        <f>IF(G647="","",G647-G647*COMPASS!$AH$23)</f>
        <v>886</v>
      </c>
    </row>
    <row r="648" spans="1:8">
      <c r="A648" s="390" t="s">
        <v>15751</v>
      </c>
      <c r="B648" s="544" t="s">
        <v>22</v>
      </c>
      <c r="C648" s="545" t="s">
        <v>15242</v>
      </c>
      <c r="D648" s="545" t="s">
        <v>15243</v>
      </c>
      <c r="E648" s="945">
        <v>1</v>
      </c>
      <c r="F648" s="1005"/>
      <c r="G648" s="946">
        <v>886</v>
      </c>
      <c r="H648" s="159">
        <f>IF(G648="","",G648-G648*COMPASS!$AH$23)</f>
        <v>886</v>
      </c>
    </row>
    <row r="649" spans="1:8">
      <c r="A649" s="390" t="s">
        <v>15752</v>
      </c>
      <c r="B649" s="544" t="s">
        <v>22</v>
      </c>
      <c r="C649" s="545" t="s">
        <v>15244</v>
      </c>
      <c r="D649" s="545" t="s">
        <v>15245</v>
      </c>
      <c r="E649" s="945">
        <v>1</v>
      </c>
      <c r="F649" s="1005"/>
      <c r="G649" s="946">
        <v>993</v>
      </c>
      <c r="H649" s="159">
        <f>IF(G649="","",G649-G649*COMPASS!$AH$23)</f>
        <v>993</v>
      </c>
    </row>
    <row r="650" spans="1:8">
      <c r="A650" s="599" t="s">
        <v>15246</v>
      </c>
      <c r="B650" s="1004"/>
      <c r="C650" s="601"/>
      <c r="D650" s="601"/>
      <c r="E650" s="942"/>
      <c r="F650" s="1006"/>
      <c r="G650" s="1007"/>
      <c r="H650" s="159" t="str">
        <f>IF(G650="","",G650-G650*COMPASS!$AH$23)</f>
        <v/>
      </c>
    </row>
    <row r="651" spans="1:8">
      <c r="A651" s="390" t="s">
        <v>15753</v>
      </c>
      <c r="B651" s="544" t="s">
        <v>22</v>
      </c>
      <c r="C651" s="545" t="s">
        <v>15247</v>
      </c>
      <c r="D651" s="545" t="s">
        <v>15248</v>
      </c>
      <c r="E651" s="945">
        <v>1</v>
      </c>
      <c r="F651" s="1005"/>
      <c r="G651" s="946">
        <v>2308</v>
      </c>
      <c r="H651" s="159">
        <f>IF(G651="","",G651-G651*COMPASS!$AH$23)</f>
        <v>2308</v>
      </c>
    </row>
    <row r="652" spans="1:8">
      <c r="A652" s="390" t="s">
        <v>15754</v>
      </c>
      <c r="B652" s="544" t="s">
        <v>22</v>
      </c>
      <c r="C652" s="545" t="s">
        <v>15249</v>
      </c>
      <c r="D652" s="545" t="s">
        <v>15250</v>
      </c>
      <c r="E652" s="945">
        <v>1</v>
      </c>
      <c r="F652" s="1005"/>
      <c r="G652" s="946">
        <v>2308</v>
      </c>
      <c r="H652" s="159">
        <f>IF(G652="","",G652-G652*COMPASS!$AH$23)</f>
        <v>2308</v>
      </c>
    </row>
    <row r="653" spans="1:8">
      <c r="A653" s="390" t="s">
        <v>15755</v>
      </c>
      <c r="B653" s="544" t="s">
        <v>22</v>
      </c>
      <c r="C653" s="545" t="s">
        <v>15251</v>
      </c>
      <c r="D653" s="545" t="s">
        <v>15252</v>
      </c>
      <c r="E653" s="945">
        <v>1</v>
      </c>
      <c r="F653" s="1005"/>
      <c r="G653" s="946">
        <v>2308</v>
      </c>
      <c r="H653" s="159">
        <f>IF(G653="","",G653-G653*COMPASS!$AH$23)</f>
        <v>2308</v>
      </c>
    </row>
    <row r="654" spans="1:8">
      <c r="A654" s="390" t="s">
        <v>15756</v>
      </c>
      <c r="B654" s="544" t="s">
        <v>22</v>
      </c>
      <c r="C654" s="545" t="s">
        <v>15253</v>
      </c>
      <c r="D654" s="545" t="s">
        <v>15254</v>
      </c>
      <c r="E654" s="945">
        <v>1</v>
      </c>
      <c r="F654" s="1005"/>
      <c r="G654" s="946">
        <v>2308</v>
      </c>
      <c r="H654" s="159">
        <f>IF(G654="","",G654-G654*COMPASS!$AH$23)</f>
        <v>2308</v>
      </c>
    </row>
    <row r="655" spans="1:8">
      <c r="A655" s="390" t="s">
        <v>15757</v>
      </c>
      <c r="B655" s="544" t="s">
        <v>22</v>
      </c>
      <c r="C655" s="545" t="s">
        <v>15255</v>
      </c>
      <c r="D655" s="545" t="s">
        <v>15256</v>
      </c>
      <c r="E655" s="945">
        <v>1</v>
      </c>
      <c r="F655" s="1005"/>
      <c r="G655" s="946">
        <v>2308</v>
      </c>
      <c r="H655" s="159">
        <f>IF(G655="","",G655-G655*COMPASS!$AH$23)</f>
        <v>2308</v>
      </c>
    </row>
    <row r="656" spans="1:8">
      <c r="A656" s="390" t="s">
        <v>15758</v>
      </c>
      <c r="B656" s="544" t="s">
        <v>22</v>
      </c>
      <c r="C656" s="545" t="s">
        <v>15257</v>
      </c>
      <c r="D656" s="545" t="s">
        <v>15258</v>
      </c>
      <c r="E656" s="945">
        <v>1</v>
      </c>
      <c r="F656" s="1005"/>
      <c r="G656" s="946">
        <v>2308</v>
      </c>
      <c r="H656" s="159">
        <f>IF(G656="","",G656-G656*COMPASS!$AH$23)</f>
        <v>2308</v>
      </c>
    </row>
    <row r="657" spans="1:8">
      <c r="A657" s="390" t="s">
        <v>15759</v>
      </c>
      <c r="B657" s="544" t="s">
        <v>22</v>
      </c>
      <c r="C657" s="545" t="s">
        <v>15259</v>
      </c>
      <c r="D657" s="545" t="s">
        <v>15260</v>
      </c>
      <c r="E657" s="945">
        <v>1</v>
      </c>
      <c r="F657" s="1005"/>
      <c r="G657" s="946">
        <v>2408</v>
      </c>
      <c r="H657" s="159">
        <f>IF(G657="","",G657-G657*COMPASS!$AH$23)</f>
        <v>2408</v>
      </c>
    </row>
    <row r="658" spans="1:8">
      <c r="A658" s="599" t="s">
        <v>15261</v>
      </c>
      <c r="B658" s="1004"/>
      <c r="C658" s="601"/>
      <c r="D658" s="601"/>
      <c r="E658" s="942"/>
      <c r="F658" s="1006"/>
      <c r="G658" s="1007"/>
      <c r="H658" s="159" t="str">
        <f>IF(G658="","",G658-G658*COMPASS!$AH$23)</f>
        <v/>
      </c>
    </row>
    <row r="659" spans="1:8">
      <c r="A659" s="390" t="s">
        <v>15760</v>
      </c>
      <c r="B659" s="544" t="s">
        <v>22</v>
      </c>
      <c r="C659" s="545" t="s">
        <v>15262</v>
      </c>
      <c r="D659" s="545" t="s">
        <v>15263</v>
      </c>
      <c r="E659" s="945">
        <v>1</v>
      </c>
      <c r="F659" s="1005"/>
      <c r="G659" s="946">
        <v>654</v>
      </c>
      <c r="H659" s="159">
        <f>IF(G659="","",G659-G659*COMPASS!$AH$23)</f>
        <v>654</v>
      </c>
    </row>
    <row r="660" spans="1:8">
      <c r="A660" s="390" t="s">
        <v>15761</v>
      </c>
      <c r="B660" s="544" t="s">
        <v>22</v>
      </c>
      <c r="C660" s="545" t="s">
        <v>15264</v>
      </c>
      <c r="D660" s="545" t="s">
        <v>15265</v>
      </c>
      <c r="E660" s="945">
        <v>1</v>
      </c>
      <c r="F660" s="1005"/>
      <c r="G660" s="946">
        <v>1706</v>
      </c>
      <c r="H660" s="159">
        <f>IF(G660="","",G660-G660*COMPASS!$AH$23)</f>
        <v>1706</v>
      </c>
    </row>
    <row r="661" spans="1:8">
      <c r="A661" s="390" t="s">
        <v>15762</v>
      </c>
      <c r="B661" s="544" t="s">
        <v>22</v>
      </c>
      <c r="C661" s="545" t="s">
        <v>15266</v>
      </c>
      <c r="D661" s="545" t="s">
        <v>15267</v>
      </c>
      <c r="E661" s="945">
        <v>1</v>
      </c>
      <c r="F661" s="1005"/>
      <c r="G661" s="946">
        <v>1706</v>
      </c>
      <c r="H661" s="159">
        <f>IF(G661="","",G661-G661*COMPASS!$AH$23)</f>
        <v>1706</v>
      </c>
    </row>
    <row r="662" spans="1:8">
      <c r="A662" s="390" t="s">
        <v>15763</v>
      </c>
      <c r="B662" s="544" t="s">
        <v>22</v>
      </c>
      <c r="C662" s="545" t="s">
        <v>15268</v>
      </c>
      <c r="D662" s="545" t="s">
        <v>15269</v>
      </c>
      <c r="E662" s="945">
        <v>1</v>
      </c>
      <c r="F662" s="1005"/>
      <c r="G662" s="946">
        <v>1282</v>
      </c>
      <c r="H662" s="159">
        <f>IF(G662="","",G662-G662*COMPASS!$AH$23)</f>
        <v>1282</v>
      </c>
    </row>
    <row r="663" spans="1:8">
      <c r="A663" s="390" t="s">
        <v>15764</v>
      </c>
      <c r="B663" s="544" t="s">
        <v>22</v>
      </c>
      <c r="C663" s="545" t="s">
        <v>15270</v>
      </c>
      <c r="D663" s="545" t="s">
        <v>15271</v>
      </c>
      <c r="E663" s="945">
        <v>1</v>
      </c>
      <c r="F663" s="1005"/>
      <c r="G663" s="946">
        <v>1282</v>
      </c>
      <c r="H663" s="159">
        <f>IF(G663="","",G663-G663*COMPASS!$AH$23)</f>
        <v>1282</v>
      </c>
    </row>
    <row r="664" spans="1:8">
      <c r="A664" s="599" t="s">
        <v>15272</v>
      </c>
      <c r="B664" s="1004"/>
      <c r="C664" s="601"/>
      <c r="D664" s="601"/>
      <c r="E664" s="942"/>
      <c r="F664" s="1006"/>
      <c r="G664" s="1007"/>
      <c r="H664" s="159" t="str">
        <f>IF(G664="","",G664-G664*COMPASS!$AH$23)</f>
        <v/>
      </c>
    </row>
    <row r="665" spans="1:8">
      <c r="A665" s="390" t="s">
        <v>15765</v>
      </c>
      <c r="B665" s="544" t="s">
        <v>22</v>
      </c>
      <c r="C665" s="545" t="s">
        <v>15273</v>
      </c>
      <c r="D665" s="545" t="s">
        <v>15274</v>
      </c>
      <c r="E665" s="945">
        <v>1</v>
      </c>
      <c r="F665" s="1005"/>
      <c r="G665" s="946">
        <v>932</v>
      </c>
      <c r="H665" s="159">
        <f>IF(G665="","",G665-G665*COMPASS!$AH$23)</f>
        <v>932</v>
      </c>
    </row>
    <row r="666" spans="1:8">
      <c r="A666" s="390" t="s">
        <v>15766</v>
      </c>
      <c r="B666" s="544" t="s">
        <v>22</v>
      </c>
      <c r="C666" s="545" t="s">
        <v>15275</v>
      </c>
      <c r="D666" s="545" t="s">
        <v>15276</v>
      </c>
      <c r="E666" s="945">
        <v>1</v>
      </c>
      <c r="F666" s="1005"/>
      <c r="G666" s="946">
        <v>1963</v>
      </c>
      <c r="H666" s="159">
        <f>IF(G666="","",G666-G666*COMPASS!$AH$23)</f>
        <v>1963</v>
      </c>
    </row>
    <row r="667" spans="1:8">
      <c r="A667" s="390" t="s">
        <v>15767</v>
      </c>
      <c r="B667" s="544" t="s">
        <v>22</v>
      </c>
      <c r="C667" s="545" t="s">
        <v>15277</v>
      </c>
      <c r="D667" s="545" t="s">
        <v>15278</v>
      </c>
      <c r="E667" s="945">
        <v>1</v>
      </c>
      <c r="F667" s="1005"/>
      <c r="G667" s="946">
        <v>1963</v>
      </c>
      <c r="H667" s="159">
        <f>IF(G667="","",G667-G667*COMPASS!$AH$23)</f>
        <v>1963</v>
      </c>
    </row>
    <row r="668" spans="1:8">
      <c r="A668" s="390" t="s">
        <v>15768</v>
      </c>
      <c r="B668" s="544" t="s">
        <v>22</v>
      </c>
      <c r="C668" s="545" t="s">
        <v>15279</v>
      </c>
      <c r="D668" s="545" t="s">
        <v>15280</v>
      </c>
      <c r="E668" s="945">
        <v>1</v>
      </c>
      <c r="F668" s="1005"/>
      <c r="G668" s="946">
        <v>1512</v>
      </c>
      <c r="H668" s="159">
        <f>IF(G668="","",G668-G668*COMPASS!$AH$23)</f>
        <v>1512</v>
      </c>
    </row>
    <row r="669" spans="1:8">
      <c r="A669" s="390" t="s">
        <v>15769</v>
      </c>
      <c r="B669" s="544" t="s">
        <v>22</v>
      </c>
      <c r="C669" s="545" t="s">
        <v>15281</v>
      </c>
      <c r="D669" s="545" t="s">
        <v>15282</v>
      </c>
      <c r="E669" s="945">
        <v>1</v>
      </c>
      <c r="F669" s="1005"/>
      <c r="G669" s="946">
        <v>1512</v>
      </c>
      <c r="H669" s="159">
        <f>IF(G669="","",G669-G669*COMPASS!$AH$23)</f>
        <v>1512</v>
      </c>
    </row>
    <row r="670" spans="1:8">
      <c r="A670" s="599" t="s">
        <v>15283</v>
      </c>
      <c r="B670" s="1004"/>
      <c r="C670" s="601"/>
      <c r="D670" s="601"/>
      <c r="E670" s="942"/>
      <c r="F670" s="1006"/>
      <c r="G670" s="1007"/>
      <c r="H670" s="159" t="str">
        <f>IF(G670="","",G670-G670*COMPASS!$AH$23)</f>
        <v/>
      </c>
    </row>
    <row r="671" spans="1:8">
      <c r="A671" s="390" t="s">
        <v>15770</v>
      </c>
      <c r="B671" s="544" t="s">
        <v>22</v>
      </c>
      <c r="C671" s="545" t="s">
        <v>15284</v>
      </c>
      <c r="D671" s="545" t="s">
        <v>15285</v>
      </c>
      <c r="E671" s="945">
        <v>1</v>
      </c>
      <c r="F671" s="1005"/>
      <c r="G671" s="946">
        <v>2224</v>
      </c>
      <c r="H671" s="159">
        <f>IF(G671="","",G671-G671*COMPASS!$AH$23)</f>
        <v>2224</v>
      </c>
    </row>
    <row r="672" spans="1:8">
      <c r="A672" s="390" t="s">
        <v>15771</v>
      </c>
      <c r="B672" s="544" t="s">
        <v>22</v>
      </c>
      <c r="C672" s="545" t="s">
        <v>15286</v>
      </c>
      <c r="D672" s="545" t="s">
        <v>15287</v>
      </c>
      <c r="E672" s="945">
        <v>1</v>
      </c>
      <c r="F672" s="1005"/>
      <c r="G672" s="946">
        <v>3087</v>
      </c>
      <c r="H672" s="159">
        <f>IF(G672="","",G672-G672*COMPASS!$AH$23)</f>
        <v>3087</v>
      </c>
    </row>
    <row r="673" spans="1:8">
      <c r="A673" s="390" t="s">
        <v>15772</v>
      </c>
      <c r="B673" s="544" t="s">
        <v>22</v>
      </c>
      <c r="C673" s="545" t="s">
        <v>15288</v>
      </c>
      <c r="D673" s="545" t="s">
        <v>15289</v>
      </c>
      <c r="E673" s="945">
        <v>1</v>
      </c>
      <c r="F673" s="1005"/>
      <c r="G673" s="946">
        <v>3087</v>
      </c>
      <c r="H673" s="159">
        <f>IF(G673="","",G673-G673*COMPASS!$AH$23)</f>
        <v>3087</v>
      </c>
    </row>
    <row r="674" spans="1:8">
      <c r="A674" s="390" t="s">
        <v>15773</v>
      </c>
      <c r="B674" s="544" t="s">
        <v>22</v>
      </c>
      <c r="C674" s="545" t="s">
        <v>15290</v>
      </c>
      <c r="D674" s="545" t="s">
        <v>15291</v>
      </c>
      <c r="E674" s="945">
        <v>1</v>
      </c>
      <c r="F674" s="1005"/>
      <c r="G674" s="946">
        <v>2619</v>
      </c>
      <c r="H674" s="159">
        <f>IF(G674="","",G674-G674*COMPASS!$AH$23)</f>
        <v>2619</v>
      </c>
    </row>
    <row r="675" spans="1:8">
      <c r="A675" s="390" t="s">
        <v>15774</v>
      </c>
      <c r="B675" s="544" t="s">
        <v>22</v>
      </c>
      <c r="C675" s="545" t="s">
        <v>15292</v>
      </c>
      <c r="D675" s="545" t="s">
        <v>15293</v>
      </c>
      <c r="E675" s="945">
        <v>1</v>
      </c>
      <c r="F675" s="1005"/>
      <c r="G675" s="946">
        <v>2619</v>
      </c>
      <c r="H675" s="159">
        <f>IF(G675="","",G675-G675*COMPASS!$AH$23)</f>
        <v>2619</v>
      </c>
    </row>
    <row r="676" spans="1:8">
      <c r="A676" s="599" t="s">
        <v>15294</v>
      </c>
      <c r="B676" s="1004"/>
      <c r="C676" s="601"/>
      <c r="D676" s="601"/>
      <c r="E676" s="942"/>
      <c r="F676" s="1006"/>
      <c r="G676" s="1007"/>
      <c r="H676" s="159" t="str">
        <f>IF(G676="","",G676-G676*COMPASS!$AH$23)</f>
        <v/>
      </c>
    </row>
    <row r="677" spans="1:8">
      <c r="A677" s="390" t="s">
        <v>15775</v>
      </c>
      <c r="B677" s="544" t="s">
        <v>22</v>
      </c>
      <c r="C677" s="545" t="s">
        <v>15295</v>
      </c>
      <c r="D677" s="545" t="s">
        <v>15296</v>
      </c>
      <c r="E677" s="945">
        <v>1</v>
      </c>
      <c r="F677" s="1005"/>
      <c r="G677" s="946">
        <v>1540</v>
      </c>
      <c r="H677" s="159">
        <f>IF(G677="","",G677-G677*COMPASS!$AH$23)</f>
        <v>1540</v>
      </c>
    </row>
    <row r="678" spans="1:8">
      <c r="A678" s="390" t="s">
        <v>15776</v>
      </c>
      <c r="B678" s="544" t="s">
        <v>22</v>
      </c>
      <c r="C678" s="545" t="s">
        <v>15297</v>
      </c>
      <c r="D678" s="545" t="s">
        <v>15298</v>
      </c>
      <c r="E678" s="945">
        <v>1</v>
      </c>
      <c r="F678" s="1005"/>
      <c r="G678" s="946">
        <v>1540</v>
      </c>
      <c r="H678" s="159">
        <f>IF(G678="","",G678-G678*COMPASS!$AH$23)</f>
        <v>1540</v>
      </c>
    </row>
    <row r="679" spans="1:8">
      <c r="A679" s="390" t="s">
        <v>15777</v>
      </c>
      <c r="B679" s="544" t="s">
        <v>22</v>
      </c>
      <c r="C679" s="545" t="s">
        <v>15299</v>
      </c>
      <c r="D679" s="545" t="s">
        <v>15300</v>
      </c>
      <c r="E679" s="945">
        <v>1</v>
      </c>
      <c r="F679" s="1005"/>
      <c r="G679" s="946">
        <v>1540</v>
      </c>
      <c r="H679" s="159">
        <f>IF(G679="","",G679-G679*COMPASS!$AH$23)</f>
        <v>1540</v>
      </c>
    </row>
    <row r="680" spans="1:8">
      <c r="A680" s="390" t="s">
        <v>15778</v>
      </c>
      <c r="B680" s="544" t="s">
        <v>22</v>
      </c>
      <c r="C680" s="545" t="s">
        <v>15301</v>
      </c>
      <c r="D680" s="545" t="s">
        <v>15302</v>
      </c>
      <c r="E680" s="945">
        <v>1</v>
      </c>
      <c r="F680" s="1005"/>
      <c r="G680" s="946">
        <v>1540</v>
      </c>
      <c r="H680" s="159">
        <f>IF(G680="","",G680-G680*COMPASS!$AH$23)</f>
        <v>1540</v>
      </c>
    </row>
    <row r="681" spans="1:8">
      <c r="A681" s="599" t="s">
        <v>15303</v>
      </c>
      <c r="B681" s="1004"/>
      <c r="C681" s="601"/>
      <c r="D681" s="601"/>
      <c r="E681" s="942"/>
      <c r="F681" s="1006"/>
      <c r="G681" s="1007"/>
      <c r="H681" s="159" t="str">
        <f>IF(G681="","",G681-G681*COMPASS!$AH$23)</f>
        <v/>
      </c>
    </row>
    <row r="682" spans="1:8">
      <c r="A682" s="390" t="s">
        <v>15779</v>
      </c>
      <c r="B682" s="544" t="s">
        <v>22</v>
      </c>
      <c r="C682" s="545" t="s">
        <v>15304</v>
      </c>
      <c r="D682" s="545" t="s">
        <v>15305</v>
      </c>
      <c r="E682" s="945">
        <v>1</v>
      </c>
      <c r="F682" s="1005"/>
      <c r="G682" s="946">
        <v>1922</v>
      </c>
      <c r="H682" s="159">
        <f>IF(G682="","",G682-G682*COMPASS!$AH$23)</f>
        <v>1922</v>
      </c>
    </row>
    <row r="683" spans="1:8">
      <c r="A683" s="390" t="s">
        <v>15780</v>
      </c>
      <c r="B683" s="544" t="s">
        <v>22</v>
      </c>
      <c r="C683" s="545" t="s">
        <v>15306</v>
      </c>
      <c r="D683" s="545" t="s">
        <v>15307</v>
      </c>
      <c r="E683" s="945">
        <v>1</v>
      </c>
      <c r="F683" s="1005"/>
      <c r="G683" s="946">
        <v>1922</v>
      </c>
      <c r="H683" s="159">
        <f>IF(G683="","",G683-G683*COMPASS!$AH$23)</f>
        <v>1922</v>
      </c>
    </row>
    <row r="684" spans="1:8">
      <c r="A684" s="390" t="s">
        <v>15781</v>
      </c>
      <c r="B684" s="544" t="s">
        <v>22</v>
      </c>
      <c r="C684" s="545" t="s">
        <v>15308</v>
      </c>
      <c r="D684" s="545" t="s">
        <v>15309</v>
      </c>
      <c r="E684" s="945">
        <v>1</v>
      </c>
      <c r="F684" s="1005"/>
      <c r="G684" s="946">
        <v>1922</v>
      </c>
      <c r="H684" s="159">
        <f>IF(G684="","",G684-G684*COMPASS!$AH$23)</f>
        <v>1922</v>
      </c>
    </row>
    <row r="685" spans="1:8">
      <c r="A685" s="390" t="s">
        <v>15782</v>
      </c>
      <c r="B685" s="544" t="s">
        <v>22</v>
      </c>
      <c r="C685" s="545" t="s">
        <v>15310</v>
      </c>
      <c r="D685" s="545" t="s">
        <v>15311</v>
      </c>
      <c r="E685" s="945">
        <v>1</v>
      </c>
      <c r="F685" s="1005"/>
      <c r="G685" s="946">
        <v>1922</v>
      </c>
      <c r="H685" s="159">
        <f>IF(G685="","",G685-G685*COMPASS!$AH$23)</f>
        <v>1922</v>
      </c>
    </row>
    <row r="686" spans="1:8">
      <c r="A686" s="599" t="s">
        <v>15312</v>
      </c>
      <c r="B686" s="1004"/>
      <c r="C686" s="601"/>
      <c r="D686" s="601"/>
      <c r="E686" s="942"/>
      <c r="F686" s="1006"/>
      <c r="G686" s="1007"/>
      <c r="H686" s="159" t="str">
        <f>IF(G686="","",G686-G686*COMPASS!$AH$23)</f>
        <v/>
      </c>
    </row>
    <row r="687" spans="1:8">
      <c r="A687" s="390" t="s">
        <v>15783</v>
      </c>
      <c r="B687" s="544" t="s">
        <v>22</v>
      </c>
      <c r="C687" s="545" t="s">
        <v>15313</v>
      </c>
      <c r="D687" s="545" t="s">
        <v>15314</v>
      </c>
      <c r="E687" s="945">
        <v>1</v>
      </c>
      <c r="F687" s="1005"/>
      <c r="G687" s="946">
        <v>3155</v>
      </c>
      <c r="H687" s="159">
        <f>IF(G687="","",G687-G687*COMPASS!$AH$23)</f>
        <v>3155</v>
      </c>
    </row>
    <row r="688" spans="1:8">
      <c r="A688" s="390" t="s">
        <v>15784</v>
      </c>
      <c r="B688" s="544" t="s">
        <v>22</v>
      </c>
      <c r="C688" s="545" t="s">
        <v>15315</v>
      </c>
      <c r="D688" s="545" t="s">
        <v>15316</v>
      </c>
      <c r="E688" s="945">
        <v>1</v>
      </c>
      <c r="F688" s="1005"/>
      <c r="G688" s="946">
        <v>3155</v>
      </c>
      <c r="H688" s="159">
        <f>IF(G688="","",G688-G688*COMPASS!$AH$23)</f>
        <v>3155</v>
      </c>
    </row>
    <row r="689" spans="1:8">
      <c r="A689" s="390" t="s">
        <v>15785</v>
      </c>
      <c r="B689" s="544" t="s">
        <v>22</v>
      </c>
      <c r="C689" s="545" t="s">
        <v>15317</v>
      </c>
      <c r="D689" s="545" t="s">
        <v>15318</v>
      </c>
      <c r="E689" s="945">
        <v>1</v>
      </c>
      <c r="F689" s="1005"/>
      <c r="G689" s="946">
        <v>3155</v>
      </c>
      <c r="H689" s="159">
        <f>IF(G689="","",G689-G689*COMPASS!$AH$23)</f>
        <v>3155</v>
      </c>
    </row>
    <row r="690" spans="1:8">
      <c r="A690" s="390" t="s">
        <v>15786</v>
      </c>
      <c r="B690" s="544" t="s">
        <v>22</v>
      </c>
      <c r="C690" s="545" t="s">
        <v>15319</v>
      </c>
      <c r="D690" s="545" t="s">
        <v>15320</v>
      </c>
      <c r="E690" s="945">
        <v>1</v>
      </c>
      <c r="F690" s="1005"/>
      <c r="G690" s="946">
        <v>3155</v>
      </c>
      <c r="H690" s="159">
        <f>IF(G690="","",G690-G690*COMPASS!$AH$23)</f>
        <v>3155</v>
      </c>
    </row>
    <row r="691" spans="1:8">
      <c r="A691" s="599" t="s">
        <v>15321</v>
      </c>
      <c r="B691" s="1004"/>
      <c r="C691" s="601"/>
      <c r="D691" s="601"/>
      <c r="E691" s="942"/>
      <c r="F691" s="1006"/>
      <c r="G691" s="1007"/>
      <c r="H691" s="159" t="str">
        <f>IF(G691="","",G691-G691*COMPASS!$AH$23)</f>
        <v/>
      </c>
    </row>
    <row r="692" spans="1:8">
      <c r="A692" s="390" t="s">
        <v>15787</v>
      </c>
      <c r="B692" s="544" t="s">
        <v>22</v>
      </c>
      <c r="C692" s="545" t="s">
        <v>15322</v>
      </c>
      <c r="D692" s="545" t="s">
        <v>15323</v>
      </c>
      <c r="E692" s="945">
        <v>1</v>
      </c>
      <c r="F692" s="1005"/>
      <c r="G692" s="946">
        <v>71</v>
      </c>
      <c r="H692" s="159">
        <f>IF(G692="","",G692-G692*COMPASS!$AH$23)</f>
        <v>71</v>
      </c>
    </row>
    <row r="693" spans="1:8">
      <c r="A693" s="390" t="s">
        <v>15788</v>
      </c>
      <c r="B693" s="544" t="s">
        <v>22</v>
      </c>
      <c r="C693" s="545" t="s">
        <v>15324</v>
      </c>
      <c r="D693" s="545" t="s">
        <v>15325</v>
      </c>
      <c r="E693" s="945">
        <v>1</v>
      </c>
      <c r="F693" s="1005"/>
      <c r="G693" s="946">
        <v>109</v>
      </c>
      <c r="H693" s="159">
        <f>IF(G693="","",G693-G693*COMPASS!$AH$23)</f>
        <v>109</v>
      </c>
    </row>
    <row r="694" spans="1:8">
      <c r="A694" s="390" t="s">
        <v>15789</v>
      </c>
      <c r="B694" s="544" t="s">
        <v>22</v>
      </c>
      <c r="C694" s="545" t="s">
        <v>15326</v>
      </c>
      <c r="D694" s="545" t="s">
        <v>15327</v>
      </c>
      <c r="E694" s="945">
        <v>1</v>
      </c>
      <c r="F694" s="1005"/>
      <c r="G694" s="946">
        <v>102</v>
      </c>
      <c r="H694" s="159">
        <f>IF(G694="","",G694-G694*COMPASS!$AH$23)</f>
        <v>102</v>
      </c>
    </row>
    <row r="695" spans="1:8">
      <c r="A695" s="390" t="s">
        <v>15790</v>
      </c>
      <c r="B695" s="544" t="s">
        <v>22</v>
      </c>
      <c r="C695" s="545" t="s">
        <v>15328</v>
      </c>
      <c r="D695" s="545" t="s">
        <v>15329</v>
      </c>
      <c r="E695" s="945">
        <v>1</v>
      </c>
      <c r="F695" s="1005"/>
      <c r="G695" s="946" t="s">
        <v>15330</v>
      </c>
      <c r="H695" s="159" t="e">
        <f>IF(G695="","",G695-G695*COMPASS!$AH$23)</f>
        <v>#VALUE!</v>
      </c>
    </row>
    <row r="696" spans="1:8">
      <c r="A696" s="390" t="s">
        <v>15791</v>
      </c>
      <c r="B696" s="544" t="s">
        <v>22</v>
      </c>
      <c r="C696" s="545" t="s">
        <v>15331</v>
      </c>
      <c r="D696" s="545" t="s">
        <v>15332</v>
      </c>
      <c r="E696" s="945">
        <v>1</v>
      </c>
      <c r="F696" s="1005"/>
      <c r="G696" s="946">
        <v>759</v>
      </c>
      <c r="H696" s="159">
        <f>IF(G696="","",G696-G696*COMPASS!$AH$23)</f>
        <v>759</v>
      </c>
    </row>
    <row r="697" spans="1:8">
      <c r="A697" s="599" t="s">
        <v>15333</v>
      </c>
      <c r="B697" s="1004"/>
      <c r="C697" s="601"/>
      <c r="D697" s="601"/>
      <c r="E697" s="942"/>
      <c r="F697" s="1006"/>
      <c r="G697" s="1007"/>
      <c r="H697" s="159" t="str">
        <f>IF(G697="","",G697-G697*COMPASS!$AH$23)</f>
        <v/>
      </c>
    </row>
    <row r="698" spans="1:8">
      <c r="A698" s="390" t="s">
        <v>15792</v>
      </c>
      <c r="B698" s="544" t="s">
        <v>22</v>
      </c>
      <c r="C698" s="545" t="s">
        <v>15334</v>
      </c>
      <c r="D698" s="545" t="s">
        <v>15335</v>
      </c>
      <c r="E698" s="945">
        <v>1</v>
      </c>
      <c r="F698" s="1005"/>
      <c r="G698" s="946">
        <v>403</v>
      </c>
      <c r="H698" s="159">
        <f>IF(G698="","",G698-G698*COMPASS!$AH$23)</f>
        <v>403</v>
      </c>
    </row>
    <row r="699" spans="1:8">
      <c r="A699" s="390" t="s">
        <v>15793</v>
      </c>
      <c r="B699" s="544" t="s">
        <v>22</v>
      </c>
      <c r="C699" s="545" t="s">
        <v>15336</v>
      </c>
      <c r="D699" s="545" t="s">
        <v>15337</v>
      </c>
      <c r="E699" s="945">
        <v>1</v>
      </c>
      <c r="F699" s="1005"/>
      <c r="G699" s="946">
        <v>586</v>
      </c>
      <c r="H699" s="159">
        <f>IF(G699="","",G699-G699*COMPASS!$AH$23)</f>
        <v>586</v>
      </c>
    </row>
  </sheetData>
  <sheetProtection algorithmName="SHA-512" hashValue="hSLZs+npHvggBAvjp69B3WxKBQGXopfOs5NR9bXat5PD59IwLpPFraBQGCjcZhVrlh7e5Dn/kq4C8z8ZoR0rTw==" saltValue="yWJsN1zUjnFShp3kiv0paw==" spinCount="100000" sheet="1"/>
  <mergeCells count="1">
    <mergeCell ref="D1:G1"/>
  </mergeCells>
  <conditionalFormatting sqref="C292">
    <cfRule type="duplicateValues" dxfId="187" priority="4"/>
  </conditionalFormatting>
  <conditionalFormatting sqref="C299:C301">
    <cfRule type="duplicateValues" dxfId="186" priority="3"/>
  </conditionalFormatting>
  <conditionalFormatting sqref="C347">
    <cfRule type="duplicateValues" dxfId="185" priority="2"/>
  </conditionalFormatting>
  <conditionalFormatting sqref="C351 C333:C343 C293:C298 C302:C326">
    <cfRule type="duplicateValues" dxfId="184" priority="10"/>
  </conditionalFormatting>
  <conditionalFormatting sqref="C359">
    <cfRule type="duplicateValues" dxfId="183" priority="8"/>
  </conditionalFormatting>
  <conditionalFormatting sqref="C360:C379">
    <cfRule type="duplicateValues" dxfId="182" priority="11"/>
  </conditionalFormatting>
  <conditionalFormatting sqref="C327:D329">
    <cfRule type="duplicateValues" dxfId="181" priority="6"/>
  </conditionalFormatting>
  <conditionalFormatting sqref="C330:D332">
    <cfRule type="duplicateValues" dxfId="180" priority="9"/>
  </conditionalFormatting>
  <conditionalFormatting sqref="C348:D350 C344:D346">
    <cfRule type="duplicateValues" dxfId="179" priority="5"/>
  </conditionalFormatting>
  <conditionalFormatting sqref="D347">
    <cfRule type="duplicateValues" dxfId="178" priority="1"/>
  </conditionalFormatting>
  <conditionalFormatting sqref="D359">
    <cfRule type="duplicateValues" dxfId="177" priority="7"/>
  </conditionalFormatting>
  <pageMargins left="0.27559055118110237" right="0.23622047244094491" top="0.19685039370078741" bottom="0.35433070866141736" header="0.15748031496062992" footer="0.15748031496062992"/>
  <pageSetup paperSize="9" orientation="portrait" r:id="rId1"/>
  <headerFooter alignWithMargins="0">
    <oddFooter>&amp;C&amp;"Wingdings,Normale"&amp;8J&amp;"Arial,Normale" Prodotto gestito sempre a stock &amp;"Wingdings,Normale") &amp;"Arial,Normale"Prodotto gestito di cui verificare la disponibilità &amp;"Wingdings,Normale"L&amp;"Arial,Normale" Prodotto in obsolescenza&amp;R&amp;P/&amp;N</oddFooter>
  </headerFooter>
  <drawing r:id="rId2"/>
  <legacyDrawing r:id="rId3"/>
  <oleObjects>
    <mc:AlternateContent xmlns:mc="http://schemas.openxmlformats.org/markup-compatibility/2006">
      <mc:Choice Requires="x14">
        <oleObject progId="PI3.Image" shapeId="1588225" r:id="rId4">
          <objectPr defaultSize="0" autoPict="0" r:id="rId5">
            <anchor moveWithCells="1">
              <from>
                <xdr:col>5</xdr:col>
                <xdr:colOff>45720</xdr:colOff>
                <xdr:row>4</xdr:row>
                <xdr:rowOff>15240</xdr:rowOff>
              </from>
              <to>
                <xdr:col>5</xdr:col>
                <xdr:colOff>297180</xdr:colOff>
                <xdr:row>4</xdr:row>
                <xdr:rowOff>243840</xdr:rowOff>
              </to>
            </anchor>
          </objectPr>
        </oleObject>
      </mc:Choice>
      <mc:Fallback>
        <oleObject progId="PI3.Image" shapeId="1588225"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tabColor rgb="FFFFC000"/>
  </sheetPr>
  <dimension ref="A1:H1008"/>
  <sheetViews>
    <sheetView zoomScaleNormal="100" workbookViewId="0">
      <pane ySplit="4" topLeftCell="A5" activePane="bottomLeft" state="frozen"/>
      <selection activeCell="K25" sqref="K25"/>
      <selection pane="bottomLeft" activeCell="G1008" sqref="A1:G1008"/>
    </sheetView>
  </sheetViews>
  <sheetFormatPr defaultColWidth="9.109375" defaultRowHeight="13.2"/>
  <cols>
    <col min="1" max="1" width="20" style="106" customWidth="1"/>
    <col min="2" max="2" width="3.5546875" style="4" bestFit="1" customWidth="1"/>
    <col min="3" max="3" width="13.44140625" style="107" bestFit="1" customWidth="1"/>
    <col min="4" max="4" width="46.33203125" style="67" customWidth="1"/>
    <col min="5" max="5" width="4.33203125" style="382" bestFit="1" customWidth="1"/>
    <col min="6" max="6" width="4.88671875" style="417" customWidth="1"/>
    <col min="7" max="7" width="9.5546875" style="605" bestFit="1" customWidth="1"/>
    <col min="8" max="8" width="9.109375" style="163" bestFit="1" customWidth="1"/>
    <col min="9" max="16384" width="9.109375" style="55"/>
  </cols>
  <sheetData>
    <row r="1" spans="1:8">
      <c r="A1" s="98" t="str">
        <f>'Bosch VideoSystem'!A1</f>
        <v>Listino Maggio26</v>
      </c>
      <c r="B1" s="99"/>
      <c r="C1" s="100"/>
      <c r="D1" s="1174" t="str">
        <f>'Bosch VideoSystem'!D1:G1</f>
        <v>www.compass-distribution.it</v>
      </c>
      <c r="E1" s="1174"/>
      <c r="F1" s="1174"/>
      <c r="G1" s="1174"/>
      <c r="H1" s="789"/>
    </row>
    <row r="2" spans="1:8" ht="13.8" thickBot="1">
      <c r="A2" s="101"/>
      <c r="B2" s="102"/>
      <c r="C2" s="103"/>
      <c r="D2" s="64"/>
      <c r="E2" s="247"/>
      <c r="F2" s="377"/>
      <c r="G2" s="260"/>
      <c r="H2" s="149" t="str">
        <f>'Bosch VideoSystem'!H2</f>
        <v>Indice</v>
      </c>
    </row>
    <row r="3" spans="1:8" ht="25.2">
      <c r="A3" s="27" t="s">
        <v>5941</v>
      </c>
      <c r="B3" s="28"/>
      <c r="C3" s="29"/>
      <c r="D3" s="65"/>
      <c r="E3" s="30"/>
      <c r="F3" s="416"/>
      <c r="G3" s="261"/>
      <c r="H3" s="161"/>
    </row>
    <row r="4" spans="1:8" s="63" customFormat="1" ht="16.8" customHeight="1">
      <c r="A4" s="60" t="s">
        <v>136</v>
      </c>
      <c r="B4" s="262"/>
      <c r="C4" s="60" t="s">
        <v>23</v>
      </c>
      <c r="D4" s="66" t="s">
        <v>24</v>
      </c>
      <c r="E4" s="104" t="s">
        <v>49</v>
      </c>
      <c r="F4" s="105"/>
      <c r="G4" s="846" t="s">
        <v>19</v>
      </c>
      <c r="H4" s="154" t="s">
        <v>50</v>
      </c>
    </row>
    <row r="5" spans="1:8" ht="24.75" customHeight="1">
      <c r="A5" s="333" t="s">
        <v>16908</v>
      </c>
      <c r="B5" s="841"/>
      <c r="C5" s="842"/>
      <c r="D5" s="842"/>
      <c r="E5" s="842"/>
      <c r="F5" s="893"/>
      <c r="G5" s="960"/>
      <c r="H5" s="162"/>
    </row>
    <row r="6" spans="1:8" ht="15" customHeight="1">
      <c r="A6" s="840" t="s">
        <v>16909</v>
      </c>
      <c r="B6" s="956" t="s">
        <v>22</v>
      </c>
      <c r="C6" s="954" t="s">
        <v>16910</v>
      </c>
      <c r="D6" s="954" t="s">
        <v>16911</v>
      </c>
      <c r="E6" s="894">
        <v>1</v>
      </c>
      <c r="F6" s="955"/>
      <c r="G6" s="961">
        <v>2550</v>
      </c>
      <c r="H6" s="162">
        <f>IF(G6="","",G6-G6*COMPASS!$AH$25)</f>
        <v>2550</v>
      </c>
    </row>
    <row r="7" spans="1:8" ht="15" customHeight="1">
      <c r="A7" s="840" t="s">
        <v>16912</v>
      </c>
      <c r="B7" s="956" t="s">
        <v>22</v>
      </c>
      <c r="C7" s="954" t="s">
        <v>16913</v>
      </c>
      <c r="D7" s="954" t="s">
        <v>16914</v>
      </c>
      <c r="E7" s="894">
        <v>1</v>
      </c>
      <c r="F7" s="955"/>
      <c r="G7" s="961">
        <v>2300</v>
      </c>
      <c r="H7" s="162">
        <f>IF(G7="","",G7-G7*COMPASS!$AH$25)</f>
        <v>2300</v>
      </c>
    </row>
    <row r="8" spans="1:8" ht="15" customHeight="1">
      <c r="A8" s="840" t="s">
        <v>16915</v>
      </c>
      <c r="B8" s="956" t="s">
        <v>22</v>
      </c>
      <c r="C8" s="954" t="s">
        <v>16916</v>
      </c>
      <c r="D8" s="954" t="s">
        <v>16917</v>
      </c>
      <c r="E8" s="894">
        <v>1</v>
      </c>
      <c r="F8" s="955"/>
      <c r="G8" s="961">
        <v>8950</v>
      </c>
      <c r="H8" s="162">
        <f>IF(G8="","",G8-G8*COMPASS!$AH$25)</f>
        <v>8950</v>
      </c>
    </row>
    <row r="9" spans="1:8" ht="15" customHeight="1">
      <c r="A9" s="840" t="s">
        <v>16918</v>
      </c>
      <c r="B9" s="956" t="s">
        <v>22</v>
      </c>
      <c r="C9" s="954" t="s">
        <v>16919</v>
      </c>
      <c r="D9" s="954" t="s">
        <v>16920</v>
      </c>
      <c r="E9" s="894">
        <v>1</v>
      </c>
      <c r="F9" s="955"/>
      <c r="G9" s="961">
        <v>6250</v>
      </c>
      <c r="H9" s="162">
        <f>IF(G9="","",G9-G9*COMPASS!$AH$25)</f>
        <v>6250</v>
      </c>
    </row>
    <row r="10" spans="1:8" ht="15" customHeight="1">
      <c r="A10" s="840" t="s">
        <v>16619</v>
      </c>
      <c r="B10" s="956" t="s">
        <v>22</v>
      </c>
      <c r="C10" s="954" t="s">
        <v>16620</v>
      </c>
      <c r="D10" s="954" t="s">
        <v>16921</v>
      </c>
      <c r="E10" s="894">
        <v>1</v>
      </c>
      <c r="F10" s="955"/>
      <c r="G10" s="961">
        <v>4500</v>
      </c>
      <c r="H10" s="162">
        <f>IF(G10="","",G10-G10*COMPASS!$AH$25)</f>
        <v>4500</v>
      </c>
    </row>
    <row r="11" spans="1:8" ht="15" customHeight="1">
      <c r="A11" s="840" t="s">
        <v>16922</v>
      </c>
      <c r="B11" s="956" t="s">
        <v>22</v>
      </c>
      <c r="C11" s="954" t="s">
        <v>16923</v>
      </c>
      <c r="D11" s="954" t="s">
        <v>16924</v>
      </c>
      <c r="E11" s="894">
        <v>1</v>
      </c>
      <c r="F11" s="955"/>
      <c r="G11" s="961">
        <v>4400</v>
      </c>
      <c r="H11" s="162">
        <f>IF(G11="","",G11-G11*COMPASS!$AH$25)</f>
        <v>4400</v>
      </c>
    </row>
    <row r="12" spans="1:8" ht="15" customHeight="1">
      <c r="A12" s="840" t="s">
        <v>16925</v>
      </c>
      <c r="B12" s="956" t="s">
        <v>22</v>
      </c>
      <c r="C12" s="954" t="s">
        <v>16926</v>
      </c>
      <c r="D12" s="954" t="s">
        <v>16927</v>
      </c>
      <c r="E12" s="894">
        <v>1</v>
      </c>
      <c r="F12" s="955"/>
      <c r="G12" s="961">
        <v>8950</v>
      </c>
      <c r="H12" s="162">
        <f>IF(G12="","",G12-G12*COMPASS!$AH$25)</f>
        <v>8950</v>
      </c>
    </row>
    <row r="13" spans="1:8" ht="15" customHeight="1">
      <c r="A13" s="840" t="s">
        <v>16928</v>
      </c>
      <c r="B13" s="956" t="s">
        <v>22</v>
      </c>
      <c r="C13" s="954" t="s">
        <v>16929</v>
      </c>
      <c r="D13" s="954" t="s">
        <v>16930</v>
      </c>
      <c r="E13" s="894">
        <v>1</v>
      </c>
      <c r="F13" s="955"/>
      <c r="G13" s="961">
        <v>6250</v>
      </c>
      <c r="H13" s="162">
        <f>IF(G13="","",G13-G13*COMPASS!$AH$25)</f>
        <v>6250</v>
      </c>
    </row>
    <row r="14" spans="1:8" ht="15" customHeight="1">
      <c r="A14" s="840" t="s">
        <v>16931</v>
      </c>
      <c r="B14" s="956" t="s">
        <v>22</v>
      </c>
      <c r="C14" s="954" t="s">
        <v>16932</v>
      </c>
      <c r="D14" s="954" t="s">
        <v>16933</v>
      </c>
      <c r="E14" s="894">
        <v>1</v>
      </c>
      <c r="F14" s="955"/>
      <c r="G14" s="961">
        <v>4500</v>
      </c>
      <c r="H14" s="162">
        <f>IF(G14="","",G14-G14*COMPASS!$AH$25)</f>
        <v>4500</v>
      </c>
    </row>
    <row r="15" spans="1:8" ht="15" customHeight="1">
      <c r="A15" s="840" t="s">
        <v>16934</v>
      </c>
      <c r="B15" s="956" t="s">
        <v>22</v>
      </c>
      <c r="C15" s="954" t="s">
        <v>16935</v>
      </c>
      <c r="D15" s="954" t="s">
        <v>16936</v>
      </c>
      <c r="E15" s="894">
        <v>1</v>
      </c>
      <c r="F15" s="955"/>
      <c r="G15" s="961">
        <v>4400</v>
      </c>
      <c r="H15" s="162">
        <f>IF(G15="","",G15-G15*COMPASS!$AH$25)</f>
        <v>4400</v>
      </c>
    </row>
    <row r="16" spans="1:8" ht="15" customHeight="1">
      <c r="A16" s="333" t="s">
        <v>16394</v>
      </c>
      <c r="B16" s="841"/>
      <c r="C16" s="842"/>
      <c r="D16" s="842"/>
      <c r="E16" s="842"/>
      <c r="F16" s="842"/>
      <c r="G16" s="960"/>
      <c r="H16" s="162" t="str">
        <f>IF(G16="","",G16-G16*COMPASS!$AH$25)</f>
        <v/>
      </c>
    </row>
    <row r="17" spans="1:8" ht="15" customHeight="1">
      <c r="A17" s="840" t="s">
        <v>16395</v>
      </c>
      <c r="B17" s="956" t="s">
        <v>22</v>
      </c>
      <c r="C17" s="954" t="s">
        <v>16396</v>
      </c>
      <c r="D17" s="954" t="s">
        <v>16397</v>
      </c>
      <c r="E17" s="894">
        <v>1</v>
      </c>
      <c r="F17" s="955"/>
      <c r="G17" s="961">
        <v>8300</v>
      </c>
      <c r="H17" s="162">
        <f>IF(G17="","",G17-G17*COMPASS!$AH$25)</f>
        <v>8300</v>
      </c>
    </row>
    <row r="18" spans="1:8" ht="15" customHeight="1">
      <c r="A18" s="333" t="s">
        <v>12533</v>
      </c>
      <c r="B18" s="841"/>
      <c r="C18" s="333" t="s">
        <v>12533</v>
      </c>
      <c r="D18" s="842"/>
      <c r="E18" s="842"/>
      <c r="F18" s="842"/>
      <c r="G18" s="960"/>
      <c r="H18" s="162" t="str">
        <f>IF(G18="","",G18-G18*COMPASS!$AH$25)</f>
        <v/>
      </c>
    </row>
    <row r="19" spans="1:8" ht="15" customHeight="1">
      <c r="A19" s="840" t="s">
        <v>12587</v>
      </c>
      <c r="B19" s="956" t="s">
        <v>22</v>
      </c>
      <c r="C19" s="954" t="s">
        <v>12534</v>
      </c>
      <c r="D19" s="954" t="s">
        <v>12535</v>
      </c>
      <c r="E19" s="894">
        <v>1</v>
      </c>
      <c r="F19" s="955"/>
      <c r="G19" s="961">
        <v>4350</v>
      </c>
      <c r="H19" s="162">
        <f>IF(G19="","",G19-G19*COMPASS!$AH$25)</f>
        <v>4350</v>
      </c>
    </row>
    <row r="20" spans="1:8" ht="15" customHeight="1">
      <c r="A20" s="333" t="s">
        <v>15794</v>
      </c>
      <c r="B20" s="841"/>
      <c r="C20" s="333"/>
      <c r="D20" s="842"/>
      <c r="E20" s="842"/>
      <c r="F20" s="842"/>
      <c r="G20" s="960"/>
      <c r="H20" s="162" t="str">
        <f>IF(G20="","",G20-G20*COMPASS!$AH$25)</f>
        <v/>
      </c>
    </row>
    <row r="21" spans="1:8" ht="15" customHeight="1">
      <c r="A21" s="840" t="s">
        <v>15795</v>
      </c>
      <c r="B21" s="953" t="s">
        <v>22</v>
      </c>
      <c r="C21" s="843" t="s">
        <v>15796</v>
      </c>
      <c r="D21" s="843" t="s">
        <v>15797</v>
      </c>
      <c r="E21" s="894">
        <v>1</v>
      </c>
      <c r="F21" s="955"/>
      <c r="G21" s="961">
        <v>100</v>
      </c>
      <c r="H21" s="162">
        <f>IF(G21="","",G21-G21*COMPASS!$AH$25)</f>
        <v>100</v>
      </c>
    </row>
    <row r="22" spans="1:8" ht="15" customHeight="1">
      <c r="A22" s="840" t="s">
        <v>15798</v>
      </c>
      <c r="B22" s="953" t="s">
        <v>22</v>
      </c>
      <c r="C22" s="843" t="s">
        <v>15799</v>
      </c>
      <c r="D22" s="843" t="s">
        <v>15800</v>
      </c>
      <c r="E22" s="894">
        <v>1</v>
      </c>
      <c r="F22" s="955"/>
      <c r="G22" s="961">
        <v>300</v>
      </c>
      <c r="H22" s="162">
        <f>IF(G22="","",G22-G22*COMPASS!$AH$25)</f>
        <v>300</v>
      </c>
    </row>
    <row r="23" spans="1:8" ht="15" customHeight="1">
      <c r="A23" s="840" t="s">
        <v>15801</v>
      </c>
      <c r="B23" s="953" t="s">
        <v>22</v>
      </c>
      <c r="C23" s="843" t="s">
        <v>15802</v>
      </c>
      <c r="D23" s="843" t="s">
        <v>15803</v>
      </c>
      <c r="E23" s="894">
        <v>1</v>
      </c>
      <c r="F23" s="955"/>
      <c r="G23" s="961">
        <v>200</v>
      </c>
      <c r="H23" s="162">
        <f>IF(G23="","",G23-G23*COMPASS!$AH$25)</f>
        <v>200</v>
      </c>
    </row>
    <row r="24" spans="1:8" ht="15" customHeight="1">
      <c r="A24" s="840" t="s">
        <v>15804</v>
      </c>
      <c r="B24" s="953" t="s">
        <v>22</v>
      </c>
      <c r="C24" s="843" t="s">
        <v>15805</v>
      </c>
      <c r="D24" s="843" t="s">
        <v>15806</v>
      </c>
      <c r="E24" s="894">
        <v>1</v>
      </c>
      <c r="F24" s="955"/>
      <c r="G24" s="961">
        <v>500</v>
      </c>
      <c r="H24" s="162">
        <f>IF(G24="","",G24-G24*COMPASS!$AH$25)</f>
        <v>500</v>
      </c>
    </row>
    <row r="25" spans="1:8" ht="15" customHeight="1">
      <c r="A25" s="333" t="s">
        <v>12172</v>
      </c>
      <c r="B25" s="841"/>
      <c r="C25" s="333"/>
      <c r="D25" s="842"/>
      <c r="E25" s="842"/>
      <c r="F25" s="842"/>
      <c r="G25" s="960"/>
      <c r="H25" s="162" t="str">
        <f>IF(G25="","",G25-G25*COMPASS!$AH$25)</f>
        <v/>
      </c>
    </row>
    <row r="26" spans="1:8" ht="15" customHeight="1">
      <c r="A26" s="840" t="s">
        <v>12173</v>
      </c>
      <c r="B26" s="953" t="s">
        <v>45</v>
      </c>
      <c r="C26" s="843" t="s">
        <v>12174</v>
      </c>
      <c r="D26" s="843" t="s">
        <v>12175</v>
      </c>
      <c r="E26" s="894">
        <v>1</v>
      </c>
      <c r="F26" s="955"/>
      <c r="G26" s="961">
        <v>190</v>
      </c>
      <c r="H26" s="162">
        <f>IF(G26="","",G26-G26*COMPASS!$AH$25)</f>
        <v>190</v>
      </c>
    </row>
    <row r="27" spans="1:8" ht="15" customHeight="1">
      <c r="A27" s="840" t="s">
        <v>12176</v>
      </c>
      <c r="B27" s="953" t="s">
        <v>45</v>
      </c>
      <c r="C27" s="843" t="s">
        <v>12177</v>
      </c>
      <c r="D27" s="843" t="s">
        <v>12178</v>
      </c>
      <c r="E27" s="894">
        <v>1</v>
      </c>
      <c r="F27" s="955"/>
      <c r="G27" s="961">
        <v>260</v>
      </c>
      <c r="H27" s="162">
        <f>IF(G27="","",G27-G27*COMPASS!$AH$25)</f>
        <v>260</v>
      </c>
    </row>
    <row r="28" spans="1:8" ht="15" customHeight="1">
      <c r="A28" s="840" t="s">
        <v>12179</v>
      </c>
      <c r="B28" s="953" t="s">
        <v>45</v>
      </c>
      <c r="C28" s="843" t="s">
        <v>12180</v>
      </c>
      <c r="D28" s="843" t="s">
        <v>12181</v>
      </c>
      <c r="E28" s="894">
        <v>1</v>
      </c>
      <c r="F28" s="955"/>
      <c r="G28" s="961">
        <v>280</v>
      </c>
      <c r="H28" s="162">
        <f>IF(G28="","",G28-G28*COMPASS!$AH$25)</f>
        <v>280</v>
      </c>
    </row>
    <row r="29" spans="1:8" ht="15" customHeight="1">
      <c r="A29" s="840" t="s">
        <v>12182</v>
      </c>
      <c r="B29" s="953" t="s">
        <v>45</v>
      </c>
      <c r="C29" s="843" t="s">
        <v>12183</v>
      </c>
      <c r="D29" s="843" t="s">
        <v>12184</v>
      </c>
      <c r="E29" s="894">
        <v>1</v>
      </c>
      <c r="F29" s="955"/>
      <c r="G29" s="961">
        <v>220</v>
      </c>
      <c r="H29" s="162">
        <f>IF(G29="","",G29-G29*COMPASS!$AH$25)</f>
        <v>220</v>
      </c>
    </row>
    <row r="30" spans="1:8" ht="15" customHeight="1">
      <c r="A30" s="840" t="s">
        <v>12185</v>
      </c>
      <c r="B30" s="953" t="s">
        <v>45</v>
      </c>
      <c r="C30" s="843" t="s">
        <v>12186</v>
      </c>
      <c r="D30" s="843" t="s">
        <v>12187</v>
      </c>
      <c r="E30" s="894">
        <v>1</v>
      </c>
      <c r="F30" s="955"/>
      <c r="G30" s="961">
        <v>300</v>
      </c>
      <c r="H30" s="162">
        <f>IF(G30="","",G30-G30*COMPASS!$AH$25)</f>
        <v>300</v>
      </c>
    </row>
    <row r="31" spans="1:8" ht="15" customHeight="1">
      <c r="A31" s="840" t="s">
        <v>12188</v>
      </c>
      <c r="B31" s="953" t="s">
        <v>22</v>
      </c>
      <c r="C31" s="843" t="s">
        <v>12189</v>
      </c>
      <c r="D31" s="843" t="s">
        <v>12190</v>
      </c>
      <c r="E31" s="894">
        <v>1</v>
      </c>
      <c r="F31" s="955"/>
      <c r="G31" s="961">
        <v>190</v>
      </c>
      <c r="H31" s="162">
        <f>IF(G31="","",G31-G31*COMPASS!$AH$25)</f>
        <v>190</v>
      </c>
    </row>
    <row r="32" spans="1:8" ht="15" customHeight="1">
      <c r="A32" s="840" t="s">
        <v>12191</v>
      </c>
      <c r="B32" s="953" t="s">
        <v>45</v>
      </c>
      <c r="C32" s="843" t="s">
        <v>12192</v>
      </c>
      <c r="D32" s="843" t="s">
        <v>12193</v>
      </c>
      <c r="E32" s="894">
        <v>1</v>
      </c>
      <c r="F32" s="955"/>
      <c r="G32" s="961">
        <v>190</v>
      </c>
      <c r="H32" s="162">
        <f>IF(G32="","",G32-G32*COMPASS!$AH$25)</f>
        <v>190</v>
      </c>
    </row>
    <row r="33" spans="1:8" ht="15" customHeight="1">
      <c r="A33" s="840" t="s">
        <v>12194</v>
      </c>
      <c r="B33" s="953" t="s">
        <v>45</v>
      </c>
      <c r="C33" s="843" t="s">
        <v>12195</v>
      </c>
      <c r="D33" s="843" t="s">
        <v>12196</v>
      </c>
      <c r="E33" s="894">
        <v>1</v>
      </c>
      <c r="F33" s="955"/>
      <c r="G33" s="961">
        <v>280</v>
      </c>
      <c r="H33" s="162">
        <f>IF(G33="","",G33-G33*COMPASS!$AH$25)</f>
        <v>280</v>
      </c>
    </row>
    <row r="34" spans="1:8" ht="15" customHeight="1">
      <c r="A34" s="840" t="s">
        <v>12197</v>
      </c>
      <c r="B34" s="953" t="s">
        <v>45</v>
      </c>
      <c r="C34" s="843" t="s">
        <v>12198</v>
      </c>
      <c r="D34" s="843" t="s">
        <v>12199</v>
      </c>
      <c r="E34" s="894">
        <v>1</v>
      </c>
      <c r="F34" s="955"/>
      <c r="G34" s="961">
        <v>220</v>
      </c>
      <c r="H34" s="162">
        <f>IF(G34="","",G34-G34*COMPASS!$AH$25)</f>
        <v>220</v>
      </c>
    </row>
    <row r="35" spans="1:8" ht="15" customHeight="1">
      <c r="A35" s="840" t="s">
        <v>12200</v>
      </c>
      <c r="B35" s="953" t="s">
        <v>45</v>
      </c>
      <c r="C35" s="843" t="s">
        <v>12201</v>
      </c>
      <c r="D35" s="843" t="s">
        <v>12202</v>
      </c>
      <c r="E35" s="894">
        <v>1</v>
      </c>
      <c r="F35" s="955"/>
      <c r="G35" s="961">
        <v>220</v>
      </c>
      <c r="H35" s="162">
        <f>IF(G35="","",G35-G35*COMPASS!$AH$25)</f>
        <v>220</v>
      </c>
    </row>
    <row r="36" spans="1:8" ht="15" customHeight="1">
      <c r="A36" s="840" t="s">
        <v>12203</v>
      </c>
      <c r="B36" s="953" t="s">
        <v>45</v>
      </c>
      <c r="C36" s="843" t="s">
        <v>12204</v>
      </c>
      <c r="D36" s="843" t="s">
        <v>12205</v>
      </c>
      <c r="E36" s="894">
        <v>1</v>
      </c>
      <c r="F36" s="955"/>
      <c r="G36" s="961">
        <v>300</v>
      </c>
      <c r="H36" s="162">
        <f>IF(G36="","",G36-G36*COMPASS!$AH$25)</f>
        <v>300</v>
      </c>
    </row>
    <row r="37" spans="1:8" ht="15" customHeight="1">
      <c r="A37" s="840" t="s">
        <v>12206</v>
      </c>
      <c r="B37" s="953" t="s">
        <v>22</v>
      </c>
      <c r="C37" s="843" t="s">
        <v>12207</v>
      </c>
      <c r="D37" s="843" t="s">
        <v>12208</v>
      </c>
      <c r="E37" s="894">
        <v>1</v>
      </c>
      <c r="F37" s="955"/>
      <c r="G37" s="961">
        <v>270</v>
      </c>
      <c r="H37" s="162">
        <f>IF(G37="","",G37-G37*COMPASS!$AH$25)</f>
        <v>270</v>
      </c>
    </row>
    <row r="38" spans="1:8" ht="15" customHeight="1">
      <c r="A38" s="840" t="s">
        <v>12209</v>
      </c>
      <c r="B38" s="953" t="s">
        <v>45</v>
      </c>
      <c r="C38" s="843" t="s">
        <v>12210</v>
      </c>
      <c r="D38" s="843" t="s">
        <v>12211</v>
      </c>
      <c r="E38" s="894">
        <v>1</v>
      </c>
      <c r="F38" s="955"/>
      <c r="G38" s="961">
        <v>250</v>
      </c>
      <c r="H38" s="162">
        <f>IF(G38="","",G38-G38*COMPASS!$AH$25)</f>
        <v>250</v>
      </c>
    </row>
    <row r="39" spans="1:8" ht="15" customHeight="1">
      <c r="A39" s="840" t="s">
        <v>12212</v>
      </c>
      <c r="B39" s="953" t="s">
        <v>45</v>
      </c>
      <c r="C39" s="843" t="s">
        <v>12213</v>
      </c>
      <c r="D39" s="843" t="s">
        <v>12214</v>
      </c>
      <c r="E39" s="894">
        <v>1</v>
      </c>
      <c r="F39" s="955"/>
      <c r="G39" s="961">
        <v>270</v>
      </c>
      <c r="H39" s="162">
        <f>IF(G39="","",G39-G39*COMPASS!$AH$25)</f>
        <v>270</v>
      </c>
    </row>
    <row r="40" spans="1:8" ht="15" customHeight="1">
      <c r="A40" s="840" t="s">
        <v>12215</v>
      </c>
      <c r="B40" s="953" t="s">
        <v>45</v>
      </c>
      <c r="C40" s="843" t="s">
        <v>12216</v>
      </c>
      <c r="D40" s="843" t="s">
        <v>12217</v>
      </c>
      <c r="E40" s="894">
        <v>1</v>
      </c>
      <c r="F40" s="955"/>
      <c r="G40" s="961">
        <v>350</v>
      </c>
      <c r="H40" s="162">
        <f>IF(G40="","",G40-G40*COMPASS!$AH$25)</f>
        <v>350</v>
      </c>
    </row>
    <row r="41" spans="1:8" ht="15" customHeight="1">
      <c r="A41" s="840" t="s">
        <v>12218</v>
      </c>
      <c r="B41" s="953" t="s">
        <v>45</v>
      </c>
      <c r="C41" s="843" t="s">
        <v>12219</v>
      </c>
      <c r="D41" s="843" t="s">
        <v>12220</v>
      </c>
      <c r="E41" s="894">
        <v>1</v>
      </c>
      <c r="F41" s="955"/>
      <c r="G41" s="961">
        <v>430</v>
      </c>
      <c r="H41" s="162">
        <f>IF(G41="","",G41-G41*COMPASS!$AH$25)</f>
        <v>430</v>
      </c>
    </row>
    <row r="42" spans="1:8" ht="15" customHeight="1">
      <c r="A42" s="840" t="s">
        <v>12221</v>
      </c>
      <c r="B42" s="953" t="s">
        <v>45</v>
      </c>
      <c r="C42" s="843" t="s">
        <v>12222</v>
      </c>
      <c r="D42" s="843" t="s">
        <v>12223</v>
      </c>
      <c r="E42" s="894">
        <v>1</v>
      </c>
      <c r="F42" s="955"/>
      <c r="G42" s="961">
        <v>600</v>
      </c>
      <c r="H42" s="162">
        <f>IF(G42="","",G42-G42*COMPASS!$AH$25)</f>
        <v>600</v>
      </c>
    </row>
    <row r="43" spans="1:8" ht="15" customHeight="1">
      <c r="A43" s="333" t="s">
        <v>15838</v>
      </c>
      <c r="B43" s="333"/>
      <c r="C43" s="842"/>
      <c r="D43" s="842"/>
      <c r="E43" s="842"/>
      <c r="F43" s="842"/>
      <c r="G43" s="960"/>
      <c r="H43" s="162" t="str">
        <f>IF(G43="","",G43-G43*COMPASS!$AH$25)</f>
        <v/>
      </c>
    </row>
    <row r="44" spans="1:8" ht="15" customHeight="1">
      <c r="A44" s="840" t="s">
        <v>15839</v>
      </c>
      <c r="B44" s="956" t="s">
        <v>45</v>
      </c>
      <c r="C44" s="954" t="s">
        <v>15840</v>
      </c>
      <c r="D44" s="954" t="s">
        <v>15841</v>
      </c>
      <c r="E44" s="894">
        <v>1</v>
      </c>
      <c r="F44" s="955"/>
      <c r="G44" s="961">
        <v>480</v>
      </c>
      <c r="H44" s="162">
        <f>IF(G44="","",G44-G44*COMPASS!$AH$25)</f>
        <v>480</v>
      </c>
    </row>
    <row r="45" spans="1:8" ht="15" customHeight="1">
      <c r="A45" s="840" t="s">
        <v>15842</v>
      </c>
      <c r="B45" s="956" t="s">
        <v>45</v>
      </c>
      <c r="C45" s="954" t="s">
        <v>15843</v>
      </c>
      <c r="D45" s="954" t="s">
        <v>15844</v>
      </c>
      <c r="E45" s="894">
        <v>1</v>
      </c>
      <c r="F45" s="955"/>
      <c r="G45" s="961">
        <v>480</v>
      </c>
      <c r="H45" s="162">
        <f>IF(G45="","",G45-G45*COMPASS!$AH$25)</f>
        <v>480</v>
      </c>
    </row>
    <row r="46" spans="1:8" ht="15" customHeight="1">
      <c r="A46" s="840" t="s">
        <v>15845</v>
      </c>
      <c r="B46" s="956" t="s">
        <v>45</v>
      </c>
      <c r="C46" s="954" t="s">
        <v>15846</v>
      </c>
      <c r="D46" s="954" t="s">
        <v>15847</v>
      </c>
      <c r="E46" s="894">
        <v>1</v>
      </c>
      <c r="F46" s="955"/>
      <c r="G46" s="961">
        <v>600</v>
      </c>
      <c r="H46" s="162">
        <f>IF(G46="","",G46-G46*COMPASS!$AH$25)</f>
        <v>600</v>
      </c>
    </row>
    <row r="47" spans="1:8" ht="15" customHeight="1">
      <c r="A47" s="840" t="s">
        <v>15848</v>
      </c>
      <c r="B47" s="956" t="s">
        <v>45</v>
      </c>
      <c r="C47" s="954" t="s">
        <v>15849</v>
      </c>
      <c r="D47" s="954" t="s">
        <v>15850</v>
      </c>
      <c r="E47" s="894">
        <v>1</v>
      </c>
      <c r="F47" s="955"/>
      <c r="G47" s="961">
        <v>600</v>
      </c>
      <c r="H47" s="162">
        <f>IF(G47="","",G47-G47*COMPASS!$AH$25)</f>
        <v>600</v>
      </c>
    </row>
    <row r="48" spans="1:8" ht="15" customHeight="1">
      <c r="A48" s="840" t="s">
        <v>15851</v>
      </c>
      <c r="B48" s="956" t="s">
        <v>45</v>
      </c>
      <c r="C48" s="954" t="s">
        <v>15852</v>
      </c>
      <c r="D48" s="954" t="s">
        <v>15853</v>
      </c>
      <c r="E48" s="894">
        <v>1</v>
      </c>
      <c r="F48" s="955"/>
      <c r="G48" s="961">
        <v>600</v>
      </c>
      <c r="H48" s="162">
        <f>IF(G48="","",G48-G48*COMPASS!$AH$25)</f>
        <v>600</v>
      </c>
    </row>
    <row r="49" spans="1:8" ht="15" customHeight="1">
      <c r="A49" s="840" t="s">
        <v>15854</v>
      </c>
      <c r="B49" s="956" t="s">
        <v>45</v>
      </c>
      <c r="C49" s="954" t="s">
        <v>15855</v>
      </c>
      <c r="D49" s="954" t="s">
        <v>15856</v>
      </c>
      <c r="E49" s="894">
        <v>1</v>
      </c>
      <c r="F49" s="955"/>
      <c r="G49" s="961">
        <v>600</v>
      </c>
      <c r="H49" s="162">
        <f>IF(G49="","",G49-G49*COMPASS!$AH$25)</f>
        <v>600</v>
      </c>
    </row>
    <row r="50" spans="1:8" ht="15" customHeight="1">
      <c r="A50" s="333" t="s">
        <v>9076</v>
      </c>
      <c r="B50" s="333"/>
      <c r="C50" s="842"/>
      <c r="D50" s="842"/>
      <c r="E50" s="842"/>
      <c r="F50" s="842"/>
      <c r="G50" s="960"/>
      <c r="H50" s="162" t="str">
        <f>IF(G50="","",G50-G50*COMPASS!$AH$25)</f>
        <v/>
      </c>
    </row>
    <row r="51" spans="1:8" ht="15" customHeight="1">
      <c r="A51" s="840" t="s">
        <v>16583</v>
      </c>
      <c r="B51" s="956" t="s">
        <v>45</v>
      </c>
      <c r="C51" s="954" t="s">
        <v>16584</v>
      </c>
      <c r="D51" s="954" t="s">
        <v>16585</v>
      </c>
      <c r="E51" s="894">
        <v>1</v>
      </c>
      <c r="F51" s="955"/>
      <c r="G51" s="961">
        <v>950</v>
      </c>
      <c r="H51" s="162">
        <f>IF(G51="","",G51-G51*COMPASS!$AH$25)</f>
        <v>950</v>
      </c>
    </row>
    <row r="52" spans="1:8" ht="15" customHeight="1">
      <c r="A52" s="840" t="s">
        <v>16586</v>
      </c>
      <c r="B52" s="956" t="s">
        <v>45</v>
      </c>
      <c r="C52" s="954" t="s">
        <v>16587</v>
      </c>
      <c r="D52" s="954" t="s">
        <v>16588</v>
      </c>
      <c r="E52" s="894">
        <v>1</v>
      </c>
      <c r="F52" s="955"/>
      <c r="G52" s="961">
        <v>1100</v>
      </c>
      <c r="H52" s="162">
        <f>IF(G52="","",G52-G52*COMPASS!$AH$25)</f>
        <v>1100</v>
      </c>
    </row>
    <row r="53" spans="1:8" ht="15" customHeight="1">
      <c r="A53" s="840" t="s">
        <v>16589</v>
      </c>
      <c r="B53" s="956" t="s">
        <v>45</v>
      </c>
      <c r="C53" s="954" t="s">
        <v>16590</v>
      </c>
      <c r="D53" s="954" t="s">
        <v>16591</v>
      </c>
      <c r="E53" s="894">
        <v>1</v>
      </c>
      <c r="F53" s="955"/>
      <c r="G53" s="961">
        <v>1450</v>
      </c>
      <c r="H53" s="162">
        <f>IF(G53="","",G53-G53*COMPASS!$AH$25)</f>
        <v>1450</v>
      </c>
    </row>
    <row r="54" spans="1:8" ht="15" customHeight="1">
      <c r="A54" s="840" t="s">
        <v>16592</v>
      </c>
      <c r="B54" s="956" t="s">
        <v>45</v>
      </c>
      <c r="C54" s="954" t="s">
        <v>16593</v>
      </c>
      <c r="D54" s="954" t="s">
        <v>16594</v>
      </c>
      <c r="E54" s="894">
        <v>1</v>
      </c>
      <c r="F54" s="955"/>
      <c r="G54" s="961">
        <v>1600</v>
      </c>
      <c r="H54" s="162">
        <f>IF(G54="","",G54-G54*COMPASS!$AH$25)</f>
        <v>1600</v>
      </c>
    </row>
    <row r="55" spans="1:8" ht="15" customHeight="1">
      <c r="A55" s="840" t="s">
        <v>16595</v>
      </c>
      <c r="B55" s="956" t="s">
        <v>45</v>
      </c>
      <c r="C55" s="954" t="s">
        <v>16596</v>
      </c>
      <c r="D55" s="954" t="s">
        <v>16597</v>
      </c>
      <c r="E55" s="894">
        <v>1</v>
      </c>
      <c r="F55" s="955"/>
      <c r="G55" s="961">
        <v>1600</v>
      </c>
      <c r="H55" s="162">
        <f>IF(G55="","",G55-G55*COMPASS!$AH$25)</f>
        <v>1600</v>
      </c>
    </row>
    <row r="56" spans="1:8" ht="15" customHeight="1">
      <c r="A56" s="840" t="s">
        <v>16598</v>
      </c>
      <c r="B56" s="956" t="s">
        <v>45</v>
      </c>
      <c r="C56" s="954" t="s">
        <v>16599</v>
      </c>
      <c r="D56" s="954" t="s">
        <v>16600</v>
      </c>
      <c r="E56" s="894">
        <v>1</v>
      </c>
      <c r="F56" s="955"/>
      <c r="G56" s="961">
        <v>1250</v>
      </c>
      <c r="H56" s="162">
        <f>IF(G56="","",G56-G56*COMPASS!$AH$25)</f>
        <v>1250</v>
      </c>
    </row>
    <row r="57" spans="1:8" ht="15" customHeight="1">
      <c r="A57" s="840" t="s">
        <v>16601</v>
      </c>
      <c r="B57" s="956" t="s">
        <v>45</v>
      </c>
      <c r="C57" s="954" t="s">
        <v>16602</v>
      </c>
      <c r="D57" s="954" t="s">
        <v>16603</v>
      </c>
      <c r="E57" s="894">
        <v>1</v>
      </c>
      <c r="F57" s="955"/>
      <c r="G57" s="961">
        <v>1450</v>
      </c>
      <c r="H57" s="162">
        <f>IF(G57="","",G57-G57*COMPASS!$AH$25)</f>
        <v>1450</v>
      </c>
    </row>
    <row r="58" spans="1:8" ht="15" customHeight="1">
      <c r="A58" s="840" t="s">
        <v>16604</v>
      </c>
      <c r="B58" s="956" t="s">
        <v>45</v>
      </c>
      <c r="C58" s="954" t="s">
        <v>16605</v>
      </c>
      <c r="D58" s="954" t="s">
        <v>16606</v>
      </c>
      <c r="E58" s="894">
        <v>1</v>
      </c>
      <c r="F58" s="955"/>
      <c r="G58" s="961">
        <v>1450</v>
      </c>
      <c r="H58" s="162">
        <f>IF(G58="","",G58-G58*COMPASS!$AH$25)</f>
        <v>1450</v>
      </c>
    </row>
    <row r="59" spans="1:8" ht="15" customHeight="1">
      <c r="A59" s="840" t="s">
        <v>15857</v>
      </c>
      <c r="B59" s="956" t="s">
        <v>22</v>
      </c>
      <c r="C59" s="954" t="s">
        <v>15858</v>
      </c>
      <c r="D59" s="954" t="s">
        <v>15859</v>
      </c>
      <c r="E59" s="894">
        <v>1</v>
      </c>
      <c r="F59" s="955"/>
      <c r="G59" s="961">
        <v>3500</v>
      </c>
      <c r="H59" s="162">
        <f>IF(G59="","",G59-G59*COMPASS!$AH$25)</f>
        <v>3500</v>
      </c>
    </row>
    <row r="60" spans="1:8" ht="15" customHeight="1">
      <c r="A60" s="840" t="s">
        <v>15860</v>
      </c>
      <c r="B60" s="956" t="s">
        <v>22</v>
      </c>
      <c r="C60" s="954" t="s">
        <v>15861</v>
      </c>
      <c r="D60" s="954" t="s">
        <v>15862</v>
      </c>
      <c r="E60" s="894">
        <v>1</v>
      </c>
      <c r="F60" s="955"/>
      <c r="G60" s="961">
        <v>780</v>
      </c>
      <c r="H60" s="162">
        <f>IF(G60="","",G60-G60*COMPASS!$AH$25)</f>
        <v>780</v>
      </c>
    </row>
    <row r="61" spans="1:8" ht="15" customHeight="1">
      <c r="A61" s="840" t="s">
        <v>15863</v>
      </c>
      <c r="B61" s="956" t="s">
        <v>22</v>
      </c>
      <c r="C61" s="954" t="s">
        <v>15864</v>
      </c>
      <c r="D61" s="954" t="s">
        <v>15865</v>
      </c>
      <c r="E61" s="894">
        <v>1</v>
      </c>
      <c r="F61" s="955"/>
      <c r="G61" s="961">
        <v>780</v>
      </c>
      <c r="H61" s="162">
        <f>IF(G61="","",G61-G61*COMPASS!$AH$25)</f>
        <v>780</v>
      </c>
    </row>
    <row r="62" spans="1:8" ht="15" customHeight="1">
      <c r="A62" s="840" t="s">
        <v>12963</v>
      </c>
      <c r="B62" s="956" t="s">
        <v>45</v>
      </c>
      <c r="C62" s="959" t="s">
        <v>12917</v>
      </c>
      <c r="D62" s="843" t="s">
        <v>12918</v>
      </c>
      <c r="E62" s="894">
        <v>1</v>
      </c>
      <c r="F62" s="955"/>
      <c r="G62" s="962">
        <v>620</v>
      </c>
      <c r="H62" s="162">
        <f>IF(G62="","",G62-G62*COMPASS!$AH$25)</f>
        <v>620</v>
      </c>
    </row>
    <row r="63" spans="1:8" ht="15" customHeight="1">
      <c r="A63" s="840" t="s">
        <v>12964</v>
      </c>
      <c r="B63" s="956" t="s">
        <v>45</v>
      </c>
      <c r="C63" s="959" t="s">
        <v>12919</v>
      </c>
      <c r="D63" s="843" t="s">
        <v>12920</v>
      </c>
      <c r="E63" s="894">
        <v>1</v>
      </c>
      <c r="F63" s="955"/>
      <c r="G63" s="962">
        <v>620</v>
      </c>
      <c r="H63" s="162">
        <f>IF(G63="","",G63-G63*COMPASS!$AH$25)</f>
        <v>620</v>
      </c>
    </row>
    <row r="64" spans="1:8" s="54" customFormat="1" ht="15" customHeight="1">
      <c r="A64" s="840" t="s">
        <v>12588</v>
      </c>
      <c r="B64" s="956" t="s">
        <v>22</v>
      </c>
      <c r="C64" s="957" t="s">
        <v>12536</v>
      </c>
      <c r="D64" s="845" t="s">
        <v>12537</v>
      </c>
      <c r="E64" s="894">
        <v>1</v>
      </c>
      <c r="F64" s="955"/>
      <c r="G64" s="961">
        <v>2550</v>
      </c>
      <c r="H64" s="162">
        <f>IF(G64="","",G64-G64*COMPASS!$AH$25)</f>
        <v>2550</v>
      </c>
    </row>
    <row r="65" spans="1:8" ht="15" customHeight="1">
      <c r="A65" s="840" t="s">
        <v>12589</v>
      </c>
      <c r="B65" s="956" t="s">
        <v>45</v>
      </c>
      <c r="C65" s="957" t="s">
        <v>12538</v>
      </c>
      <c r="D65" s="845" t="s">
        <v>12539</v>
      </c>
      <c r="E65" s="894">
        <v>1</v>
      </c>
      <c r="F65" s="955"/>
      <c r="G65" s="961">
        <v>750</v>
      </c>
      <c r="H65" s="162">
        <f>IF(G65="","",G65-G65*COMPASS!$AH$25)</f>
        <v>750</v>
      </c>
    </row>
    <row r="66" spans="1:8" ht="15" customHeight="1">
      <c r="A66" s="840" t="s">
        <v>12590</v>
      </c>
      <c r="B66" s="956" t="s">
        <v>45</v>
      </c>
      <c r="C66" s="957" t="s">
        <v>12540</v>
      </c>
      <c r="D66" s="845" t="s">
        <v>12541</v>
      </c>
      <c r="E66" s="894">
        <v>1</v>
      </c>
      <c r="F66" s="955"/>
      <c r="G66" s="961">
        <v>660</v>
      </c>
      <c r="H66" s="162">
        <f>IF(G66="","",G66-G66*COMPASS!$AH$25)</f>
        <v>660</v>
      </c>
    </row>
    <row r="67" spans="1:8" ht="15" customHeight="1">
      <c r="A67" s="840" t="s">
        <v>6158</v>
      </c>
      <c r="B67" s="953" t="s">
        <v>22</v>
      </c>
      <c r="C67" s="843" t="s">
        <v>6159</v>
      </c>
      <c r="D67" s="1029" t="s">
        <v>6788</v>
      </c>
      <c r="E67" s="894">
        <v>1</v>
      </c>
      <c r="F67" s="955"/>
      <c r="G67" s="961">
        <v>15267</v>
      </c>
      <c r="H67" s="162">
        <f>IF(G67="","",G67-G67*COMPASS!$AH$25)</f>
        <v>15267</v>
      </c>
    </row>
    <row r="68" spans="1:8" s="54" customFormat="1" ht="15" customHeight="1">
      <c r="A68" s="840" t="s">
        <v>6376</v>
      </c>
      <c r="B68" s="953" t="s">
        <v>22</v>
      </c>
      <c r="C68" s="843" t="s">
        <v>6354</v>
      </c>
      <c r="D68" s="1029" t="s">
        <v>6355</v>
      </c>
      <c r="E68" s="894">
        <v>1</v>
      </c>
      <c r="F68" s="955"/>
      <c r="G68" s="961">
        <v>1950</v>
      </c>
      <c r="H68" s="162">
        <f>IF(G68="","",G68-G68*COMPASS!$AH$25)</f>
        <v>1950</v>
      </c>
    </row>
    <row r="69" spans="1:8" ht="15" customHeight="1">
      <c r="A69" s="840" t="s">
        <v>6377</v>
      </c>
      <c r="B69" s="953" t="s">
        <v>22</v>
      </c>
      <c r="C69" s="843" t="s">
        <v>6356</v>
      </c>
      <c r="D69" s="1029" t="s">
        <v>6357</v>
      </c>
      <c r="E69" s="894">
        <v>1</v>
      </c>
      <c r="F69" s="955"/>
      <c r="G69" s="961">
        <v>1950</v>
      </c>
      <c r="H69" s="162">
        <f>IF(G69="","",G69-G69*COMPASS!$AH$25)</f>
        <v>1950</v>
      </c>
    </row>
    <row r="70" spans="1:8" s="54" customFormat="1" ht="15" customHeight="1">
      <c r="A70" s="840" t="s">
        <v>6375</v>
      </c>
      <c r="B70" s="953" t="s">
        <v>45</v>
      </c>
      <c r="C70" s="843" t="s">
        <v>6352</v>
      </c>
      <c r="D70" s="1029" t="s">
        <v>6353</v>
      </c>
      <c r="E70" s="894">
        <v>1</v>
      </c>
      <c r="F70" s="955"/>
      <c r="G70" s="961">
        <v>2050</v>
      </c>
      <c r="H70" s="162">
        <f>IF(G70="","",G70-G70*COMPASS!$AH$25)</f>
        <v>2050</v>
      </c>
    </row>
    <row r="71" spans="1:8" ht="15" customHeight="1">
      <c r="A71" s="840" t="s">
        <v>6378</v>
      </c>
      <c r="B71" s="953" t="s">
        <v>22</v>
      </c>
      <c r="C71" s="843" t="s">
        <v>6358</v>
      </c>
      <c r="D71" s="1029" t="s">
        <v>6359</v>
      </c>
      <c r="E71" s="894">
        <v>1</v>
      </c>
      <c r="F71" s="955"/>
      <c r="G71" s="961">
        <v>2150</v>
      </c>
      <c r="H71" s="162">
        <f>IF(G71="","",G71-G71*COMPASS!$AH$25)</f>
        <v>2150</v>
      </c>
    </row>
    <row r="72" spans="1:8" ht="15" customHeight="1">
      <c r="A72" s="840" t="s">
        <v>9016</v>
      </c>
      <c r="B72" s="953" t="s">
        <v>22</v>
      </c>
      <c r="C72" s="843" t="s">
        <v>8929</v>
      </c>
      <c r="D72" s="1029" t="s">
        <v>9776</v>
      </c>
      <c r="E72" s="894">
        <v>1</v>
      </c>
      <c r="F72" s="955"/>
      <c r="G72" s="961">
        <v>1750</v>
      </c>
      <c r="H72" s="162">
        <f>IF(G72="","",G72-G72*COMPASS!$AH$25)</f>
        <v>1750</v>
      </c>
    </row>
    <row r="73" spans="1:8" s="54" customFormat="1" ht="15" customHeight="1">
      <c r="A73" s="840" t="s">
        <v>9017</v>
      </c>
      <c r="B73" s="953" t="s">
        <v>22</v>
      </c>
      <c r="C73" s="843" t="s">
        <v>8930</v>
      </c>
      <c r="D73" s="1029" t="s">
        <v>9777</v>
      </c>
      <c r="E73" s="894">
        <v>1</v>
      </c>
      <c r="F73" s="955"/>
      <c r="G73" s="961">
        <v>1550</v>
      </c>
      <c r="H73" s="162">
        <f>IF(G73="","",G73-G73*COMPASS!$AH$25)</f>
        <v>1550</v>
      </c>
    </row>
    <row r="74" spans="1:8" s="54" customFormat="1" ht="15" customHeight="1">
      <c r="A74" s="840" t="s">
        <v>9018</v>
      </c>
      <c r="B74" s="953" t="s">
        <v>22</v>
      </c>
      <c r="C74" s="843" t="s">
        <v>8931</v>
      </c>
      <c r="D74" s="1029" t="s">
        <v>9778</v>
      </c>
      <c r="E74" s="894">
        <v>1</v>
      </c>
      <c r="F74" s="955"/>
      <c r="G74" s="961">
        <v>1950</v>
      </c>
      <c r="H74" s="162">
        <f>IF(G74="","",G74-G74*COMPASS!$AH$25)</f>
        <v>1950</v>
      </c>
    </row>
    <row r="75" spans="1:8" ht="15" customHeight="1">
      <c r="A75" s="840" t="s">
        <v>9019</v>
      </c>
      <c r="B75" s="953" t="s">
        <v>22</v>
      </c>
      <c r="C75" s="843" t="s">
        <v>8932</v>
      </c>
      <c r="D75" s="1029" t="s">
        <v>9779</v>
      </c>
      <c r="E75" s="894">
        <v>1</v>
      </c>
      <c r="F75" s="955"/>
      <c r="G75" s="961">
        <v>1750</v>
      </c>
      <c r="H75" s="162">
        <f>IF(G75="","",G75-G75*COMPASS!$AH$25)</f>
        <v>1750</v>
      </c>
    </row>
    <row r="76" spans="1:8" ht="15" customHeight="1">
      <c r="A76" s="840" t="s">
        <v>9020</v>
      </c>
      <c r="B76" s="953" t="s">
        <v>22</v>
      </c>
      <c r="C76" s="843" t="s">
        <v>8933</v>
      </c>
      <c r="D76" s="1029" t="s">
        <v>9780</v>
      </c>
      <c r="E76" s="894">
        <v>1</v>
      </c>
      <c r="F76" s="955"/>
      <c r="G76" s="961">
        <v>1950</v>
      </c>
      <c r="H76" s="162">
        <f>IF(G76="","",G76-G76*COMPASS!$AH$25)</f>
        <v>1950</v>
      </c>
    </row>
    <row r="77" spans="1:8" ht="15" customHeight="1">
      <c r="A77" s="840" t="s">
        <v>9021</v>
      </c>
      <c r="B77" s="953" t="s">
        <v>22</v>
      </c>
      <c r="C77" s="843" t="s">
        <v>8934</v>
      </c>
      <c r="D77" s="1029" t="s">
        <v>9781</v>
      </c>
      <c r="E77" s="894">
        <v>1</v>
      </c>
      <c r="F77" s="955"/>
      <c r="G77" s="961">
        <v>1750</v>
      </c>
      <c r="H77" s="162">
        <f>IF(G77="","",G77-G77*COMPASS!$AH$25)</f>
        <v>1750</v>
      </c>
    </row>
    <row r="78" spans="1:8" ht="15" customHeight="1">
      <c r="A78" s="840" t="s">
        <v>9834</v>
      </c>
      <c r="B78" s="953" t="s">
        <v>22</v>
      </c>
      <c r="C78" s="843" t="s">
        <v>9782</v>
      </c>
      <c r="D78" s="1029" t="s">
        <v>9783</v>
      </c>
      <c r="E78" s="894">
        <v>1</v>
      </c>
      <c r="F78" s="955"/>
      <c r="G78" s="961">
        <v>2050</v>
      </c>
      <c r="H78" s="162">
        <f>IF(G78="","",G78-G78*COMPASS!$AH$25)</f>
        <v>2050</v>
      </c>
    </row>
    <row r="79" spans="1:8" s="54" customFormat="1" ht="15" customHeight="1">
      <c r="A79" s="840" t="s">
        <v>9022</v>
      </c>
      <c r="B79" s="953" t="s">
        <v>22</v>
      </c>
      <c r="C79" s="843" t="s">
        <v>8935</v>
      </c>
      <c r="D79" s="1029" t="s">
        <v>9784</v>
      </c>
      <c r="E79" s="894">
        <v>1</v>
      </c>
      <c r="F79" s="955"/>
      <c r="G79" s="961">
        <v>1550</v>
      </c>
      <c r="H79" s="162">
        <f>IF(G79="","",G79-G79*COMPASS!$AH$25)</f>
        <v>1550</v>
      </c>
    </row>
    <row r="80" spans="1:8" ht="15" customHeight="1">
      <c r="A80" s="840" t="s">
        <v>9023</v>
      </c>
      <c r="B80" s="953" t="s">
        <v>22</v>
      </c>
      <c r="C80" s="843" t="s">
        <v>8936</v>
      </c>
      <c r="D80" s="1029" t="s">
        <v>9785</v>
      </c>
      <c r="E80" s="894">
        <v>1</v>
      </c>
      <c r="F80" s="955"/>
      <c r="G80" s="961">
        <v>1800</v>
      </c>
      <c r="H80" s="162">
        <f>IF(G80="","",G80-G80*COMPASS!$AH$25)</f>
        <v>1800</v>
      </c>
    </row>
    <row r="81" spans="1:8" ht="15" customHeight="1">
      <c r="A81" s="840" t="s">
        <v>9024</v>
      </c>
      <c r="B81" s="953" t="s">
        <v>22</v>
      </c>
      <c r="C81" s="843" t="s">
        <v>8937</v>
      </c>
      <c r="D81" s="1029" t="s">
        <v>9786</v>
      </c>
      <c r="E81" s="894">
        <v>1</v>
      </c>
      <c r="F81" s="955"/>
      <c r="G81" s="961">
        <v>1350</v>
      </c>
      <c r="H81" s="162">
        <f>IF(G81="","",G81-G81*COMPASS!$AH$25)</f>
        <v>1350</v>
      </c>
    </row>
    <row r="82" spans="1:8" ht="15" customHeight="1">
      <c r="A82" s="840" t="s">
        <v>9025</v>
      </c>
      <c r="B82" s="953" t="s">
        <v>22</v>
      </c>
      <c r="C82" s="843" t="s">
        <v>8938</v>
      </c>
      <c r="D82" s="1029" t="s">
        <v>9787</v>
      </c>
      <c r="E82" s="894">
        <v>1</v>
      </c>
      <c r="F82" s="955"/>
      <c r="G82" s="961">
        <v>1800</v>
      </c>
      <c r="H82" s="162">
        <f>IF(G82="","",G82-G82*COMPASS!$AH$25)</f>
        <v>1800</v>
      </c>
    </row>
    <row r="83" spans="1:8" ht="15" customHeight="1">
      <c r="A83" s="840" t="s">
        <v>9026</v>
      </c>
      <c r="B83" s="953" t="s">
        <v>22</v>
      </c>
      <c r="C83" s="843" t="s">
        <v>8939</v>
      </c>
      <c r="D83" s="1029" t="s">
        <v>9788</v>
      </c>
      <c r="E83" s="894">
        <v>1</v>
      </c>
      <c r="F83" s="955"/>
      <c r="G83" s="961">
        <v>1550</v>
      </c>
      <c r="H83" s="162">
        <f>IF(G83="","",G83-G83*COMPASS!$AH$25)</f>
        <v>1550</v>
      </c>
    </row>
    <row r="84" spans="1:8" ht="15" customHeight="1">
      <c r="A84" s="840" t="s">
        <v>9027</v>
      </c>
      <c r="B84" s="953" t="s">
        <v>22</v>
      </c>
      <c r="C84" s="843" t="s">
        <v>8940</v>
      </c>
      <c r="D84" s="1029" t="s">
        <v>9780</v>
      </c>
      <c r="E84" s="894">
        <v>1</v>
      </c>
      <c r="F84" s="955"/>
      <c r="G84" s="961">
        <v>1800</v>
      </c>
      <c r="H84" s="162">
        <f>IF(G84="","",G84-G84*COMPASS!$AH$25)</f>
        <v>1800</v>
      </c>
    </row>
    <row r="85" spans="1:8" ht="15" customHeight="1">
      <c r="A85" s="840" t="s">
        <v>9835</v>
      </c>
      <c r="B85" s="953" t="s">
        <v>22</v>
      </c>
      <c r="C85" s="843" t="s">
        <v>9789</v>
      </c>
      <c r="D85" s="1029" t="s">
        <v>9790</v>
      </c>
      <c r="E85" s="894">
        <v>1</v>
      </c>
      <c r="F85" s="955"/>
      <c r="G85" s="961">
        <v>1850</v>
      </c>
      <c r="H85" s="162">
        <f>IF(G85="","",G85-G85*COMPASS!$AH$25)</f>
        <v>1850</v>
      </c>
    </row>
    <row r="86" spans="1:8" ht="15" customHeight="1">
      <c r="A86" s="840" t="s">
        <v>9836</v>
      </c>
      <c r="B86" s="953" t="s">
        <v>22</v>
      </c>
      <c r="C86" s="843" t="s">
        <v>9791</v>
      </c>
      <c r="D86" s="1029" t="s">
        <v>9792</v>
      </c>
      <c r="E86" s="894">
        <v>1</v>
      </c>
      <c r="F86" s="955"/>
      <c r="G86" s="961">
        <v>1850</v>
      </c>
      <c r="H86" s="162">
        <f>IF(G86="","",G86-G86*COMPASS!$AH$25)</f>
        <v>1850</v>
      </c>
    </row>
    <row r="87" spans="1:8" ht="15" customHeight="1">
      <c r="A87" s="840" t="s">
        <v>9028</v>
      </c>
      <c r="B87" s="953" t="s">
        <v>22</v>
      </c>
      <c r="C87" s="843" t="s">
        <v>8941</v>
      </c>
      <c r="D87" s="1029" t="s">
        <v>9793</v>
      </c>
      <c r="E87" s="894">
        <v>1</v>
      </c>
      <c r="F87" s="955"/>
      <c r="G87" s="961">
        <v>2000</v>
      </c>
      <c r="H87" s="162">
        <f>IF(G87="","",G87-G87*COMPASS!$AH$25)</f>
        <v>2000</v>
      </c>
    </row>
    <row r="88" spans="1:8" ht="15" customHeight="1">
      <c r="A88" s="840" t="s">
        <v>9029</v>
      </c>
      <c r="B88" s="953" t="s">
        <v>22</v>
      </c>
      <c r="C88" s="843" t="s">
        <v>8942</v>
      </c>
      <c r="D88" s="1029" t="s">
        <v>9794</v>
      </c>
      <c r="E88" s="894">
        <v>1</v>
      </c>
      <c r="F88" s="955"/>
      <c r="G88" s="961">
        <v>1550</v>
      </c>
      <c r="H88" s="162">
        <f>IF(G88="","",G88-G88*COMPASS!$AH$25)</f>
        <v>1550</v>
      </c>
    </row>
    <row r="89" spans="1:8" ht="15" customHeight="1">
      <c r="A89" s="840" t="s">
        <v>9030</v>
      </c>
      <c r="B89" s="953" t="s">
        <v>22</v>
      </c>
      <c r="C89" s="843" t="s">
        <v>8943</v>
      </c>
      <c r="D89" s="1029" t="s">
        <v>9795</v>
      </c>
      <c r="E89" s="894">
        <v>1</v>
      </c>
      <c r="F89" s="955"/>
      <c r="G89" s="961">
        <v>1150</v>
      </c>
      <c r="H89" s="162">
        <f>IF(G89="","",G89-G89*COMPASS!$AH$25)</f>
        <v>1150</v>
      </c>
    </row>
    <row r="90" spans="1:8" ht="15" customHeight="1">
      <c r="A90" s="840" t="s">
        <v>9031</v>
      </c>
      <c r="B90" s="953" t="s">
        <v>22</v>
      </c>
      <c r="C90" s="843" t="s">
        <v>8944</v>
      </c>
      <c r="D90" s="1029" t="s">
        <v>9796</v>
      </c>
      <c r="E90" s="894">
        <v>1</v>
      </c>
      <c r="F90" s="955"/>
      <c r="G90" s="961">
        <v>1350</v>
      </c>
      <c r="H90" s="162">
        <f>IF(G90="","",G90-G90*COMPASS!$AH$25)</f>
        <v>1350</v>
      </c>
    </row>
    <row r="91" spans="1:8" ht="15" customHeight="1">
      <c r="A91" s="840" t="s">
        <v>9032</v>
      </c>
      <c r="B91" s="953" t="s">
        <v>22</v>
      </c>
      <c r="C91" s="843" t="s">
        <v>8945</v>
      </c>
      <c r="D91" s="1029" t="s">
        <v>9797</v>
      </c>
      <c r="E91" s="894">
        <v>1</v>
      </c>
      <c r="F91" s="955"/>
      <c r="G91" s="961">
        <v>1350</v>
      </c>
      <c r="H91" s="162">
        <f>IF(G91="","",G91-G91*COMPASS!$AH$25)</f>
        <v>1350</v>
      </c>
    </row>
    <row r="92" spans="1:8" ht="15" customHeight="1">
      <c r="A92" s="840" t="s">
        <v>9033</v>
      </c>
      <c r="B92" s="953" t="s">
        <v>22</v>
      </c>
      <c r="C92" s="843" t="s">
        <v>8946</v>
      </c>
      <c r="D92" s="1029" t="s">
        <v>9798</v>
      </c>
      <c r="E92" s="894">
        <v>1</v>
      </c>
      <c r="F92" s="955"/>
      <c r="G92" s="961">
        <v>1150</v>
      </c>
      <c r="H92" s="162">
        <f>IF(G92="","",G92-G92*COMPASS!$AH$25)</f>
        <v>1150</v>
      </c>
    </row>
    <row r="93" spans="1:8" ht="15" customHeight="1">
      <c r="A93" s="840" t="s">
        <v>7058</v>
      </c>
      <c r="B93" s="1025" t="s">
        <v>22</v>
      </c>
      <c r="C93" s="959" t="s">
        <v>6968</v>
      </c>
      <c r="D93" s="1029" t="s">
        <v>6969</v>
      </c>
      <c r="E93" s="894">
        <v>1</v>
      </c>
      <c r="F93" s="955"/>
      <c r="G93" s="961">
        <v>1470</v>
      </c>
      <c r="H93" s="162">
        <f>IF(G93="","",G93-G93*COMPASS!$AH$25)</f>
        <v>1470</v>
      </c>
    </row>
    <row r="94" spans="1:8" ht="15" customHeight="1">
      <c r="A94" s="840" t="s">
        <v>7059</v>
      </c>
      <c r="B94" s="1025" t="s">
        <v>22</v>
      </c>
      <c r="C94" s="959" t="s">
        <v>6970</v>
      </c>
      <c r="D94" s="1029" t="s">
        <v>6971</v>
      </c>
      <c r="E94" s="894">
        <v>1</v>
      </c>
      <c r="F94" s="955"/>
      <c r="G94" s="961">
        <v>1470</v>
      </c>
      <c r="H94" s="162">
        <f>IF(G94="","",G94-G94*COMPASS!$AH$25)</f>
        <v>1470</v>
      </c>
    </row>
    <row r="95" spans="1:8" s="54" customFormat="1" ht="15" customHeight="1">
      <c r="A95" s="840" t="s">
        <v>7056</v>
      </c>
      <c r="B95" s="1025" t="s">
        <v>22</v>
      </c>
      <c r="C95" s="959" t="s">
        <v>6964</v>
      </c>
      <c r="D95" s="1029" t="s">
        <v>6965</v>
      </c>
      <c r="E95" s="894">
        <v>1</v>
      </c>
      <c r="F95" s="955"/>
      <c r="G95" s="961">
        <v>1570</v>
      </c>
      <c r="H95" s="162">
        <f>IF(G95="","",G95-G95*COMPASS!$AH$25)</f>
        <v>1570</v>
      </c>
    </row>
    <row r="96" spans="1:8" ht="15" customHeight="1">
      <c r="A96" s="840" t="s">
        <v>9034</v>
      </c>
      <c r="B96" s="953" t="s">
        <v>22</v>
      </c>
      <c r="C96" s="843" t="s">
        <v>8947</v>
      </c>
      <c r="D96" s="1029" t="s">
        <v>9799</v>
      </c>
      <c r="E96" s="894">
        <v>1</v>
      </c>
      <c r="F96" s="955"/>
      <c r="G96" s="961">
        <v>900</v>
      </c>
      <c r="H96" s="162">
        <f>IF(G96="","",G96-G96*COMPASS!$AH$25)</f>
        <v>900</v>
      </c>
    </row>
    <row r="97" spans="1:8" s="54" customFormat="1" ht="15" customHeight="1">
      <c r="A97" s="840" t="s">
        <v>9035</v>
      </c>
      <c r="B97" s="953" t="s">
        <v>22</v>
      </c>
      <c r="C97" s="843" t="s">
        <v>8948</v>
      </c>
      <c r="D97" s="1029" t="s">
        <v>9800</v>
      </c>
      <c r="E97" s="894">
        <v>1</v>
      </c>
      <c r="F97" s="955"/>
      <c r="G97" s="961">
        <v>1200</v>
      </c>
      <c r="H97" s="162">
        <f>IF(G97="","",G97-G97*COMPASS!$AH$25)</f>
        <v>1200</v>
      </c>
    </row>
    <row r="98" spans="1:8" s="54" customFormat="1" ht="15" customHeight="1">
      <c r="A98" s="840" t="s">
        <v>9036</v>
      </c>
      <c r="B98" s="953" t="s">
        <v>22</v>
      </c>
      <c r="C98" s="843" t="s">
        <v>8949</v>
      </c>
      <c r="D98" s="1029" t="s">
        <v>9801</v>
      </c>
      <c r="E98" s="894">
        <v>1</v>
      </c>
      <c r="F98" s="955"/>
      <c r="G98" s="961">
        <v>1050</v>
      </c>
      <c r="H98" s="162">
        <f>IF(G98="","",G98-G98*COMPASS!$AH$25)</f>
        <v>1050</v>
      </c>
    </row>
    <row r="99" spans="1:8" s="54" customFormat="1" ht="15" customHeight="1">
      <c r="A99" s="840" t="s">
        <v>9037</v>
      </c>
      <c r="B99" s="953" t="s">
        <v>22</v>
      </c>
      <c r="C99" s="843" t="s">
        <v>8950</v>
      </c>
      <c r="D99" s="1029" t="s">
        <v>9802</v>
      </c>
      <c r="E99" s="894">
        <v>1</v>
      </c>
      <c r="F99" s="955"/>
      <c r="G99" s="961">
        <v>1400</v>
      </c>
      <c r="H99" s="162">
        <f>IF(G99="","",G99-G99*COMPASS!$AH$25)</f>
        <v>1400</v>
      </c>
    </row>
    <row r="100" spans="1:8" ht="15" customHeight="1">
      <c r="A100" s="840" t="s">
        <v>9038</v>
      </c>
      <c r="B100" s="953" t="s">
        <v>22</v>
      </c>
      <c r="C100" s="843" t="s">
        <v>8951</v>
      </c>
      <c r="D100" s="1029" t="s">
        <v>9803</v>
      </c>
      <c r="E100" s="894">
        <v>1</v>
      </c>
      <c r="F100" s="955"/>
      <c r="G100" s="961">
        <v>1200</v>
      </c>
      <c r="H100" s="162">
        <f>IF(G100="","",G100-G100*COMPASS!$AH$25)</f>
        <v>1200</v>
      </c>
    </row>
    <row r="101" spans="1:8" ht="15" customHeight="1">
      <c r="A101" s="840" t="s">
        <v>9186</v>
      </c>
      <c r="B101" s="953" t="s">
        <v>22</v>
      </c>
      <c r="C101" s="843" t="s">
        <v>9177</v>
      </c>
      <c r="D101" s="1029" t="s">
        <v>9804</v>
      </c>
      <c r="E101" s="894">
        <v>1</v>
      </c>
      <c r="F101" s="955"/>
      <c r="G101" s="961">
        <v>1600</v>
      </c>
      <c r="H101" s="162">
        <f>IF(G101="","",G101-G101*COMPASS!$AH$25)</f>
        <v>1600</v>
      </c>
    </row>
    <row r="102" spans="1:8" ht="15" customHeight="1">
      <c r="A102" s="840" t="s">
        <v>9039</v>
      </c>
      <c r="B102" s="953" t="s">
        <v>22</v>
      </c>
      <c r="C102" s="843" t="s">
        <v>8952</v>
      </c>
      <c r="D102" s="1029" t="s">
        <v>9805</v>
      </c>
      <c r="E102" s="894">
        <v>1</v>
      </c>
      <c r="F102" s="955"/>
      <c r="G102" s="961">
        <v>1400</v>
      </c>
      <c r="H102" s="162">
        <f>IF(G102="","",G102-G102*COMPASS!$AH$25)</f>
        <v>1400</v>
      </c>
    </row>
    <row r="103" spans="1:8" ht="15" customHeight="1">
      <c r="A103" s="840" t="s">
        <v>9040</v>
      </c>
      <c r="B103" s="953" t="s">
        <v>22</v>
      </c>
      <c r="C103" s="843" t="s">
        <v>8953</v>
      </c>
      <c r="D103" s="1029" t="s">
        <v>9806</v>
      </c>
      <c r="E103" s="894">
        <v>1</v>
      </c>
      <c r="F103" s="955"/>
      <c r="G103" s="961">
        <v>1200</v>
      </c>
      <c r="H103" s="162">
        <f>IF(G103="","",G103-G103*COMPASS!$AH$25)</f>
        <v>1200</v>
      </c>
    </row>
    <row r="104" spans="1:8" ht="15" customHeight="1">
      <c r="A104" s="840" t="s">
        <v>9187</v>
      </c>
      <c r="B104" s="953" t="s">
        <v>22</v>
      </c>
      <c r="C104" s="843" t="s">
        <v>9178</v>
      </c>
      <c r="D104" s="1029" t="s">
        <v>9179</v>
      </c>
      <c r="E104" s="894">
        <v>1</v>
      </c>
      <c r="F104" s="955"/>
      <c r="G104" s="961">
        <v>1600</v>
      </c>
      <c r="H104" s="162">
        <f>IF(G104="","",G104-G104*COMPASS!$AH$25)</f>
        <v>1600</v>
      </c>
    </row>
    <row r="105" spans="1:8" ht="15" customHeight="1">
      <c r="A105" s="840" t="s">
        <v>9837</v>
      </c>
      <c r="B105" s="953" t="s">
        <v>22</v>
      </c>
      <c r="C105" s="843" t="s">
        <v>9807</v>
      </c>
      <c r="D105" s="1029" t="s">
        <v>9808</v>
      </c>
      <c r="E105" s="894">
        <v>1</v>
      </c>
      <c r="F105" s="955"/>
      <c r="G105" s="961">
        <v>1450</v>
      </c>
      <c r="H105" s="162">
        <f>IF(G105="","",G105-G105*COMPASS!$AH$25)</f>
        <v>1450</v>
      </c>
    </row>
    <row r="106" spans="1:8" s="54" customFormat="1" ht="15" customHeight="1">
      <c r="A106" s="840" t="s">
        <v>9838</v>
      </c>
      <c r="B106" s="953" t="s">
        <v>22</v>
      </c>
      <c r="C106" s="843" t="s">
        <v>9809</v>
      </c>
      <c r="D106" s="1029" t="s">
        <v>9810</v>
      </c>
      <c r="E106" s="894">
        <v>1</v>
      </c>
      <c r="F106" s="955"/>
      <c r="G106" s="961">
        <v>1450</v>
      </c>
      <c r="H106" s="162">
        <f>IF(G106="","",G106-G106*COMPASS!$AH$25)</f>
        <v>1450</v>
      </c>
    </row>
    <row r="107" spans="1:8" ht="15" customHeight="1">
      <c r="A107" s="840" t="s">
        <v>9839</v>
      </c>
      <c r="B107" s="953" t="s">
        <v>22</v>
      </c>
      <c r="C107" s="843" t="s">
        <v>9811</v>
      </c>
      <c r="D107" s="1029" t="s">
        <v>9812</v>
      </c>
      <c r="E107" s="894">
        <v>1</v>
      </c>
      <c r="F107" s="955"/>
      <c r="G107" s="961">
        <v>1200</v>
      </c>
      <c r="H107" s="162">
        <f>IF(G107="","",G107-G107*COMPASS!$AH$25)</f>
        <v>1200</v>
      </c>
    </row>
    <row r="108" spans="1:8" ht="15" customHeight="1">
      <c r="A108" s="840" t="s">
        <v>16878</v>
      </c>
      <c r="B108" s="956" t="s">
        <v>22</v>
      </c>
      <c r="C108" s="843" t="s">
        <v>16879</v>
      </c>
      <c r="D108" s="843" t="s">
        <v>16880</v>
      </c>
      <c r="E108" s="894">
        <v>1</v>
      </c>
      <c r="F108" s="955"/>
      <c r="G108" s="961">
        <v>1300</v>
      </c>
      <c r="H108" s="162">
        <f>IF(G108="","",G108-G108*COMPASS!$AH$25)</f>
        <v>1300</v>
      </c>
    </row>
    <row r="109" spans="1:8" ht="15" customHeight="1">
      <c r="A109" s="840" t="s">
        <v>16881</v>
      </c>
      <c r="B109" s="956" t="s">
        <v>22</v>
      </c>
      <c r="C109" s="843" t="s">
        <v>16882</v>
      </c>
      <c r="D109" s="843" t="s">
        <v>16883</v>
      </c>
      <c r="E109" s="894">
        <v>1</v>
      </c>
      <c r="F109" s="955"/>
      <c r="G109" s="961">
        <v>4150</v>
      </c>
      <c r="H109" s="162">
        <f>IF(G109="","",G109-G109*COMPASS!$AH$25)</f>
        <v>4150</v>
      </c>
    </row>
    <row r="110" spans="1:8" ht="15" customHeight="1">
      <c r="A110" s="840" t="s">
        <v>9718</v>
      </c>
      <c r="B110" s="953" t="s">
        <v>22</v>
      </c>
      <c r="C110" s="843" t="s">
        <v>9698</v>
      </c>
      <c r="D110" s="1029" t="s">
        <v>9699</v>
      </c>
      <c r="E110" s="894">
        <v>1</v>
      </c>
      <c r="F110" s="955"/>
      <c r="G110" s="961">
        <v>1500</v>
      </c>
      <c r="H110" s="162">
        <f>IF(G110="","",G110-G110*COMPASS!$AH$25)</f>
        <v>1500</v>
      </c>
    </row>
    <row r="111" spans="1:8" s="54" customFormat="1" ht="15" customHeight="1">
      <c r="A111" s="840" t="s">
        <v>9719</v>
      </c>
      <c r="B111" s="953" t="s">
        <v>45</v>
      </c>
      <c r="C111" s="843" t="s">
        <v>9700</v>
      </c>
      <c r="D111" s="1029" t="s">
        <v>9701</v>
      </c>
      <c r="E111" s="894">
        <v>1</v>
      </c>
      <c r="F111" s="955"/>
      <c r="G111" s="961">
        <v>1760</v>
      </c>
      <c r="H111" s="162">
        <f>IF(G111="","",G111-G111*COMPASS!$AH$25)</f>
        <v>1760</v>
      </c>
    </row>
    <row r="112" spans="1:8" s="54" customFormat="1" ht="15" customHeight="1">
      <c r="A112" s="840" t="s">
        <v>10205</v>
      </c>
      <c r="B112" s="953" t="s">
        <v>22</v>
      </c>
      <c r="C112" s="843" t="s">
        <v>10196</v>
      </c>
      <c r="D112" s="1029" t="s">
        <v>10197</v>
      </c>
      <c r="E112" s="894">
        <v>1</v>
      </c>
      <c r="F112" s="955"/>
      <c r="G112" s="961">
        <v>2200</v>
      </c>
      <c r="H112" s="162">
        <f>IF(G112="","",G112-G112*COMPASS!$AH$25)</f>
        <v>2200</v>
      </c>
    </row>
    <row r="113" spans="1:8" s="54" customFormat="1" ht="15" customHeight="1">
      <c r="A113" s="840" t="s">
        <v>12224</v>
      </c>
      <c r="B113" s="953" t="s">
        <v>22</v>
      </c>
      <c r="C113" s="843" t="s">
        <v>12225</v>
      </c>
      <c r="D113" s="1029" t="s">
        <v>12226</v>
      </c>
      <c r="E113" s="894">
        <v>1</v>
      </c>
      <c r="F113" s="955"/>
      <c r="G113" s="961">
        <v>7600</v>
      </c>
      <c r="H113" s="162">
        <f>IF(G113="","",G113-G113*COMPASS!$AH$25)</f>
        <v>7600</v>
      </c>
    </row>
    <row r="114" spans="1:8" ht="15" customHeight="1">
      <c r="A114" s="840" t="s">
        <v>12227</v>
      </c>
      <c r="B114" s="953" t="s">
        <v>45</v>
      </c>
      <c r="C114" s="843" t="s">
        <v>12228</v>
      </c>
      <c r="D114" s="1029" t="s">
        <v>12229</v>
      </c>
      <c r="E114" s="894">
        <v>1</v>
      </c>
      <c r="F114" s="955"/>
      <c r="G114" s="961">
        <v>3200</v>
      </c>
      <c r="H114" s="162">
        <f>IF(G114="","",G114-G114*COMPASS!$AH$25)</f>
        <v>3200</v>
      </c>
    </row>
    <row r="115" spans="1:8" ht="15" customHeight="1">
      <c r="A115" s="840" t="s">
        <v>12230</v>
      </c>
      <c r="B115" s="953" t="s">
        <v>22</v>
      </c>
      <c r="C115" s="843" t="s">
        <v>12231</v>
      </c>
      <c r="D115" s="1029" t="s">
        <v>12232</v>
      </c>
      <c r="E115" s="894">
        <v>1</v>
      </c>
      <c r="F115" s="955"/>
      <c r="G115" s="961">
        <v>2850</v>
      </c>
      <c r="H115" s="162">
        <f>IF(G115="","",G115-G115*COMPASS!$AH$25)</f>
        <v>2850</v>
      </c>
    </row>
    <row r="116" spans="1:8" ht="15" customHeight="1">
      <c r="A116" s="840" t="s">
        <v>12427</v>
      </c>
      <c r="B116" s="953" t="s">
        <v>45</v>
      </c>
      <c r="C116" s="843" t="s">
        <v>12358</v>
      </c>
      <c r="D116" s="1029" t="s">
        <v>12359</v>
      </c>
      <c r="E116" s="894">
        <v>1</v>
      </c>
      <c r="F116" s="955"/>
      <c r="G116" s="961">
        <v>1900</v>
      </c>
      <c r="H116" s="162">
        <f>IF(G116="","",G116-G116*COMPASS!$AH$25)</f>
        <v>1900</v>
      </c>
    </row>
    <row r="117" spans="1:8" ht="15" customHeight="1">
      <c r="A117" s="840" t="s">
        <v>15807</v>
      </c>
      <c r="B117" s="956" t="s">
        <v>22</v>
      </c>
      <c r="C117" s="843" t="s">
        <v>15808</v>
      </c>
      <c r="D117" s="843" t="s">
        <v>15809</v>
      </c>
      <c r="E117" s="894">
        <v>1</v>
      </c>
      <c r="F117" s="955"/>
      <c r="G117" s="961">
        <v>3100</v>
      </c>
      <c r="H117" s="162">
        <f>IF(G117="","",G117-G117*COMPASS!$AH$25)</f>
        <v>3100</v>
      </c>
    </row>
    <row r="118" spans="1:8" ht="15" customHeight="1">
      <c r="A118" s="840" t="s">
        <v>15810</v>
      </c>
      <c r="B118" s="956" t="s">
        <v>22</v>
      </c>
      <c r="C118" s="843" t="s">
        <v>15811</v>
      </c>
      <c r="D118" s="843" t="s">
        <v>15812</v>
      </c>
      <c r="E118" s="894">
        <v>1</v>
      </c>
      <c r="F118" s="955"/>
      <c r="G118" s="961">
        <v>3900</v>
      </c>
      <c r="H118" s="162">
        <f>IF(G118="","",G118-G118*COMPASS!$AH$25)</f>
        <v>3900</v>
      </c>
    </row>
    <row r="119" spans="1:8" ht="15" customHeight="1">
      <c r="A119" s="333" t="s">
        <v>12016</v>
      </c>
      <c r="B119" s="842"/>
      <c r="C119" s="333"/>
      <c r="D119" s="842"/>
      <c r="E119" s="842"/>
      <c r="F119" s="842"/>
      <c r="G119" s="960"/>
      <c r="H119" s="162" t="str">
        <f>IF(G119="","",G119-G119*COMPASS!$AH$25)</f>
        <v/>
      </c>
    </row>
    <row r="120" spans="1:8" ht="15" customHeight="1">
      <c r="A120" s="840" t="s">
        <v>12120</v>
      </c>
      <c r="B120" s="953" t="s">
        <v>45</v>
      </c>
      <c r="C120" s="843" t="s">
        <v>12017</v>
      </c>
      <c r="D120" s="1029" t="s">
        <v>12018</v>
      </c>
      <c r="E120" s="894">
        <v>1</v>
      </c>
      <c r="F120" s="955"/>
      <c r="G120" s="961">
        <v>790</v>
      </c>
      <c r="H120" s="162">
        <f>IF(G120="","",G120-G120*COMPASS!$AH$25)</f>
        <v>790</v>
      </c>
    </row>
    <row r="121" spans="1:8" ht="15" customHeight="1">
      <c r="A121" s="840" t="s">
        <v>12121</v>
      </c>
      <c r="B121" s="953" t="s">
        <v>45</v>
      </c>
      <c r="C121" s="843" t="s">
        <v>12019</v>
      </c>
      <c r="D121" s="1029" t="s">
        <v>12020</v>
      </c>
      <c r="E121" s="894">
        <v>1</v>
      </c>
      <c r="F121" s="955"/>
      <c r="G121" s="961">
        <v>790</v>
      </c>
      <c r="H121" s="162">
        <f>IF(G121="","",G121-G121*COMPASS!$AH$25)</f>
        <v>790</v>
      </c>
    </row>
    <row r="122" spans="1:8" ht="15" customHeight="1">
      <c r="A122" s="840" t="s">
        <v>12122</v>
      </c>
      <c r="B122" s="953" t="s">
        <v>45</v>
      </c>
      <c r="C122" s="843" t="s">
        <v>12021</v>
      </c>
      <c r="D122" s="1029" t="s">
        <v>12022</v>
      </c>
      <c r="E122" s="894">
        <v>1</v>
      </c>
      <c r="F122" s="955"/>
      <c r="G122" s="961">
        <v>930</v>
      </c>
      <c r="H122" s="162">
        <f>IF(G122="","",G122-G122*COMPASS!$AH$25)</f>
        <v>930</v>
      </c>
    </row>
    <row r="123" spans="1:8" ht="15" customHeight="1">
      <c r="A123" s="840" t="s">
        <v>12123</v>
      </c>
      <c r="B123" s="953" t="s">
        <v>45</v>
      </c>
      <c r="C123" s="843" t="s">
        <v>12023</v>
      </c>
      <c r="D123" s="1029" t="s">
        <v>12024</v>
      </c>
      <c r="E123" s="894">
        <v>1</v>
      </c>
      <c r="F123" s="955"/>
      <c r="G123" s="961">
        <v>930</v>
      </c>
      <c r="H123" s="162">
        <f>IF(G123="","",G123-G123*COMPASS!$AH$25)</f>
        <v>930</v>
      </c>
    </row>
    <row r="124" spans="1:8" ht="15" customHeight="1">
      <c r="A124" s="840" t="s">
        <v>12124</v>
      </c>
      <c r="B124" s="953" t="s">
        <v>22</v>
      </c>
      <c r="C124" s="843" t="s">
        <v>12025</v>
      </c>
      <c r="D124" s="1029" t="s">
        <v>12026</v>
      </c>
      <c r="E124" s="894">
        <v>1</v>
      </c>
      <c r="F124" s="955"/>
      <c r="G124" s="961">
        <v>549</v>
      </c>
      <c r="H124" s="162">
        <f>IF(G124="","",G124-G124*COMPASS!$AH$25)</f>
        <v>549</v>
      </c>
    </row>
    <row r="125" spans="1:8" s="54" customFormat="1" ht="15" customHeight="1">
      <c r="A125" s="840" t="s">
        <v>12125</v>
      </c>
      <c r="B125" s="953" t="s">
        <v>22</v>
      </c>
      <c r="C125" s="843" t="s">
        <v>12027</v>
      </c>
      <c r="D125" s="1029" t="s">
        <v>12028</v>
      </c>
      <c r="E125" s="894">
        <v>1</v>
      </c>
      <c r="F125" s="955"/>
      <c r="G125" s="961">
        <v>549</v>
      </c>
      <c r="H125" s="162">
        <f>IF(G125="","",G125-G125*COMPASS!$AH$25)</f>
        <v>549</v>
      </c>
    </row>
    <row r="126" spans="1:8" ht="15" customHeight="1">
      <c r="A126" s="840" t="s">
        <v>12126</v>
      </c>
      <c r="B126" s="953" t="s">
        <v>22</v>
      </c>
      <c r="C126" s="843" t="s">
        <v>12029</v>
      </c>
      <c r="D126" s="1029" t="s">
        <v>12030</v>
      </c>
      <c r="E126" s="894">
        <v>1</v>
      </c>
      <c r="F126" s="955"/>
      <c r="G126" s="961">
        <v>649</v>
      </c>
      <c r="H126" s="162">
        <f>IF(G126="","",G126-G126*COMPASS!$AH$25)</f>
        <v>649</v>
      </c>
    </row>
    <row r="127" spans="1:8" s="54" customFormat="1" ht="15" customHeight="1">
      <c r="A127" s="333" t="s">
        <v>12031</v>
      </c>
      <c r="B127" s="333"/>
      <c r="C127" s="842"/>
      <c r="D127" s="842"/>
      <c r="E127" s="842"/>
      <c r="F127" s="842"/>
      <c r="G127" s="960"/>
      <c r="H127" s="162" t="str">
        <f>IF(G127="","",G127-G127*COMPASS!$AH$25)</f>
        <v/>
      </c>
    </row>
    <row r="128" spans="1:8" ht="15" customHeight="1">
      <c r="A128" s="840" t="s">
        <v>12127</v>
      </c>
      <c r="B128" s="953" t="s">
        <v>22</v>
      </c>
      <c r="C128" s="843" t="s">
        <v>12032</v>
      </c>
      <c r="D128" s="1029" t="s">
        <v>12033</v>
      </c>
      <c r="E128" s="894">
        <v>1</v>
      </c>
      <c r="F128" s="955"/>
      <c r="G128" s="961">
        <v>5100</v>
      </c>
      <c r="H128" s="162">
        <f>IF(G128="","",G128-G128*COMPASS!$AH$25)</f>
        <v>5100</v>
      </c>
    </row>
    <row r="129" spans="1:8" s="54" customFormat="1" ht="15" customHeight="1">
      <c r="A129" s="840" t="s">
        <v>12128</v>
      </c>
      <c r="B129" s="953" t="s">
        <v>22</v>
      </c>
      <c r="C129" s="843" t="s">
        <v>12034</v>
      </c>
      <c r="D129" s="1029" t="s">
        <v>12035</v>
      </c>
      <c r="E129" s="894">
        <v>1</v>
      </c>
      <c r="F129" s="955"/>
      <c r="G129" s="961">
        <v>4750</v>
      </c>
      <c r="H129" s="162">
        <f>IF(G129="","",G129-G129*COMPASS!$AH$25)</f>
        <v>4750</v>
      </c>
    </row>
    <row r="130" spans="1:8" ht="15" customHeight="1">
      <c r="A130" s="840" t="s">
        <v>12129</v>
      </c>
      <c r="B130" s="953" t="s">
        <v>22</v>
      </c>
      <c r="C130" s="843" t="s">
        <v>12036</v>
      </c>
      <c r="D130" s="1029" t="s">
        <v>12037</v>
      </c>
      <c r="E130" s="894">
        <v>1</v>
      </c>
      <c r="F130" s="955"/>
      <c r="G130" s="961">
        <v>4500</v>
      </c>
      <c r="H130" s="162">
        <f>IF(G130="","",G130-G130*COMPASS!$AH$25)</f>
        <v>4500</v>
      </c>
    </row>
    <row r="131" spans="1:8" ht="15" customHeight="1">
      <c r="A131" s="840" t="s">
        <v>12130</v>
      </c>
      <c r="B131" s="953" t="s">
        <v>22</v>
      </c>
      <c r="C131" s="843" t="s">
        <v>12038</v>
      </c>
      <c r="D131" s="1029" t="s">
        <v>12039</v>
      </c>
      <c r="E131" s="894">
        <v>1</v>
      </c>
      <c r="F131" s="955"/>
      <c r="G131" s="961">
        <v>4750</v>
      </c>
      <c r="H131" s="162">
        <f>IF(G131="","",G131-G131*COMPASS!$AH$25)</f>
        <v>4750</v>
      </c>
    </row>
    <row r="132" spans="1:8" ht="15" customHeight="1">
      <c r="A132" s="840" t="s">
        <v>12131</v>
      </c>
      <c r="B132" s="953" t="s">
        <v>22</v>
      </c>
      <c r="C132" s="843" t="s">
        <v>12040</v>
      </c>
      <c r="D132" s="1029" t="s">
        <v>12041</v>
      </c>
      <c r="E132" s="894">
        <v>1</v>
      </c>
      <c r="F132" s="955"/>
      <c r="G132" s="961">
        <v>4450</v>
      </c>
      <c r="H132" s="162">
        <f>IF(G132="","",G132-G132*COMPASS!$AH$25)</f>
        <v>4450</v>
      </c>
    </row>
    <row r="133" spans="1:8" ht="15" customHeight="1">
      <c r="A133" s="840" t="s">
        <v>12132</v>
      </c>
      <c r="B133" s="953" t="s">
        <v>22</v>
      </c>
      <c r="C133" s="843" t="s">
        <v>12042</v>
      </c>
      <c r="D133" s="1029" t="s">
        <v>12043</v>
      </c>
      <c r="E133" s="894">
        <v>1</v>
      </c>
      <c r="F133" s="955"/>
      <c r="G133" s="961">
        <v>4200</v>
      </c>
      <c r="H133" s="162">
        <f>IF(G133="","",G133-G133*COMPASS!$AH$25)</f>
        <v>4200</v>
      </c>
    </row>
    <row r="134" spans="1:8" ht="15" customHeight="1">
      <c r="A134" s="840" t="s">
        <v>12133</v>
      </c>
      <c r="B134" s="953" t="s">
        <v>22</v>
      </c>
      <c r="C134" s="843" t="s">
        <v>12044</v>
      </c>
      <c r="D134" s="1029" t="s">
        <v>12045</v>
      </c>
      <c r="E134" s="894">
        <v>1</v>
      </c>
      <c r="F134" s="955"/>
      <c r="G134" s="961">
        <v>4100</v>
      </c>
      <c r="H134" s="162">
        <f>IF(G134="","",G134-G134*COMPASS!$AH$25)</f>
        <v>4100</v>
      </c>
    </row>
    <row r="135" spans="1:8" ht="15" customHeight="1">
      <c r="A135" s="840" t="s">
        <v>12134</v>
      </c>
      <c r="B135" s="953" t="s">
        <v>22</v>
      </c>
      <c r="C135" s="843" t="s">
        <v>12046</v>
      </c>
      <c r="D135" s="1029" t="s">
        <v>12047</v>
      </c>
      <c r="E135" s="894">
        <v>1</v>
      </c>
      <c r="F135" s="955"/>
      <c r="G135" s="961">
        <v>3800</v>
      </c>
      <c r="H135" s="162">
        <f>IF(G135="","",G135-G135*COMPASS!$AH$25)</f>
        <v>3800</v>
      </c>
    </row>
    <row r="136" spans="1:8" ht="15" customHeight="1">
      <c r="A136" s="840" t="s">
        <v>12135</v>
      </c>
      <c r="B136" s="953" t="s">
        <v>22</v>
      </c>
      <c r="C136" s="843" t="s">
        <v>12048</v>
      </c>
      <c r="D136" s="1029" t="s">
        <v>12049</v>
      </c>
      <c r="E136" s="894">
        <v>1</v>
      </c>
      <c r="F136" s="955"/>
      <c r="G136" s="961">
        <v>3550</v>
      </c>
      <c r="H136" s="162">
        <f>IF(G136="","",G136-G136*COMPASS!$AH$25)</f>
        <v>3550</v>
      </c>
    </row>
    <row r="137" spans="1:8" s="54" customFormat="1" ht="15" customHeight="1">
      <c r="A137" s="840" t="s">
        <v>12591</v>
      </c>
      <c r="B137" s="953" t="s">
        <v>22</v>
      </c>
      <c r="C137" s="954" t="s">
        <v>12542</v>
      </c>
      <c r="D137" s="954" t="s">
        <v>12543</v>
      </c>
      <c r="E137" s="894">
        <v>1</v>
      </c>
      <c r="F137" s="955"/>
      <c r="G137" s="961">
        <v>5100</v>
      </c>
      <c r="H137" s="162">
        <f>IF(G137="","",G137-G137*COMPASS!$AH$25)</f>
        <v>5100</v>
      </c>
    </row>
    <row r="138" spans="1:8" s="54" customFormat="1" ht="15" customHeight="1">
      <c r="A138" s="840" t="s">
        <v>12592</v>
      </c>
      <c r="B138" s="953" t="s">
        <v>22</v>
      </c>
      <c r="C138" s="954" t="s">
        <v>12544</v>
      </c>
      <c r="D138" s="954" t="s">
        <v>12545</v>
      </c>
      <c r="E138" s="894">
        <v>1</v>
      </c>
      <c r="F138" s="955"/>
      <c r="G138" s="961">
        <v>4250</v>
      </c>
      <c r="H138" s="162">
        <f>IF(G138="","",G138-G138*COMPASS!$AH$25)</f>
        <v>4250</v>
      </c>
    </row>
    <row r="139" spans="1:8" ht="15" customHeight="1">
      <c r="A139" s="333" t="s">
        <v>8954</v>
      </c>
      <c r="B139" s="842"/>
      <c r="C139" s="842"/>
      <c r="D139" s="842"/>
      <c r="E139" s="842"/>
      <c r="F139" s="842"/>
      <c r="G139" s="960"/>
      <c r="H139" s="162" t="str">
        <f>IF(G139="","",G139-G139*COMPASS!$AH$25)</f>
        <v/>
      </c>
    </row>
    <row r="140" spans="1:8" ht="15" customHeight="1">
      <c r="A140" s="840" t="s">
        <v>7320</v>
      </c>
      <c r="B140" s="953" t="s">
        <v>22</v>
      </c>
      <c r="C140" s="843" t="s">
        <v>7308</v>
      </c>
      <c r="D140" s="1029" t="s">
        <v>7309</v>
      </c>
      <c r="E140" s="894">
        <v>1</v>
      </c>
      <c r="F140" s="955"/>
      <c r="G140" s="961">
        <v>2840</v>
      </c>
      <c r="H140" s="162">
        <f>IF(G140="","",G140-G140*COMPASS!$AH$25)</f>
        <v>2840</v>
      </c>
    </row>
    <row r="141" spans="1:8" ht="15" customHeight="1">
      <c r="A141" s="840" t="s">
        <v>7321</v>
      </c>
      <c r="B141" s="953" t="s">
        <v>22</v>
      </c>
      <c r="C141" s="843" t="s">
        <v>7310</v>
      </c>
      <c r="D141" s="1029" t="s">
        <v>7311</v>
      </c>
      <c r="E141" s="894">
        <v>1</v>
      </c>
      <c r="F141" s="955"/>
      <c r="G141" s="961">
        <v>2940</v>
      </c>
      <c r="H141" s="162">
        <f>IF(G141="","",G141-G141*COMPASS!$AH$25)</f>
        <v>2940</v>
      </c>
    </row>
    <row r="142" spans="1:8" ht="15" customHeight="1">
      <c r="A142" s="840" t="s">
        <v>12136</v>
      </c>
      <c r="B142" s="956" t="s">
        <v>22</v>
      </c>
      <c r="C142" s="844" t="s">
        <v>12050</v>
      </c>
      <c r="D142" s="845" t="s">
        <v>12546</v>
      </c>
      <c r="E142" s="894">
        <v>1</v>
      </c>
      <c r="F142" s="955"/>
      <c r="G142" s="963">
        <v>2750</v>
      </c>
      <c r="H142" s="162">
        <f>IF(G142="","",G142-G142*COMPASS!$AH$25)</f>
        <v>2750</v>
      </c>
    </row>
    <row r="143" spans="1:8" ht="15" customHeight="1">
      <c r="A143" s="840" t="s">
        <v>12137</v>
      </c>
      <c r="B143" s="956" t="s">
        <v>22</v>
      </c>
      <c r="C143" s="844" t="s">
        <v>12051</v>
      </c>
      <c r="D143" s="845" t="s">
        <v>12547</v>
      </c>
      <c r="E143" s="894">
        <v>1</v>
      </c>
      <c r="F143" s="955"/>
      <c r="G143" s="963">
        <v>3100</v>
      </c>
      <c r="H143" s="162">
        <f>IF(G143="","",G143-G143*COMPASS!$AH$25)</f>
        <v>3100</v>
      </c>
    </row>
    <row r="144" spans="1:8" ht="15" customHeight="1">
      <c r="A144" s="840" t="s">
        <v>11867</v>
      </c>
      <c r="B144" s="953" t="s">
        <v>22</v>
      </c>
      <c r="C144" s="843" t="s">
        <v>11803</v>
      </c>
      <c r="D144" s="1029" t="s">
        <v>11804</v>
      </c>
      <c r="E144" s="894">
        <v>1</v>
      </c>
      <c r="F144" s="955"/>
      <c r="G144" s="961">
        <v>4500</v>
      </c>
      <c r="H144" s="162">
        <f>IF(G144="","",G144-G144*COMPASS!$AH$25)</f>
        <v>4500</v>
      </c>
    </row>
    <row r="145" spans="1:8" ht="15" customHeight="1">
      <c r="A145" s="333" t="s">
        <v>8955</v>
      </c>
      <c r="B145" s="842"/>
      <c r="C145" s="842"/>
      <c r="D145" s="842"/>
      <c r="E145" s="842"/>
      <c r="F145" s="842"/>
      <c r="G145" s="960"/>
      <c r="H145" s="162" t="str">
        <f>IF(G145="","",G145-G145*COMPASS!$AH$25)</f>
        <v/>
      </c>
    </row>
    <row r="146" spans="1:8" ht="15" customHeight="1">
      <c r="A146" s="840" t="s">
        <v>6772</v>
      </c>
      <c r="B146" s="953" t="s">
        <v>22</v>
      </c>
      <c r="C146" s="843" t="s">
        <v>6758</v>
      </c>
      <c r="D146" s="1029" t="s">
        <v>6759</v>
      </c>
      <c r="E146" s="894">
        <v>1</v>
      </c>
      <c r="F146" s="955"/>
      <c r="G146" s="961">
        <v>1260</v>
      </c>
      <c r="H146" s="162">
        <f>IF(G146="","",G146-G146*COMPASS!$AH$25)</f>
        <v>1260</v>
      </c>
    </row>
    <row r="147" spans="1:8" ht="15" customHeight="1">
      <c r="A147" s="840" t="s">
        <v>6773</v>
      </c>
      <c r="B147" s="953" t="s">
        <v>45</v>
      </c>
      <c r="C147" s="843" t="s">
        <v>6760</v>
      </c>
      <c r="D147" s="1029" t="s">
        <v>6789</v>
      </c>
      <c r="E147" s="894">
        <v>1</v>
      </c>
      <c r="F147" s="955"/>
      <c r="G147" s="961">
        <v>1200</v>
      </c>
      <c r="H147" s="162">
        <f>IF(G147="","",G147-G147*COMPASS!$AH$25)</f>
        <v>1200</v>
      </c>
    </row>
    <row r="148" spans="1:8" s="54" customFormat="1" ht="15" customHeight="1">
      <c r="A148" s="840" t="s">
        <v>10247</v>
      </c>
      <c r="B148" s="953" t="s">
        <v>45</v>
      </c>
      <c r="C148" s="843" t="s">
        <v>10211</v>
      </c>
      <c r="D148" s="1029" t="s">
        <v>10212</v>
      </c>
      <c r="E148" s="894">
        <v>1</v>
      </c>
      <c r="F148" s="955"/>
      <c r="G148" s="961">
        <v>1380</v>
      </c>
      <c r="H148" s="162">
        <f>IF(G148="","",G148-G148*COMPASS!$AH$25)</f>
        <v>1380</v>
      </c>
    </row>
    <row r="149" spans="1:8" s="54" customFormat="1" ht="15" customHeight="1">
      <c r="A149" s="840" t="s">
        <v>6295</v>
      </c>
      <c r="B149" s="953" t="s">
        <v>22</v>
      </c>
      <c r="C149" s="843" t="s">
        <v>6281</v>
      </c>
      <c r="D149" s="1029" t="s">
        <v>6351</v>
      </c>
      <c r="E149" s="894">
        <v>1</v>
      </c>
      <c r="F149" s="955"/>
      <c r="G149" s="961">
        <v>874</v>
      </c>
      <c r="H149" s="162">
        <f>IF(G149="","",G149-G149*COMPASS!$AH$25)</f>
        <v>874</v>
      </c>
    </row>
    <row r="150" spans="1:8" ht="15" customHeight="1">
      <c r="A150" s="840" t="s">
        <v>6628</v>
      </c>
      <c r="B150" s="953" t="s">
        <v>45</v>
      </c>
      <c r="C150" s="843" t="s">
        <v>6609</v>
      </c>
      <c r="D150" s="1029" t="s">
        <v>6610</v>
      </c>
      <c r="E150" s="894">
        <v>1</v>
      </c>
      <c r="F150" s="955"/>
      <c r="G150" s="961">
        <v>1750</v>
      </c>
      <c r="H150" s="162">
        <f>IF(G150="","",G150-G150*COMPASS!$AH$25)</f>
        <v>1750</v>
      </c>
    </row>
    <row r="151" spans="1:8" ht="15" customHeight="1">
      <c r="A151" s="840" t="s">
        <v>6629</v>
      </c>
      <c r="B151" s="953" t="s">
        <v>22</v>
      </c>
      <c r="C151" s="843" t="s">
        <v>6611</v>
      </c>
      <c r="D151" s="1029" t="s">
        <v>6612</v>
      </c>
      <c r="E151" s="894">
        <v>1</v>
      </c>
      <c r="F151" s="955"/>
      <c r="G151" s="961">
        <v>1500</v>
      </c>
      <c r="H151" s="162">
        <f>IF(G151="","",G151-G151*COMPASS!$AH$25)</f>
        <v>1500</v>
      </c>
    </row>
    <row r="152" spans="1:8" ht="15" customHeight="1">
      <c r="A152" s="840" t="s">
        <v>6630</v>
      </c>
      <c r="B152" s="953" t="s">
        <v>22</v>
      </c>
      <c r="C152" s="843" t="s">
        <v>6613</v>
      </c>
      <c r="D152" s="1029" t="s">
        <v>6614</v>
      </c>
      <c r="E152" s="894">
        <v>1</v>
      </c>
      <c r="F152" s="955"/>
      <c r="G152" s="961">
        <v>1500</v>
      </c>
      <c r="H152" s="162">
        <f>IF(G152="","",G152-G152*COMPASS!$AH$25)</f>
        <v>1500</v>
      </c>
    </row>
    <row r="153" spans="1:8" s="54" customFormat="1" ht="15" customHeight="1">
      <c r="A153" s="840" t="s">
        <v>6631</v>
      </c>
      <c r="B153" s="953" t="s">
        <v>22</v>
      </c>
      <c r="C153" s="848" t="s">
        <v>6615</v>
      </c>
      <c r="D153" s="896" t="s">
        <v>6616</v>
      </c>
      <c r="E153" s="894">
        <v>1</v>
      </c>
      <c r="F153" s="955"/>
      <c r="G153" s="962">
        <v>1750</v>
      </c>
      <c r="H153" s="162">
        <f>IF(G153="","",G153-G153*COMPASS!$AH$25)</f>
        <v>1750</v>
      </c>
    </row>
    <row r="154" spans="1:8" ht="15" customHeight="1">
      <c r="A154" s="840" t="s">
        <v>6803</v>
      </c>
      <c r="B154" s="953" t="s">
        <v>22</v>
      </c>
      <c r="C154" s="843" t="s">
        <v>6790</v>
      </c>
      <c r="D154" s="1029" t="s">
        <v>6791</v>
      </c>
      <c r="E154" s="894">
        <v>1</v>
      </c>
      <c r="F154" s="955"/>
      <c r="G154" s="961">
        <v>670</v>
      </c>
      <c r="H154" s="162">
        <f>IF(G154="","",G154-G154*COMPASS!$AH$25)</f>
        <v>670</v>
      </c>
    </row>
    <row r="155" spans="1:8" ht="15" customHeight="1">
      <c r="A155" s="840" t="s">
        <v>6632</v>
      </c>
      <c r="B155" s="953" t="s">
        <v>22</v>
      </c>
      <c r="C155" s="848" t="s">
        <v>6617</v>
      </c>
      <c r="D155" s="896" t="s">
        <v>6618</v>
      </c>
      <c r="E155" s="897">
        <v>1</v>
      </c>
      <c r="F155" s="955"/>
      <c r="G155" s="961">
        <v>1000</v>
      </c>
      <c r="H155" s="162">
        <f>IF(G155="","",G155-G155*COMPASS!$AH$25)</f>
        <v>1000</v>
      </c>
    </row>
    <row r="156" spans="1:8" ht="15" customHeight="1">
      <c r="A156" s="840" t="s">
        <v>17346</v>
      </c>
      <c r="B156" s="1025" t="s">
        <v>5134</v>
      </c>
      <c r="C156" s="843" t="s">
        <v>17301</v>
      </c>
      <c r="D156" s="1029" t="s">
        <v>17302</v>
      </c>
      <c r="E156" s="894">
        <v>1</v>
      </c>
      <c r="F156" s="955"/>
      <c r="G156" s="961">
        <v>4790</v>
      </c>
      <c r="H156" s="162">
        <f>IF(G156="","",G156-G156*COMPASS!$AH$25)</f>
        <v>4790</v>
      </c>
    </row>
    <row r="157" spans="1:8" ht="15" customHeight="1">
      <c r="A157" s="840" t="s">
        <v>9720</v>
      </c>
      <c r="B157" s="956" t="s">
        <v>45</v>
      </c>
      <c r="C157" s="959" t="s">
        <v>9702</v>
      </c>
      <c r="D157" s="1029" t="s">
        <v>9703</v>
      </c>
      <c r="E157" s="894">
        <v>1</v>
      </c>
      <c r="F157" s="955"/>
      <c r="G157" s="961">
        <v>1560</v>
      </c>
      <c r="H157" s="162">
        <f>IF(G157="","",G157-G157*COMPASS!$AH$25)</f>
        <v>1560</v>
      </c>
    </row>
    <row r="158" spans="1:8" ht="15" customHeight="1">
      <c r="A158" s="840" t="s">
        <v>9142</v>
      </c>
      <c r="B158" s="956" t="s">
        <v>45</v>
      </c>
      <c r="C158" s="959" t="s">
        <v>9077</v>
      </c>
      <c r="D158" s="1029" t="s">
        <v>5599</v>
      </c>
      <c r="E158" s="894">
        <v>1</v>
      </c>
      <c r="F158" s="955"/>
      <c r="G158" s="961">
        <v>3370</v>
      </c>
      <c r="H158" s="162">
        <f>IF(G158="","",G158-G158*COMPASS!$AH$25)</f>
        <v>3370</v>
      </c>
    </row>
    <row r="159" spans="1:8" ht="15" customHeight="1">
      <c r="A159" s="840" t="s">
        <v>9143</v>
      </c>
      <c r="B159" s="956" t="s">
        <v>45</v>
      </c>
      <c r="C159" s="959" t="s">
        <v>9078</v>
      </c>
      <c r="D159" s="1029" t="s">
        <v>5600</v>
      </c>
      <c r="E159" s="894">
        <v>1</v>
      </c>
      <c r="F159" s="955"/>
      <c r="G159" s="961">
        <v>2397</v>
      </c>
      <c r="H159" s="162">
        <f>IF(G159="","",G159-G159*COMPASS!$AH$25)</f>
        <v>2397</v>
      </c>
    </row>
    <row r="160" spans="1:8" ht="15" customHeight="1">
      <c r="A160" s="840" t="s">
        <v>9144</v>
      </c>
      <c r="B160" s="956" t="s">
        <v>22</v>
      </c>
      <c r="C160" s="959" t="s">
        <v>9079</v>
      </c>
      <c r="D160" s="843" t="s">
        <v>5601</v>
      </c>
      <c r="E160" s="894">
        <v>1</v>
      </c>
      <c r="F160" s="955"/>
      <c r="G160" s="961">
        <v>1954</v>
      </c>
      <c r="H160" s="162">
        <f>IF(G160="","",G160-G160*COMPASS!$AH$25)</f>
        <v>1954</v>
      </c>
    </row>
    <row r="161" spans="1:8" ht="15" customHeight="1">
      <c r="A161" s="840" t="s">
        <v>6774</v>
      </c>
      <c r="B161" s="956" t="s">
        <v>22</v>
      </c>
      <c r="C161" s="1026" t="s">
        <v>6761</v>
      </c>
      <c r="D161" s="1029" t="s">
        <v>6762</v>
      </c>
      <c r="E161" s="1027">
        <v>1</v>
      </c>
      <c r="F161" s="955"/>
      <c r="G161" s="961">
        <v>1870</v>
      </c>
      <c r="H161" s="162">
        <f>IF(G161="","",G161-G161*COMPASS!$AH$25)</f>
        <v>1870</v>
      </c>
    </row>
    <row r="162" spans="1:8" s="54" customFormat="1" ht="15" customHeight="1">
      <c r="A162" s="840" t="s">
        <v>17347</v>
      </c>
      <c r="B162" s="956" t="s">
        <v>57</v>
      </c>
      <c r="C162" s="843" t="s">
        <v>17303</v>
      </c>
      <c r="D162" s="843" t="s">
        <v>17304</v>
      </c>
      <c r="E162" s="894">
        <v>1</v>
      </c>
      <c r="F162" s="955"/>
      <c r="G162" s="961">
        <v>1444</v>
      </c>
      <c r="H162" s="162">
        <f>IF(G162="","",G162-G162*COMPASS!$AH$25)</f>
        <v>1444</v>
      </c>
    </row>
    <row r="163" spans="1:8" ht="15" customHeight="1">
      <c r="A163" s="840" t="s">
        <v>17348</v>
      </c>
      <c r="B163" s="956" t="s">
        <v>57</v>
      </c>
      <c r="C163" s="848" t="s">
        <v>17305</v>
      </c>
      <c r="D163" s="848" t="s">
        <v>17306</v>
      </c>
      <c r="E163" s="897">
        <v>1</v>
      </c>
      <c r="F163" s="955"/>
      <c r="G163" s="961">
        <v>1243</v>
      </c>
      <c r="H163" s="162">
        <f>IF(G163="","",G163-G163*COMPASS!$AH$25)</f>
        <v>1243</v>
      </c>
    </row>
    <row r="164" spans="1:8" ht="15" customHeight="1">
      <c r="A164" s="840" t="s">
        <v>9041</v>
      </c>
      <c r="B164" s="956" t="s">
        <v>5134</v>
      </c>
      <c r="C164" s="959" t="s">
        <v>8956</v>
      </c>
      <c r="D164" s="843" t="s">
        <v>8957</v>
      </c>
      <c r="E164" s="894">
        <v>1</v>
      </c>
      <c r="F164" s="955"/>
      <c r="G164" s="961">
        <v>2950</v>
      </c>
      <c r="H164" s="162">
        <f>IF(G164="","",G164-G164*COMPASS!$AH$25)</f>
        <v>2950</v>
      </c>
    </row>
    <row r="165" spans="1:8" ht="15" customHeight="1">
      <c r="A165" s="333" t="s">
        <v>5289</v>
      </c>
      <c r="B165" s="842"/>
      <c r="C165" s="842"/>
      <c r="D165" s="842"/>
      <c r="E165" s="842"/>
      <c r="F165" s="842"/>
      <c r="G165" s="842"/>
      <c r="H165" s="162" t="str">
        <f>IF(G165="","",G165-G165*COMPASS!$AH$25)</f>
        <v/>
      </c>
    </row>
    <row r="166" spans="1:8" ht="15" customHeight="1">
      <c r="A166" s="840" t="s">
        <v>9042</v>
      </c>
      <c r="B166" s="953" t="s">
        <v>22</v>
      </c>
      <c r="C166" s="843" t="s">
        <v>8958</v>
      </c>
      <c r="D166" s="1029" t="s">
        <v>8959</v>
      </c>
      <c r="E166" s="894">
        <v>1</v>
      </c>
      <c r="F166" s="955"/>
      <c r="G166" s="961">
        <v>2150</v>
      </c>
      <c r="H166" s="162">
        <f>IF(G166="","",G166-G166*COMPASS!$AH$25)</f>
        <v>2150</v>
      </c>
    </row>
    <row r="167" spans="1:8" ht="15" customHeight="1">
      <c r="A167" s="840" t="s">
        <v>5602</v>
      </c>
      <c r="B167" s="953" t="s">
        <v>45</v>
      </c>
      <c r="C167" s="1026" t="s">
        <v>5603</v>
      </c>
      <c r="D167" s="1029" t="s">
        <v>6176</v>
      </c>
      <c r="E167" s="1027">
        <v>1</v>
      </c>
      <c r="F167" s="955"/>
      <c r="G167" s="961">
        <v>621</v>
      </c>
      <c r="H167" s="162">
        <f>IF(G167="","",G167-G167*COMPASS!$AH$25)</f>
        <v>621</v>
      </c>
    </row>
    <row r="168" spans="1:8" ht="15" customHeight="1">
      <c r="A168" s="840" t="s">
        <v>2328</v>
      </c>
      <c r="B168" s="1025" t="s">
        <v>45</v>
      </c>
      <c r="C168" s="1026" t="s">
        <v>5207</v>
      </c>
      <c r="D168" s="1029" t="s">
        <v>2449</v>
      </c>
      <c r="E168" s="1027">
        <v>1</v>
      </c>
      <c r="F168" s="955"/>
      <c r="G168" s="961">
        <v>900</v>
      </c>
      <c r="H168" s="162">
        <f>IF(G168="","",G168-G168*COMPASS!$AH$25)</f>
        <v>900</v>
      </c>
    </row>
    <row r="169" spans="1:8" ht="15" customHeight="1">
      <c r="A169" s="840" t="s">
        <v>2329</v>
      </c>
      <c r="B169" s="1025" t="s">
        <v>45</v>
      </c>
      <c r="C169" s="1026" t="s">
        <v>5209</v>
      </c>
      <c r="D169" s="1029" t="s">
        <v>2450</v>
      </c>
      <c r="E169" s="1027">
        <v>1</v>
      </c>
      <c r="F169" s="955"/>
      <c r="G169" s="961">
        <v>964</v>
      </c>
      <c r="H169" s="162">
        <f>IF(G169="","",G169-G169*COMPASS!$AH$25)</f>
        <v>964</v>
      </c>
    </row>
    <row r="170" spans="1:8" ht="15" customHeight="1">
      <c r="A170" s="840" t="s">
        <v>2330</v>
      </c>
      <c r="B170" s="1025" t="s">
        <v>22</v>
      </c>
      <c r="C170" s="1026" t="s">
        <v>5208</v>
      </c>
      <c r="D170" s="1029" t="s">
        <v>2451</v>
      </c>
      <c r="E170" s="1027">
        <v>1</v>
      </c>
      <c r="F170" s="955"/>
      <c r="G170" s="961">
        <v>1028</v>
      </c>
      <c r="H170" s="162">
        <f>IF(G170="","",G170-G170*COMPASS!$AH$25)</f>
        <v>1028</v>
      </c>
    </row>
    <row r="171" spans="1:8" ht="15" customHeight="1">
      <c r="A171" s="333" t="s">
        <v>5290</v>
      </c>
      <c r="B171" s="842"/>
      <c r="C171" s="842"/>
      <c r="D171" s="842"/>
      <c r="E171" s="842"/>
      <c r="F171" s="842"/>
      <c r="G171" s="842"/>
      <c r="H171" s="162" t="str">
        <f>IF(G171="","",G171-G171*COMPASS!$AH$25)</f>
        <v/>
      </c>
    </row>
    <row r="172" spans="1:8" ht="15" customHeight="1">
      <c r="A172" s="840" t="s">
        <v>12607</v>
      </c>
      <c r="B172" s="953" t="s">
        <v>22</v>
      </c>
      <c r="C172" s="959" t="s">
        <v>12608</v>
      </c>
      <c r="D172" s="843" t="s">
        <v>12609</v>
      </c>
      <c r="E172" s="894">
        <v>1</v>
      </c>
      <c r="F172" s="955"/>
      <c r="G172" s="961">
        <v>860</v>
      </c>
      <c r="H172" s="162">
        <f>IF(G172="","",G172-G172*COMPASS!$AH$25)</f>
        <v>860</v>
      </c>
    </row>
    <row r="173" spans="1:8" s="54" customFormat="1" ht="15" customHeight="1">
      <c r="A173" s="840" t="s">
        <v>5170</v>
      </c>
      <c r="B173" s="956" t="s">
        <v>45</v>
      </c>
      <c r="C173" s="843" t="s">
        <v>5171</v>
      </c>
      <c r="D173" s="1029" t="s">
        <v>5172</v>
      </c>
      <c r="E173" s="894">
        <v>1</v>
      </c>
      <c r="F173" s="955"/>
      <c r="G173" s="961">
        <v>341</v>
      </c>
      <c r="H173" s="162">
        <f>IF(G173="","",G173-G173*COMPASS!$AH$25)</f>
        <v>341</v>
      </c>
    </row>
    <row r="174" spans="1:8" ht="15" customHeight="1">
      <c r="A174" s="840" t="s">
        <v>5173</v>
      </c>
      <c r="B174" s="956" t="s">
        <v>22</v>
      </c>
      <c r="C174" s="843" t="s">
        <v>5174</v>
      </c>
      <c r="D174" s="1029" t="s">
        <v>5175</v>
      </c>
      <c r="E174" s="894">
        <v>1</v>
      </c>
      <c r="F174" s="955"/>
      <c r="G174" s="961">
        <v>341</v>
      </c>
      <c r="H174" s="162">
        <f>IF(G174="","",G174-G174*COMPASS!$AH$25)</f>
        <v>341</v>
      </c>
    </row>
    <row r="175" spans="1:8" ht="15" customHeight="1">
      <c r="A175" s="840" t="s">
        <v>5138</v>
      </c>
      <c r="B175" s="953" t="s">
        <v>45</v>
      </c>
      <c r="C175" s="843" t="s">
        <v>5139</v>
      </c>
      <c r="D175" s="1029" t="s">
        <v>5140</v>
      </c>
      <c r="E175" s="894">
        <v>1</v>
      </c>
      <c r="F175" s="955"/>
      <c r="G175" s="961">
        <v>412</v>
      </c>
      <c r="H175" s="162">
        <f>IF(G175="","",G175-G175*COMPASS!$AH$25)</f>
        <v>412</v>
      </c>
    </row>
    <row r="176" spans="1:8" s="54" customFormat="1" ht="15" customHeight="1">
      <c r="A176" s="840" t="s">
        <v>5141</v>
      </c>
      <c r="B176" s="956" t="s">
        <v>45</v>
      </c>
      <c r="C176" s="843" t="s">
        <v>5142</v>
      </c>
      <c r="D176" s="1029" t="s">
        <v>5143</v>
      </c>
      <c r="E176" s="894">
        <v>1</v>
      </c>
      <c r="F176" s="955"/>
      <c r="G176" s="961">
        <v>412</v>
      </c>
      <c r="H176" s="162">
        <f>IF(G176="","",G176-G176*COMPASS!$AH$25)</f>
        <v>412</v>
      </c>
    </row>
    <row r="177" spans="1:8" s="54" customFormat="1" ht="15" customHeight="1">
      <c r="A177" s="840" t="s">
        <v>5144</v>
      </c>
      <c r="B177" s="956" t="s">
        <v>57</v>
      </c>
      <c r="C177" s="843" t="s">
        <v>5145</v>
      </c>
      <c r="D177" s="1029" t="s">
        <v>5146</v>
      </c>
      <c r="E177" s="894">
        <v>1</v>
      </c>
      <c r="F177" s="955"/>
      <c r="G177" s="961">
        <v>344</v>
      </c>
      <c r="H177" s="162">
        <f>IF(G177="","",G177-G177*COMPASS!$AH$25)</f>
        <v>344</v>
      </c>
    </row>
    <row r="178" spans="1:8" ht="15" customHeight="1">
      <c r="A178" s="840" t="s">
        <v>5147</v>
      </c>
      <c r="B178" s="953" t="s">
        <v>45</v>
      </c>
      <c r="C178" s="843" t="s">
        <v>5148</v>
      </c>
      <c r="D178" s="1029" t="s">
        <v>5149</v>
      </c>
      <c r="E178" s="894">
        <v>1</v>
      </c>
      <c r="F178" s="955"/>
      <c r="G178" s="961">
        <v>646</v>
      </c>
      <c r="H178" s="162">
        <f>IF(G178="","",G178-G178*COMPASS!$AH$25)</f>
        <v>646</v>
      </c>
    </row>
    <row r="179" spans="1:8" ht="15" customHeight="1">
      <c r="A179" s="840" t="s">
        <v>5161</v>
      </c>
      <c r="B179" s="956" t="s">
        <v>45</v>
      </c>
      <c r="C179" s="843" t="s">
        <v>5162</v>
      </c>
      <c r="D179" s="1029" t="s">
        <v>5163</v>
      </c>
      <c r="E179" s="894">
        <v>1</v>
      </c>
      <c r="F179" s="955"/>
      <c r="G179" s="961">
        <v>341</v>
      </c>
      <c r="H179" s="162">
        <f>IF(G179="","",G179-G179*COMPASS!$AH$25)</f>
        <v>341</v>
      </c>
    </row>
    <row r="180" spans="1:8" s="54" customFormat="1" ht="15" customHeight="1">
      <c r="A180" s="840" t="s">
        <v>5164</v>
      </c>
      <c r="B180" s="956" t="s">
        <v>45</v>
      </c>
      <c r="C180" s="843" t="s">
        <v>5165</v>
      </c>
      <c r="D180" s="1029" t="s">
        <v>5166</v>
      </c>
      <c r="E180" s="894">
        <v>1</v>
      </c>
      <c r="F180" s="955"/>
      <c r="G180" s="961">
        <v>341</v>
      </c>
      <c r="H180" s="162">
        <f>IF(G180="","",G180-G180*COMPASS!$AH$25)</f>
        <v>341</v>
      </c>
    </row>
    <row r="181" spans="1:8" ht="15" customHeight="1">
      <c r="A181" s="840" t="s">
        <v>5167</v>
      </c>
      <c r="B181" s="953" t="s">
        <v>22</v>
      </c>
      <c r="C181" s="843" t="s">
        <v>5168</v>
      </c>
      <c r="D181" s="1029" t="s">
        <v>5169</v>
      </c>
      <c r="E181" s="894">
        <v>1</v>
      </c>
      <c r="F181" s="955"/>
      <c r="G181" s="961">
        <v>615</v>
      </c>
      <c r="H181" s="162">
        <f>IF(G181="","",G181-G181*COMPASS!$AH$25)</f>
        <v>615</v>
      </c>
    </row>
    <row r="182" spans="1:8" ht="15" customHeight="1">
      <c r="A182" s="840" t="s">
        <v>5179</v>
      </c>
      <c r="B182" s="956" t="s">
        <v>45</v>
      </c>
      <c r="C182" s="843" t="s">
        <v>5180</v>
      </c>
      <c r="D182" s="1029" t="s">
        <v>5181</v>
      </c>
      <c r="E182" s="894">
        <v>1</v>
      </c>
      <c r="F182" s="955"/>
      <c r="G182" s="961">
        <v>412</v>
      </c>
      <c r="H182" s="162">
        <f>IF(G182="","",G182-G182*COMPASS!$AH$25)</f>
        <v>412</v>
      </c>
    </row>
    <row r="183" spans="1:8" ht="15" customHeight="1">
      <c r="A183" s="840" t="s">
        <v>5182</v>
      </c>
      <c r="B183" s="953" t="s">
        <v>22</v>
      </c>
      <c r="C183" s="843" t="s">
        <v>5183</v>
      </c>
      <c r="D183" s="1029" t="s">
        <v>5184</v>
      </c>
      <c r="E183" s="894">
        <v>1</v>
      </c>
      <c r="F183" s="955"/>
      <c r="G183" s="961">
        <v>412</v>
      </c>
      <c r="H183" s="162">
        <f>IF(G183="","",G183-G183*COMPASS!$AH$25)</f>
        <v>412</v>
      </c>
    </row>
    <row r="184" spans="1:8" ht="15" customHeight="1">
      <c r="A184" s="840" t="s">
        <v>5185</v>
      </c>
      <c r="B184" s="953" t="s">
        <v>57</v>
      </c>
      <c r="C184" s="843" t="s">
        <v>5186</v>
      </c>
      <c r="D184" s="1029" t="s">
        <v>5187</v>
      </c>
      <c r="E184" s="894">
        <v>1</v>
      </c>
      <c r="F184" s="955"/>
      <c r="G184" s="961">
        <v>344</v>
      </c>
      <c r="H184" s="162">
        <f>IF(G184="","",G184-G184*COMPASS!$AH$25)</f>
        <v>344</v>
      </c>
    </row>
    <row r="185" spans="1:8" ht="15" customHeight="1">
      <c r="A185" s="840" t="s">
        <v>5188</v>
      </c>
      <c r="B185" s="956" t="s">
        <v>45</v>
      </c>
      <c r="C185" s="843" t="s">
        <v>5189</v>
      </c>
      <c r="D185" s="1029" t="s">
        <v>5190</v>
      </c>
      <c r="E185" s="894">
        <v>1</v>
      </c>
      <c r="F185" s="955"/>
      <c r="G185" s="961">
        <v>646</v>
      </c>
      <c r="H185" s="162">
        <f>IF(G185="","",G185-G185*COMPASS!$AH$25)</f>
        <v>646</v>
      </c>
    </row>
    <row r="186" spans="1:8" ht="15" customHeight="1">
      <c r="A186" s="840" t="s">
        <v>5176</v>
      </c>
      <c r="B186" s="953" t="s">
        <v>22</v>
      </c>
      <c r="C186" s="843" t="s">
        <v>5177</v>
      </c>
      <c r="D186" s="1029" t="s">
        <v>5178</v>
      </c>
      <c r="E186" s="894">
        <v>1</v>
      </c>
      <c r="F186" s="955"/>
      <c r="G186" s="961">
        <v>433</v>
      </c>
      <c r="H186" s="162">
        <f>IF(G186="","",G186-G186*COMPASS!$AH$25)</f>
        <v>433</v>
      </c>
    </row>
    <row r="187" spans="1:8" ht="15" customHeight="1">
      <c r="A187" s="840" t="s">
        <v>9145</v>
      </c>
      <c r="B187" s="953" t="s">
        <v>22</v>
      </c>
      <c r="C187" s="843" t="s">
        <v>9080</v>
      </c>
      <c r="D187" s="1029" t="s">
        <v>6763</v>
      </c>
      <c r="E187" s="894">
        <v>1</v>
      </c>
      <c r="F187" s="955"/>
      <c r="G187" s="961">
        <v>1000</v>
      </c>
      <c r="H187" s="162">
        <f>IF(G187="","",G187-G187*COMPASS!$AH$25)</f>
        <v>1000</v>
      </c>
    </row>
    <row r="188" spans="1:8" ht="15" customHeight="1">
      <c r="A188" s="840" t="s">
        <v>2163</v>
      </c>
      <c r="B188" s="953" t="s">
        <v>22</v>
      </c>
      <c r="C188" s="959" t="s">
        <v>5214</v>
      </c>
      <c r="D188" s="1029" t="s">
        <v>2418</v>
      </c>
      <c r="E188" s="894">
        <v>1</v>
      </c>
      <c r="F188" s="955"/>
      <c r="G188" s="961">
        <v>720</v>
      </c>
      <c r="H188" s="162">
        <f>IF(G188="","",G188-G188*COMPASS!$AH$25)</f>
        <v>720</v>
      </c>
    </row>
    <row r="189" spans="1:8" ht="15" customHeight="1">
      <c r="A189" s="840" t="s">
        <v>2162</v>
      </c>
      <c r="B189" s="953" t="s">
        <v>22</v>
      </c>
      <c r="C189" s="959" t="s">
        <v>5215</v>
      </c>
      <c r="D189" s="1029" t="s">
        <v>2417</v>
      </c>
      <c r="E189" s="894">
        <v>1</v>
      </c>
      <c r="F189" s="955"/>
      <c r="G189" s="961">
        <v>720</v>
      </c>
      <c r="H189" s="162">
        <f>IF(G189="","",G189-G189*COMPASS!$AH$25)</f>
        <v>720</v>
      </c>
    </row>
    <row r="190" spans="1:8" ht="15" customHeight="1">
      <c r="A190" s="840" t="s">
        <v>2161</v>
      </c>
      <c r="B190" s="953" t="s">
        <v>22</v>
      </c>
      <c r="C190" s="959" t="s">
        <v>5216</v>
      </c>
      <c r="D190" s="1029" t="s">
        <v>2416</v>
      </c>
      <c r="E190" s="894">
        <v>1</v>
      </c>
      <c r="F190" s="955"/>
      <c r="G190" s="961">
        <v>720</v>
      </c>
      <c r="H190" s="162">
        <f>IF(G190="","",G190-G190*COMPASS!$AH$25)</f>
        <v>720</v>
      </c>
    </row>
    <row r="191" spans="1:8" ht="15" customHeight="1">
      <c r="A191" s="840" t="s">
        <v>2160</v>
      </c>
      <c r="B191" s="953" t="s">
        <v>45</v>
      </c>
      <c r="C191" s="959" t="s">
        <v>5217</v>
      </c>
      <c r="D191" s="1029" t="s">
        <v>2415</v>
      </c>
      <c r="E191" s="894">
        <v>1</v>
      </c>
      <c r="F191" s="955"/>
      <c r="G191" s="961">
        <v>1220</v>
      </c>
      <c r="H191" s="162">
        <f>IF(G191="","",G191-G191*COMPASS!$AH$25)</f>
        <v>1220</v>
      </c>
    </row>
    <row r="192" spans="1:8" ht="15" customHeight="1">
      <c r="A192" s="840" t="s">
        <v>2168</v>
      </c>
      <c r="B192" s="953" t="s">
        <v>22</v>
      </c>
      <c r="C192" s="959" t="s">
        <v>5202</v>
      </c>
      <c r="D192" s="1029" t="s">
        <v>2424</v>
      </c>
      <c r="E192" s="894">
        <v>1</v>
      </c>
      <c r="F192" s="955"/>
      <c r="G192" s="961">
        <v>634</v>
      </c>
      <c r="H192" s="162">
        <f>IF(G192="","",G192-G192*COMPASS!$AH$25)</f>
        <v>634</v>
      </c>
    </row>
    <row r="193" spans="1:8" ht="15" customHeight="1">
      <c r="A193" s="840" t="s">
        <v>2287</v>
      </c>
      <c r="B193" s="1025" t="s">
        <v>22</v>
      </c>
      <c r="C193" s="1026" t="s">
        <v>5201</v>
      </c>
      <c r="D193" s="1029" t="s">
        <v>2419</v>
      </c>
      <c r="E193" s="1027">
        <v>1</v>
      </c>
      <c r="F193" s="955"/>
      <c r="G193" s="961">
        <v>576</v>
      </c>
      <c r="H193" s="162">
        <f>IF(G193="","",G193-G193*COMPASS!$AH$25)</f>
        <v>576</v>
      </c>
    </row>
    <row r="194" spans="1:8" ht="15" customHeight="1">
      <c r="A194" s="840" t="s">
        <v>2167</v>
      </c>
      <c r="B194" s="953" t="s">
        <v>22</v>
      </c>
      <c r="C194" s="959" t="s">
        <v>5203</v>
      </c>
      <c r="D194" s="1029" t="s">
        <v>2423</v>
      </c>
      <c r="E194" s="894">
        <v>1</v>
      </c>
      <c r="F194" s="955"/>
      <c r="G194" s="961">
        <v>634</v>
      </c>
      <c r="H194" s="162">
        <f>IF(G194="","",G194-G194*COMPASS!$AH$25)</f>
        <v>634</v>
      </c>
    </row>
    <row r="195" spans="1:8" ht="15" customHeight="1">
      <c r="A195" s="840" t="s">
        <v>2166</v>
      </c>
      <c r="B195" s="953" t="s">
        <v>22</v>
      </c>
      <c r="C195" s="959" t="s">
        <v>5204</v>
      </c>
      <c r="D195" s="1029" t="s">
        <v>2422</v>
      </c>
      <c r="E195" s="894">
        <v>1</v>
      </c>
      <c r="F195" s="955"/>
      <c r="G195" s="961">
        <v>634</v>
      </c>
      <c r="H195" s="162">
        <f>IF(G195="","",G195-G195*COMPASS!$AH$25)</f>
        <v>634</v>
      </c>
    </row>
    <row r="196" spans="1:8" ht="15" customHeight="1">
      <c r="A196" s="840" t="s">
        <v>2165</v>
      </c>
      <c r="B196" s="953" t="s">
        <v>22</v>
      </c>
      <c r="C196" s="959" t="s">
        <v>5205</v>
      </c>
      <c r="D196" s="1029" t="s">
        <v>2421</v>
      </c>
      <c r="E196" s="894">
        <v>1</v>
      </c>
      <c r="F196" s="955"/>
      <c r="G196" s="961">
        <v>1050</v>
      </c>
      <c r="H196" s="162">
        <f>IF(G196="","",G196-G196*COMPASS!$AH$25)</f>
        <v>1050</v>
      </c>
    </row>
    <row r="197" spans="1:8" ht="15" customHeight="1">
      <c r="A197" s="840" t="s">
        <v>2164</v>
      </c>
      <c r="B197" s="953" t="s">
        <v>22</v>
      </c>
      <c r="C197" s="959" t="s">
        <v>5206</v>
      </c>
      <c r="D197" s="1029" t="s">
        <v>2420</v>
      </c>
      <c r="E197" s="894">
        <v>1</v>
      </c>
      <c r="F197" s="955"/>
      <c r="G197" s="961">
        <v>1146</v>
      </c>
      <c r="H197" s="162">
        <f>IF(G197="","",G197-G197*COMPASS!$AH$25)</f>
        <v>1146</v>
      </c>
    </row>
    <row r="198" spans="1:8" ht="15" customHeight="1">
      <c r="A198" s="840" t="s">
        <v>6379</v>
      </c>
      <c r="B198" s="953" t="s">
        <v>22</v>
      </c>
      <c r="C198" s="959" t="s">
        <v>6360</v>
      </c>
      <c r="D198" s="1029" t="s">
        <v>6361</v>
      </c>
      <c r="E198" s="894">
        <v>1</v>
      </c>
      <c r="F198" s="955"/>
      <c r="G198" s="961">
        <v>1325</v>
      </c>
      <c r="H198" s="162">
        <f>IF(G198="","",G198-G198*COMPASS!$AH$25)</f>
        <v>1325</v>
      </c>
    </row>
    <row r="199" spans="1:8" ht="15" customHeight="1">
      <c r="A199" s="840" t="s">
        <v>2172</v>
      </c>
      <c r="B199" s="953" t="s">
        <v>22</v>
      </c>
      <c r="C199" s="959" t="s">
        <v>5227</v>
      </c>
      <c r="D199" s="1029" t="s">
        <v>2428</v>
      </c>
      <c r="E199" s="894">
        <v>1</v>
      </c>
      <c r="F199" s="955"/>
      <c r="G199" s="961">
        <v>720</v>
      </c>
      <c r="H199" s="162">
        <f>IF(G199="","",G199-G199*COMPASS!$AH$25)</f>
        <v>720</v>
      </c>
    </row>
    <row r="200" spans="1:8" ht="15" customHeight="1">
      <c r="A200" s="840" t="s">
        <v>2171</v>
      </c>
      <c r="B200" s="953" t="s">
        <v>22</v>
      </c>
      <c r="C200" s="959" t="s">
        <v>5228</v>
      </c>
      <c r="D200" s="1029" t="s">
        <v>2427</v>
      </c>
      <c r="E200" s="894">
        <v>1</v>
      </c>
      <c r="F200" s="955"/>
      <c r="G200" s="961">
        <v>720</v>
      </c>
      <c r="H200" s="162">
        <f>IF(G200="","",G200-G200*COMPASS!$AH$25)</f>
        <v>720</v>
      </c>
    </row>
    <row r="201" spans="1:8" ht="15" customHeight="1">
      <c r="A201" s="840" t="s">
        <v>2170</v>
      </c>
      <c r="B201" s="953" t="s">
        <v>22</v>
      </c>
      <c r="C201" s="959" t="s">
        <v>5229</v>
      </c>
      <c r="D201" s="1029" t="s">
        <v>2426</v>
      </c>
      <c r="E201" s="894">
        <v>1</v>
      </c>
      <c r="F201" s="955"/>
      <c r="G201" s="961">
        <v>720</v>
      </c>
      <c r="H201" s="162">
        <f>IF(G201="","",G201-G201*COMPASS!$AH$25)</f>
        <v>720</v>
      </c>
    </row>
    <row r="202" spans="1:8" ht="15" customHeight="1">
      <c r="A202" s="840" t="s">
        <v>2169</v>
      </c>
      <c r="B202" s="953" t="s">
        <v>45</v>
      </c>
      <c r="C202" s="959" t="s">
        <v>5230</v>
      </c>
      <c r="D202" s="1029" t="s">
        <v>2425</v>
      </c>
      <c r="E202" s="894">
        <v>1</v>
      </c>
      <c r="F202" s="955"/>
      <c r="G202" s="961">
        <v>1220</v>
      </c>
      <c r="H202" s="162">
        <f>IF(G202="","",G202-G202*COMPASS!$AH$25)</f>
        <v>1220</v>
      </c>
    </row>
    <row r="203" spans="1:8" ht="15" customHeight="1">
      <c r="A203" s="840" t="s">
        <v>6633</v>
      </c>
      <c r="B203" s="953" t="s">
        <v>22</v>
      </c>
      <c r="C203" s="959" t="s">
        <v>6619</v>
      </c>
      <c r="D203" s="1029" t="s">
        <v>6620</v>
      </c>
      <c r="E203" s="894">
        <v>1</v>
      </c>
      <c r="F203" s="955"/>
      <c r="G203" s="961">
        <v>2293</v>
      </c>
      <c r="H203" s="162">
        <f>IF(G203="","",G203-G203*COMPASS!$AH$25)</f>
        <v>2293</v>
      </c>
    </row>
    <row r="204" spans="1:8" ht="15" customHeight="1">
      <c r="A204" s="840" t="s">
        <v>6380</v>
      </c>
      <c r="B204" s="953" t="s">
        <v>5134</v>
      </c>
      <c r="C204" s="959" t="s">
        <v>6362</v>
      </c>
      <c r="D204" s="959" t="s">
        <v>6363</v>
      </c>
      <c r="E204" s="1027">
        <v>1</v>
      </c>
      <c r="F204" s="955"/>
      <c r="G204" s="961">
        <v>1474</v>
      </c>
      <c r="H204" s="162">
        <f>IF(G204="","",G204-G204*COMPASS!$AH$25)</f>
        <v>1474</v>
      </c>
    </row>
    <row r="205" spans="1:8" ht="15" customHeight="1">
      <c r="A205" s="333" t="s">
        <v>5291</v>
      </c>
      <c r="B205" s="842"/>
      <c r="C205" s="842"/>
      <c r="D205" s="842"/>
      <c r="E205" s="842"/>
      <c r="F205" s="842"/>
      <c r="G205" s="842"/>
      <c r="H205" s="162" t="str">
        <f>IF(G205="","",G205-G205*COMPASS!$AH$25)</f>
        <v/>
      </c>
    </row>
    <row r="206" spans="1:8" ht="15" customHeight="1">
      <c r="A206" s="840" t="s">
        <v>9721</v>
      </c>
      <c r="B206" s="1025" t="s">
        <v>22</v>
      </c>
      <c r="C206" s="843" t="s">
        <v>9704</v>
      </c>
      <c r="D206" s="1029" t="s">
        <v>9705</v>
      </c>
      <c r="E206" s="894">
        <v>1</v>
      </c>
      <c r="F206" s="955"/>
      <c r="G206" s="961">
        <v>1290</v>
      </c>
      <c r="H206" s="162">
        <f>IF(G206="","",G206-G206*COMPASS!$AH$25)</f>
        <v>1290</v>
      </c>
    </row>
    <row r="207" spans="1:8" ht="15" customHeight="1">
      <c r="A207" s="840" t="s">
        <v>9358</v>
      </c>
      <c r="B207" s="953" t="s">
        <v>45</v>
      </c>
      <c r="C207" s="843" t="s">
        <v>9322</v>
      </c>
      <c r="D207" s="1029" t="s">
        <v>9323</v>
      </c>
      <c r="E207" s="894">
        <v>1</v>
      </c>
      <c r="F207" s="955"/>
      <c r="G207" s="961">
        <v>360</v>
      </c>
      <c r="H207" s="162">
        <f>IF(G207="","",G207-G207*COMPASS!$AH$25)</f>
        <v>360</v>
      </c>
    </row>
    <row r="208" spans="1:8" ht="15" customHeight="1">
      <c r="A208" s="840" t="s">
        <v>9043</v>
      </c>
      <c r="B208" s="953" t="s">
        <v>45</v>
      </c>
      <c r="C208" s="843" t="s">
        <v>8960</v>
      </c>
      <c r="D208" s="1029" t="s">
        <v>2413</v>
      </c>
      <c r="E208" s="894">
        <v>1</v>
      </c>
      <c r="F208" s="955"/>
      <c r="G208" s="961">
        <v>360</v>
      </c>
      <c r="H208" s="162">
        <f>IF(G208="","",G208-G208*COMPASS!$AH$25)</f>
        <v>360</v>
      </c>
    </row>
    <row r="209" spans="1:8" ht="15" customHeight="1">
      <c r="A209" s="840" t="s">
        <v>9146</v>
      </c>
      <c r="B209" s="953" t="s">
        <v>45</v>
      </c>
      <c r="C209" s="843" t="s">
        <v>9081</v>
      </c>
      <c r="D209" s="1029" t="s">
        <v>9082</v>
      </c>
      <c r="E209" s="894">
        <v>1</v>
      </c>
      <c r="F209" s="955"/>
      <c r="G209" s="961">
        <v>360</v>
      </c>
      <c r="H209" s="162">
        <f>IF(G209="","",G209-G209*COMPASS!$AH$25)</f>
        <v>360</v>
      </c>
    </row>
    <row r="210" spans="1:8" ht="15" customHeight="1">
      <c r="A210" s="840" t="s">
        <v>7322</v>
      </c>
      <c r="B210" s="953" t="s">
        <v>45</v>
      </c>
      <c r="C210" s="843" t="s">
        <v>7312</v>
      </c>
      <c r="D210" s="1029" t="s">
        <v>7313</v>
      </c>
      <c r="E210" s="894">
        <v>1</v>
      </c>
      <c r="F210" s="955"/>
      <c r="G210" s="961">
        <v>570</v>
      </c>
      <c r="H210" s="162">
        <f>IF(G210="","",G210-G210*COMPASS!$AH$25)</f>
        <v>570</v>
      </c>
    </row>
    <row r="211" spans="1:8" ht="15" customHeight="1">
      <c r="A211" s="840" t="s">
        <v>9044</v>
      </c>
      <c r="B211" s="953" t="s">
        <v>45</v>
      </c>
      <c r="C211" s="843" t="s">
        <v>8961</v>
      </c>
      <c r="D211" s="1029" t="s">
        <v>8962</v>
      </c>
      <c r="E211" s="894">
        <v>1</v>
      </c>
      <c r="F211" s="955"/>
      <c r="G211" s="961">
        <v>312</v>
      </c>
      <c r="H211" s="162">
        <f>IF(G211="","",G211-G211*COMPASS!$AH$25)</f>
        <v>312</v>
      </c>
    </row>
    <row r="212" spans="1:8" ht="15" customHeight="1">
      <c r="A212" s="840" t="s">
        <v>9188</v>
      </c>
      <c r="B212" s="953" t="s">
        <v>45</v>
      </c>
      <c r="C212" s="843" t="s">
        <v>9180</v>
      </c>
      <c r="D212" s="1029" t="s">
        <v>2414</v>
      </c>
      <c r="E212" s="894">
        <v>1</v>
      </c>
      <c r="F212" s="955"/>
      <c r="G212" s="961">
        <v>312</v>
      </c>
      <c r="H212" s="162">
        <f>IF(G212="","",G212-G212*COMPASS!$AH$25)</f>
        <v>312</v>
      </c>
    </row>
    <row r="213" spans="1:8" ht="15" customHeight="1">
      <c r="A213" s="840" t="s">
        <v>17349</v>
      </c>
      <c r="B213" s="1025" t="s">
        <v>57</v>
      </c>
      <c r="C213" s="843" t="s">
        <v>17307</v>
      </c>
      <c r="D213" s="1029" t="s">
        <v>17308</v>
      </c>
      <c r="E213" s="894">
        <v>1</v>
      </c>
      <c r="F213" s="955"/>
      <c r="G213" s="961">
        <v>288</v>
      </c>
      <c r="H213" s="162">
        <f>IF(G213="","",G213-G213*COMPASS!$AH$25)</f>
        <v>288</v>
      </c>
    </row>
    <row r="214" spans="1:8" ht="15" customHeight="1">
      <c r="A214" s="840" t="s">
        <v>9147</v>
      </c>
      <c r="B214" s="1025" t="s">
        <v>22</v>
      </c>
      <c r="C214" s="843" t="s">
        <v>9083</v>
      </c>
      <c r="D214" s="1029" t="s">
        <v>9084</v>
      </c>
      <c r="E214" s="894">
        <v>1</v>
      </c>
      <c r="F214" s="955"/>
      <c r="G214" s="961">
        <v>312</v>
      </c>
      <c r="H214" s="162">
        <f>IF(G214="","",G214-G214*COMPASS!$AH$25)</f>
        <v>312</v>
      </c>
    </row>
    <row r="215" spans="1:8" ht="15" customHeight="1">
      <c r="A215" s="840" t="s">
        <v>9148</v>
      </c>
      <c r="B215" s="953" t="s">
        <v>45</v>
      </c>
      <c r="C215" s="843" t="s">
        <v>9085</v>
      </c>
      <c r="D215" s="1029" t="s">
        <v>9086</v>
      </c>
      <c r="E215" s="894">
        <v>1</v>
      </c>
      <c r="F215" s="955"/>
      <c r="G215" s="961">
        <v>515</v>
      </c>
      <c r="H215" s="162">
        <f>IF(G215="","",G215-G215*COMPASS!$AH$25)</f>
        <v>515</v>
      </c>
    </row>
    <row r="216" spans="1:8" ht="15" customHeight="1">
      <c r="A216" s="840" t="s">
        <v>9045</v>
      </c>
      <c r="B216" s="953" t="s">
        <v>45</v>
      </c>
      <c r="C216" s="843" t="s">
        <v>8963</v>
      </c>
      <c r="D216" s="1029" t="s">
        <v>8964</v>
      </c>
      <c r="E216" s="894">
        <v>1</v>
      </c>
      <c r="F216" s="955"/>
      <c r="G216" s="961">
        <v>360</v>
      </c>
      <c r="H216" s="162">
        <f>IF(G216="","",G216-G216*COMPASS!$AH$25)</f>
        <v>360</v>
      </c>
    </row>
    <row r="217" spans="1:8" ht="15" customHeight="1">
      <c r="A217" s="840" t="s">
        <v>9046</v>
      </c>
      <c r="B217" s="953" t="s">
        <v>45</v>
      </c>
      <c r="C217" s="843" t="s">
        <v>8965</v>
      </c>
      <c r="D217" s="1029" t="s">
        <v>8966</v>
      </c>
      <c r="E217" s="894">
        <v>1</v>
      </c>
      <c r="F217" s="955"/>
      <c r="G217" s="961">
        <v>360</v>
      </c>
      <c r="H217" s="162">
        <f>IF(G217="","",G217-G217*COMPASS!$AH$25)</f>
        <v>360</v>
      </c>
    </row>
    <row r="218" spans="1:8" ht="15" customHeight="1">
      <c r="A218" s="840" t="s">
        <v>9149</v>
      </c>
      <c r="B218" s="953" t="s">
        <v>22</v>
      </c>
      <c r="C218" s="843" t="s">
        <v>9087</v>
      </c>
      <c r="D218" s="1029" t="s">
        <v>9088</v>
      </c>
      <c r="E218" s="894">
        <v>1</v>
      </c>
      <c r="F218" s="955"/>
      <c r="G218" s="961">
        <v>360</v>
      </c>
      <c r="H218" s="162">
        <f>IF(G218="","",G218-G218*COMPASS!$AH$25)</f>
        <v>360</v>
      </c>
    </row>
    <row r="219" spans="1:8" ht="15" customHeight="1">
      <c r="A219" s="840" t="s">
        <v>17350</v>
      </c>
      <c r="B219" s="1025" t="s">
        <v>57</v>
      </c>
      <c r="C219" s="843" t="s">
        <v>17309</v>
      </c>
      <c r="D219" s="1029" t="s">
        <v>17310</v>
      </c>
      <c r="E219" s="894">
        <v>1</v>
      </c>
      <c r="F219" s="955"/>
      <c r="G219" s="961">
        <v>286</v>
      </c>
      <c r="H219" s="162">
        <f>IF(G219="","",G219-G219*COMPASS!$AH$25)</f>
        <v>286</v>
      </c>
    </row>
    <row r="220" spans="1:8" ht="15" customHeight="1">
      <c r="A220" s="840" t="s">
        <v>7323</v>
      </c>
      <c r="B220" s="953" t="s">
        <v>45</v>
      </c>
      <c r="C220" s="843" t="s">
        <v>7314</v>
      </c>
      <c r="D220" s="1029" t="s">
        <v>7315</v>
      </c>
      <c r="E220" s="894">
        <v>1</v>
      </c>
      <c r="F220" s="955"/>
      <c r="G220" s="961">
        <v>570</v>
      </c>
      <c r="H220" s="162">
        <f>IF(G220="","",G220-G220*COMPASS!$AH$25)</f>
        <v>570</v>
      </c>
    </row>
    <row r="221" spans="1:8" ht="15" customHeight="1">
      <c r="A221" s="840" t="s">
        <v>17351</v>
      </c>
      <c r="B221" s="1025" t="s">
        <v>57</v>
      </c>
      <c r="C221" s="1026" t="s">
        <v>17311</v>
      </c>
      <c r="D221" s="1029" t="s">
        <v>17312</v>
      </c>
      <c r="E221" s="1027">
        <v>1</v>
      </c>
      <c r="F221" s="955"/>
      <c r="G221" s="961">
        <v>304</v>
      </c>
      <c r="H221" s="162">
        <f>IF(G221="","",G221-G221*COMPASS!$AH$25)</f>
        <v>304</v>
      </c>
    </row>
    <row r="222" spans="1:8" ht="15" customHeight="1">
      <c r="A222" s="333" t="s">
        <v>5292</v>
      </c>
      <c r="B222" s="842"/>
      <c r="C222" s="842"/>
      <c r="D222" s="842"/>
      <c r="E222" s="842"/>
      <c r="F222" s="842"/>
      <c r="G222" s="842"/>
      <c r="H222" s="162" t="str">
        <f>IF(G222="","",G222-G222*COMPASS!$AH$25)</f>
        <v/>
      </c>
    </row>
    <row r="223" spans="1:8" ht="15" customHeight="1">
      <c r="A223" s="840" t="s">
        <v>17352</v>
      </c>
      <c r="B223" s="1025" t="s">
        <v>57</v>
      </c>
      <c r="C223" s="848" t="s">
        <v>17313</v>
      </c>
      <c r="D223" s="896" t="s">
        <v>17314</v>
      </c>
      <c r="E223" s="897">
        <v>1</v>
      </c>
      <c r="F223" s="955"/>
      <c r="G223" s="961">
        <v>761</v>
      </c>
      <c r="H223" s="162">
        <f>IF(G223="","",G223-G223*COMPASS!$AH$25)</f>
        <v>761</v>
      </c>
    </row>
    <row r="224" spans="1:8" ht="15" customHeight="1">
      <c r="A224" s="840" t="s">
        <v>365</v>
      </c>
      <c r="B224" s="956" t="s">
        <v>57</v>
      </c>
      <c r="C224" s="848" t="s">
        <v>361</v>
      </c>
      <c r="D224" s="896" t="s">
        <v>2468</v>
      </c>
      <c r="E224" s="897">
        <v>1</v>
      </c>
      <c r="F224" s="955"/>
      <c r="G224" s="961">
        <v>955</v>
      </c>
      <c r="H224" s="162">
        <f>IF(G224="","",G224-G224*COMPASS!$AH$25)</f>
        <v>955</v>
      </c>
    </row>
    <row r="225" spans="1:8" ht="15" customHeight="1">
      <c r="A225" s="840" t="s">
        <v>366</v>
      </c>
      <c r="B225" s="956" t="s">
        <v>57</v>
      </c>
      <c r="C225" s="848" t="s">
        <v>362</v>
      </c>
      <c r="D225" s="896" t="s">
        <v>2469</v>
      </c>
      <c r="E225" s="897">
        <v>1</v>
      </c>
      <c r="F225" s="955"/>
      <c r="G225" s="961">
        <v>873</v>
      </c>
      <c r="H225" s="162">
        <f>IF(G225="","",G225-G225*COMPASS!$AH$25)</f>
        <v>873</v>
      </c>
    </row>
    <row r="226" spans="1:8" ht="15" customHeight="1">
      <c r="A226" s="840" t="s">
        <v>12138</v>
      </c>
      <c r="B226" s="953" t="s">
        <v>22</v>
      </c>
      <c r="C226" s="848" t="s">
        <v>12052</v>
      </c>
      <c r="D226" s="896" t="s">
        <v>12053</v>
      </c>
      <c r="E226" s="897">
        <v>1</v>
      </c>
      <c r="F226" s="955"/>
      <c r="G226" s="961">
        <v>1500</v>
      </c>
      <c r="H226" s="162">
        <f>IF(G226="","",G226-G226*COMPASS!$AH$25)</f>
        <v>1500</v>
      </c>
    </row>
    <row r="227" spans="1:8" ht="15" customHeight="1">
      <c r="A227" s="333" t="s">
        <v>5293</v>
      </c>
      <c r="B227" s="842"/>
      <c r="C227" s="842"/>
      <c r="D227" s="842"/>
      <c r="E227" s="842"/>
      <c r="F227" s="842"/>
      <c r="G227" s="842"/>
      <c r="H227" s="162" t="str">
        <f>IF(G227="","",G227-G227*COMPASS!$AH$25)</f>
        <v/>
      </c>
    </row>
    <row r="228" spans="1:8" ht="15" customHeight="1">
      <c r="A228" s="840" t="s">
        <v>17353</v>
      </c>
      <c r="B228" s="956" t="s">
        <v>57</v>
      </c>
      <c r="C228" s="843" t="s">
        <v>17315</v>
      </c>
      <c r="D228" s="1029" t="s">
        <v>17316</v>
      </c>
      <c r="E228" s="894">
        <v>1</v>
      </c>
      <c r="F228" s="955"/>
      <c r="G228" s="961">
        <v>201</v>
      </c>
      <c r="H228" s="162">
        <f>IF(G228="","",G228-G228*COMPASS!$AH$25)</f>
        <v>201</v>
      </c>
    </row>
    <row r="229" spans="1:8" ht="15" customHeight="1">
      <c r="A229" s="840" t="s">
        <v>16607</v>
      </c>
      <c r="B229" s="956" t="s">
        <v>57</v>
      </c>
      <c r="C229" s="843" t="s">
        <v>16608</v>
      </c>
      <c r="D229" s="1029" t="s">
        <v>16609</v>
      </c>
      <c r="E229" s="894">
        <v>1</v>
      </c>
      <c r="F229" s="955"/>
      <c r="G229" s="961">
        <v>201</v>
      </c>
      <c r="H229" s="162">
        <f>IF(G229="","",G229-G229*COMPASS!$AH$25)</f>
        <v>201</v>
      </c>
    </row>
    <row r="230" spans="1:8" ht="15" customHeight="1">
      <c r="A230" s="840" t="s">
        <v>6160</v>
      </c>
      <c r="B230" s="956" t="s">
        <v>57</v>
      </c>
      <c r="C230" s="843" t="s">
        <v>5233</v>
      </c>
      <c r="D230" s="1029" t="s">
        <v>3231</v>
      </c>
      <c r="E230" s="894">
        <v>1</v>
      </c>
      <c r="F230" s="955"/>
      <c r="G230" s="961">
        <v>339</v>
      </c>
      <c r="H230" s="162">
        <f>IF(G230="","",G230-G230*COMPASS!$AH$25)</f>
        <v>339</v>
      </c>
    </row>
    <row r="231" spans="1:8" ht="15" customHeight="1">
      <c r="A231" s="840" t="s">
        <v>6741</v>
      </c>
      <c r="B231" s="956" t="s">
        <v>57</v>
      </c>
      <c r="C231" s="843" t="s">
        <v>6726</v>
      </c>
      <c r="D231" s="1029" t="s">
        <v>6727</v>
      </c>
      <c r="E231" s="894">
        <v>1</v>
      </c>
      <c r="F231" s="955"/>
      <c r="G231" s="961">
        <v>339</v>
      </c>
      <c r="H231" s="162">
        <f>IF(G231="","",G231-G231*COMPASS!$AH$25)</f>
        <v>339</v>
      </c>
    </row>
    <row r="232" spans="1:8" ht="15" customHeight="1">
      <c r="A232" s="840" t="s">
        <v>3228</v>
      </c>
      <c r="B232" s="956" t="s">
        <v>57</v>
      </c>
      <c r="C232" s="843" t="s">
        <v>4007</v>
      </c>
      <c r="D232" s="843" t="s">
        <v>3229</v>
      </c>
      <c r="E232" s="894">
        <v>1</v>
      </c>
      <c r="F232" s="955"/>
      <c r="G232" s="961">
        <v>243</v>
      </c>
      <c r="H232" s="162">
        <f>IF(G232="","",G232-G232*COMPASS!$AH$25)</f>
        <v>243</v>
      </c>
    </row>
    <row r="233" spans="1:8" ht="15" customHeight="1">
      <c r="A233" s="840" t="s">
        <v>6739</v>
      </c>
      <c r="B233" s="956" t="s">
        <v>57</v>
      </c>
      <c r="C233" s="843" t="s">
        <v>6722</v>
      </c>
      <c r="D233" s="1029" t="s">
        <v>6723</v>
      </c>
      <c r="E233" s="894">
        <v>1</v>
      </c>
      <c r="F233" s="955"/>
      <c r="G233" s="961">
        <v>243</v>
      </c>
      <c r="H233" s="162">
        <f>IF(G233="","",G233-G233*COMPASS!$AH$25)</f>
        <v>243</v>
      </c>
    </row>
    <row r="234" spans="1:8" ht="15" customHeight="1">
      <c r="A234" s="840" t="s">
        <v>3226</v>
      </c>
      <c r="B234" s="953" t="s">
        <v>57</v>
      </c>
      <c r="C234" s="843" t="s">
        <v>4006</v>
      </c>
      <c r="D234" s="1029" t="s">
        <v>3227</v>
      </c>
      <c r="E234" s="894">
        <v>1</v>
      </c>
      <c r="F234" s="955"/>
      <c r="G234" s="961">
        <v>355</v>
      </c>
      <c r="H234" s="162">
        <f>IF(G234="","",G234-G234*COMPASS!$AH$25)</f>
        <v>355</v>
      </c>
    </row>
    <row r="235" spans="1:8" ht="15" customHeight="1">
      <c r="A235" s="840" t="s">
        <v>16610</v>
      </c>
      <c r="B235" s="953" t="s">
        <v>57</v>
      </c>
      <c r="C235" s="843" t="s">
        <v>16611</v>
      </c>
      <c r="D235" s="1029" t="s">
        <v>16612</v>
      </c>
      <c r="E235" s="894">
        <v>1</v>
      </c>
      <c r="F235" s="955"/>
      <c r="G235" s="961">
        <v>239</v>
      </c>
      <c r="H235" s="162">
        <f>IF(G235="","",G235-G235*COMPASS!$AH$25)</f>
        <v>239</v>
      </c>
    </row>
    <row r="236" spans="1:8" ht="15" customHeight="1">
      <c r="A236" s="840" t="s">
        <v>16613</v>
      </c>
      <c r="B236" s="953" t="s">
        <v>57</v>
      </c>
      <c r="C236" s="843" t="s">
        <v>16614</v>
      </c>
      <c r="D236" s="1029" t="s">
        <v>16615</v>
      </c>
      <c r="E236" s="894">
        <v>1</v>
      </c>
      <c r="F236" s="955"/>
      <c r="G236" s="961">
        <v>239</v>
      </c>
      <c r="H236" s="162">
        <f>IF(G236="","",G236-G236*COMPASS!$AH$25)</f>
        <v>239</v>
      </c>
    </row>
    <row r="237" spans="1:8" ht="15" customHeight="1">
      <c r="A237" s="840" t="s">
        <v>16616</v>
      </c>
      <c r="B237" s="953" t="s">
        <v>57</v>
      </c>
      <c r="C237" s="843" t="s">
        <v>16617</v>
      </c>
      <c r="D237" s="1029" t="s">
        <v>16618</v>
      </c>
      <c r="E237" s="894">
        <v>1</v>
      </c>
      <c r="F237" s="955"/>
      <c r="G237" s="961">
        <v>239</v>
      </c>
      <c r="H237" s="162">
        <f>IF(G237="","",G237-G237*COMPASS!$AH$25)</f>
        <v>239</v>
      </c>
    </row>
    <row r="238" spans="1:8" ht="15" customHeight="1">
      <c r="A238" s="840" t="s">
        <v>6161</v>
      </c>
      <c r="B238" s="953" t="s">
        <v>57</v>
      </c>
      <c r="C238" s="843" t="s">
        <v>5232</v>
      </c>
      <c r="D238" s="1029" t="s">
        <v>3230</v>
      </c>
      <c r="E238" s="894">
        <v>1</v>
      </c>
      <c r="F238" s="955"/>
      <c r="G238" s="961">
        <v>362</v>
      </c>
      <c r="H238" s="162">
        <f>IF(G238="","",G238-G238*COMPASS!$AH$25)</f>
        <v>362</v>
      </c>
    </row>
    <row r="239" spans="1:8" ht="15" customHeight="1">
      <c r="A239" s="840" t="s">
        <v>6740</v>
      </c>
      <c r="B239" s="953" t="s">
        <v>57</v>
      </c>
      <c r="C239" s="843" t="s">
        <v>6724</v>
      </c>
      <c r="D239" s="1029" t="s">
        <v>6725</v>
      </c>
      <c r="E239" s="894">
        <v>1</v>
      </c>
      <c r="F239" s="955"/>
      <c r="G239" s="961">
        <v>362</v>
      </c>
      <c r="H239" s="162">
        <f>IF(G239="","",G239-G239*COMPASS!$AH$25)</f>
        <v>362</v>
      </c>
    </row>
    <row r="240" spans="1:8" ht="15" customHeight="1">
      <c r="A240" s="840" t="s">
        <v>5155</v>
      </c>
      <c r="B240" s="953" t="s">
        <v>22</v>
      </c>
      <c r="C240" s="843" t="s">
        <v>5156</v>
      </c>
      <c r="D240" s="1029" t="s">
        <v>5157</v>
      </c>
      <c r="E240" s="894">
        <v>1</v>
      </c>
      <c r="F240" s="955"/>
      <c r="G240" s="961">
        <v>258</v>
      </c>
      <c r="H240" s="162">
        <f>IF(G240="","",G240-G240*COMPASS!$AH$25)</f>
        <v>258</v>
      </c>
    </row>
    <row r="241" spans="1:8" ht="15" customHeight="1">
      <c r="A241" s="840" t="s">
        <v>5300</v>
      </c>
      <c r="B241" s="953" t="s">
        <v>45</v>
      </c>
      <c r="C241" s="843" t="s">
        <v>5301</v>
      </c>
      <c r="D241" s="1029" t="s">
        <v>5302</v>
      </c>
      <c r="E241" s="894">
        <v>1</v>
      </c>
      <c r="F241" s="955"/>
      <c r="G241" s="961">
        <v>289</v>
      </c>
      <c r="H241" s="162">
        <f>IF(G241="","",G241-G241*COMPASS!$AH$25)</f>
        <v>289</v>
      </c>
    </row>
    <row r="242" spans="1:8" ht="15" customHeight="1">
      <c r="A242" s="840" t="s">
        <v>5158</v>
      </c>
      <c r="B242" s="953" t="s">
        <v>22</v>
      </c>
      <c r="C242" s="843" t="s">
        <v>5159</v>
      </c>
      <c r="D242" s="1029" t="s">
        <v>5160</v>
      </c>
      <c r="E242" s="894">
        <v>1</v>
      </c>
      <c r="F242" s="955"/>
      <c r="G242" s="961">
        <v>258</v>
      </c>
      <c r="H242" s="162">
        <f>IF(G242="","",G242-G242*COMPASS!$AH$25)</f>
        <v>258</v>
      </c>
    </row>
    <row r="243" spans="1:8" ht="15" customHeight="1">
      <c r="A243" s="840" t="s">
        <v>5303</v>
      </c>
      <c r="B243" s="953" t="s">
        <v>45</v>
      </c>
      <c r="C243" s="843" t="s">
        <v>5304</v>
      </c>
      <c r="D243" s="1029" t="s">
        <v>5305</v>
      </c>
      <c r="E243" s="894">
        <v>1</v>
      </c>
      <c r="F243" s="955"/>
      <c r="G243" s="961">
        <v>289</v>
      </c>
      <c r="H243" s="162">
        <f>IF(G243="","",G243-G243*COMPASS!$AH$25)</f>
        <v>289</v>
      </c>
    </row>
    <row r="244" spans="1:8" ht="15" customHeight="1">
      <c r="A244" s="840" t="s">
        <v>17354</v>
      </c>
      <c r="B244" s="953" t="s">
        <v>57</v>
      </c>
      <c r="C244" s="843" t="s">
        <v>17317</v>
      </c>
      <c r="D244" s="1029" t="s">
        <v>17318</v>
      </c>
      <c r="E244" s="894">
        <v>1</v>
      </c>
      <c r="F244" s="955"/>
      <c r="G244" s="961">
        <v>257</v>
      </c>
      <c r="H244" s="162">
        <f>IF(G244="","",G244-G244*COMPASS!$AH$25)</f>
        <v>257</v>
      </c>
    </row>
    <row r="245" spans="1:8" ht="15" customHeight="1">
      <c r="A245" s="840" t="s">
        <v>9150</v>
      </c>
      <c r="B245" s="953" t="s">
        <v>22</v>
      </c>
      <c r="C245" s="843" t="s">
        <v>9089</v>
      </c>
      <c r="D245" s="1029" t="s">
        <v>9090</v>
      </c>
      <c r="E245" s="894">
        <v>1</v>
      </c>
      <c r="F245" s="955"/>
      <c r="G245" s="961">
        <v>263</v>
      </c>
      <c r="H245" s="162">
        <f>IF(G245="","",G245-G245*COMPASS!$AH$25)</f>
        <v>263</v>
      </c>
    </row>
    <row r="246" spans="1:8" ht="15" customHeight="1">
      <c r="A246" s="840" t="s">
        <v>9151</v>
      </c>
      <c r="B246" s="953" t="s">
        <v>22</v>
      </c>
      <c r="C246" s="843" t="s">
        <v>9091</v>
      </c>
      <c r="D246" s="1029" t="s">
        <v>9092</v>
      </c>
      <c r="E246" s="894">
        <v>1</v>
      </c>
      <c r="F246" s="955"/>
      <c r="G246" s="961">
        <v>263</v>
      </c>
      <c r="H246" s="162">
        <f>IF(G246="","",G246-G246*COMPASS!$AH$25)</f>
        <v>263</v>
      </c>
    </row>
    <row r="247" spans="1:8" ht="15" customHeight="1">
      <c r="A247" s="840" t="s">
        <v>5150</v>
      </c>
      <c r="B247" s="956" t="s">
        <v>45</v>
      </c>
      <c r="C247" s="843" t="s">
        <v>5151</v>
      </c>
      <c r="D247" s="1029" t="s">
        <v>9093</v>
      </c>
      <c r="E247" s="894">
        <v>1</v>
      </c>
      <c r="F247" s="955"/>
      <c r="G247" s="961">
        <v>459</v>
      </c>
      <c r="H247" s="162">
        <f>IF(G247="","",G247-G247*COMPASS!$AH$25)</f>
        <v>459</v>
      </c>
    </row>
    <row r="248" spans="1:8" ht="15" customHeight="1">
      <c r="A248" s="840" t="s">
        <v>9189</v>
      </c>
      <c r="B248" s="956" t="s">
        <v>45</v>
      </c>
      <c r="C248" s="843" t="s">
        <v>9181</v>
      </c>
      <c r="D248" s="1029" t="s">
        <v>9182</v>
      </c>
      <c r="E248" s="894">
        <v>1</v>
      </c>
      <c r="F248" s="955"/>
      <c r="G248" s="961">
        <v>417</v>
      </c>
      <c r="H248" s="162">
        <f>IF(G248="","",G248-G248*COMPASS!$AH$25)</f>
        <v>417</v>
      </c>
    </row>
    <row r="249" spans="1:8" ht="15" customHeight="1">
      <c r="A249" s="840" t="s">
        <v>5294</v>
      </c>
      <c r="B249" s="953" t="s">
        <v>45</v>
      </c>
      <c r="C249" s="843" t="s">
        <v>5295</v>
      </c>
      <c r="D249" s="1029" t="s">
        <v>5296</v>
      </c>
      <c r="E249" s="894">
        <v>1</v>
      </c>
      <c r="F249" s="955"/>
      <c r="G249" s="961">
        <v>343</v>
      </c>
      <c r="H249" s="162">
        <f>IF(G249="","",G249-G249*COMPASS!$AH$25)</f>
        <v>343</v>
      </c>
    </row>
    <row r="250" spans="1:8" ht="15" customHeight="1">
      <c r="A250" s="840" t="s">
        <v>5297</v>
      </c>
      <c r="B250" s="953" t="s">
        <v>22</v>
      </c>
      <c r="C250" s="843" t="s">
        <v>5298</v>
      </c>
      <c r="D250" s="1029" t="s">
        <v>5299</v>
      </c>
      <c r="E250" s="894">
        <v>1</v>
      </c>
      <c r="F250" s="955"/>
      <c r="G250" s="961">
        <v>343</v>
      </c>
      <c r="H250" s="162">
        <f>IF(G250="","",G250-G250*COMPASS!$AH$25)</f>
        <v>343</v>
      </c>
    </row>
    <row r="251" spans="1:8" ht="15" customHeight="1">
      <c r="A251" s="840" t="s">
        <v>9152</v>
      </c>
      <c r="B251" s="953" t="s">
        <v>22</v>
      </c>
      <c r="C251" s="843" t="s">
        <v>9094</v>
      </c>
      <c r="D251" s="1029" t="s">
        <v>9095</v>
      </c>
      <c r="E251" s="894">
        <v>1</v>
      </c>
      <c r="F251" s="955"/>
      <c r="G251" s="961">
        <v>312</v>
      </c>
      <c r="H251" s="162">
        <f>IF(G251="","",G251-G251*COMPASS!$AH$25)</f>
        <v>312</v>
      </c>
    </row>
    <row r="252" spans="1:8" ht="15" customHeight="1">
      <c r="A252" s="840" t="s">
        <v>9153</v>
      </c>
      <c r="B252" s="953" t="s">
        <v>22</v>
      </c>
      <c r="C252" s="843" t="s">
        <v>9096</v>
      </c>
      <c r="D252" s="1029" t="s">
        <v>9097</v>
      </c>
      <c r="E252" s="894">
        <v>1</v>
      </c>
      <c r="F252" s="955"/>
      <c r="G252" s="961">
        <v>312</v>
      </c>
      <c r="H252" s="162">
        <f>IF(G252="","",G252-G252*COMPASS!$AH$25)</f>
        <v>312</v>
      </c>
    </row>
    <row r="253" spans="1:8" ht="15" customHeight="1">
      <c r="A253" s="840" t="s">
        <v>5135</v>
      </c>
      <c r="B253" s="953" t="s">
        <v>45</v>
      </c>
      <c r="C253" s="843" t="s">
        <v>5136</v>
      </c>
      <c r="D253" s="1029" t="s">
        <v>5137</v>
      </c>
      <c r="E253" s="894">
        <v>1</v>
      </c>
      <c r="F253" s="955"/>
      <c r="G253" s="961">
        <v>519</v>
      </c>
      <c r="H253" s="162">
        <f>IF(G253="","",G253-G253*COMPASS!$AH$25)</f>
        <v>519</v>
      </c>
    </row>
    <row r="254" spans="1:8" ht="15" customHeight="1">
      <c r="A254" s="840" t="s">
        <v>9154</v>
      </c>
      <c r="B254" s="953" t="s">
        <v>45</v>
      </c>
      <c r="C254" s="843" t="s">
        <v>9098</v>
      </c>
      <c r="D254" s="1029" t="s">
        <v>9099</v>
      </c>
      <c r="E254" s="894">
        <v>1</v>
      </c>
      <c r="F254" s="955"/>
      <c r="G254" s="961">
        <v>472</v>
      </c>
      <c r="H254" s="162">
        <f>IF(G254="","",G254-G254*COMPASS!$AH$25)</f>
        <v>472</v>
      </c>
    </row>
    <row r="255" spans="1:8" ht="15" customHeight="1">
      <c r="A255" s="840" t="s">
        <v>7129</v>
      </c>
      <c r="B255" s="953" t="s">
        <v>22</v>
      </c>
      <c r="C255" s="1026" t="s">
        <v>7110</v>
      </c>
      <c r="D255" s="1029" t="s">
        <v>7111</v>
      </c>
      <c r="E255" s="1027">
        <v>1</v>
      </c>
      <c r="F255" s="955"/>
      <c r="G255" s="961">
        <v>1500</v>
      </c>
      <c r="H255" s="162">
        <f>IF(G255="","",G255-G255*COMPASS!$AH$25)</f>
        <v>1500</v>
      </c>
    </row>
    <row r="256" spans="1:8" ht="15" customHeight="1">
      <c r="A256" s="840" t="s">
        <v>7128</v>
      </c>
      <c r="B256" s="1025" t="s">
        <v>45</v>
      </c>
      <c r="C256" s="1026" t="s">
        <v>7108</v>
      </c>
      <c r="D256" s="1029" t="s">
        <v>7109</v>
      </c>
      <c r="E256" s="1027">
        <v>1</v>
      </c>
      <c r="F256" s="955"/>
      <c r="G256" s="961">
        <v>1700</v>
      </c>
      <c r="H256" s="162">
        <f>IF(G256="","",G256-G256*COMPASS!$AH$25)</f>
        <v>1700</v>
      </c>
    </row>
    <row r="257" spans="1:8" ht="15" customHeight="1">
      <c r="A257" s="840" t="s">
        <v>7324</v>
      </c>
      <c r="B257" s="1025" t="s">
        <v>45</v>
      </c>
      <c r="C257" s="1026" t="s">
        <v>7316</v>
      </c>
      <c r="D257" s="1029" t="s">
        <v>7317</v>
      </c>
      <c r="E257" s="1027">
        <v>1</v>
      </c>
      <c r="F257" s="955"/>
      <c r="G257" s="961">
        <v>1840</v>
      </c>
      <c r="H257" s="162">
        <f>IF(G257="","",G257-G257*COMPASS!$AH$25)</f>
        <v>1840</v>
      </c>
    </row>
    <row r="258" spans="1:8" ht="15" customHeight="1">
      <c r="A258" s="840" t="s">
        <v>7131</v>
      </c>
      <c r="B258" s="953" t="s">
        <v>22</v>
      </c>
      <c r="C258" s="1026" t="s">
        <v>7114</v>
      </c>
      <c r="D258" s="1029" t="s">
        <v>7115</v>
      </c>
      <c r="E258" s="1027">
        <v>1</v>
      </c>
      <c r="F258" s="955"/>
      <c r="G258" s="961">
        <v>2270</v>
      </c>
      <c r="H258" s="162">
        <f>IF(G258="","",G258-G258*COMPASS!$AH$25)</f>
        <v>2270</v>
      </c>
    </row>
    <row r="259" spans="1:8" ht="15" customHeight="1">
      <c r="A259" s="840" t="s">
        <v>7130</v>
      </c>
      <c r="B259" s="1025" t="s">
        <v>45</v>
      </c>
      <c r="C259" s="1026" t="s">
        <v>7112</v>
      </c>
      <c r="D259" s="1029" t="s">
        <v>7113</v>
      </c>
      <c r="E259" s="1027">
        <v>1</v>
      </c>
      <c r="F259" s="955"/>
      <c r="G259" s="961">
        <v>2450</v>
      </c>
      <c r="H259" s="162">
        <f>IF(G259="","",G259-G259*COMPASS!$AH$25)</f>
        <v>2450</v>
      </c>
    </row>
    <row r="260" spans="1:8" ht="15" customHeight="1">
      <c r="A260" s="840" t="s">
        <v>7325</v>
      </c>
      <c r="B260" s="1025" t="s">
        <v>45</v>
      </c>
      <c r="C260" s="1026" t="s">
        <v>7318</v>
      </c>
      <c r="D260" s="1029" t="s">
        <v>7319</v>
      </c>
      <c r="E260" s="1027">
        <v>1</v>
      </c>
      <c r="F260" s="955"/>
      <c r="G260" s="961">
        <v>2667</v>
      </c>
      <c r="H260" s="162">
        <f>IF(G260="","",G260-G260*COMPASS!$AH$25)</f>
        <v>2667</v>
      </c>
    </row>
    <row r="261" spans="1:8" ht="15" customHeight="1">
      <c r="A261" s="840" t="s">
        <v>5306</v>
      </c>
      <c r="B261" s="953" t="s">
        <v>22</v>
      </c>
      <c r="C261" s="843" t="s">
        <v>5307</v>
      </c>
      <c r="D261" s="1029" t="s">
        <v>6162</v>
      </c>
      <c r="E261" s="894">
        <v>1</v>
      </c>
      <c r="F261" s="955"/>
      <c r="G261" s="961">
        <v>343</v>
      </c>
      <c r="H261" s="162">
        <f>IF(G261="","",G261-G261*COMPASS!$AH$25)</f>
        <v>343</v>
      </c>
    </row>
    <row r="262" spans="1:8" ht="15" customHeight="1">
      <c r="A262" s="840" t="s">
        <v>5308</v>
      </c>
      <c r="B262" s="953" t="s">
        <v>22</v>
      </c>
      <c r="C262" s="843" t="s">
        <v>5309</v>
      </c>
      <c r="D262" s="1029" t="s">
        <v>6163</v>
      </c>
      <c r="E262" s="894">
        <v>1</v>
      </c>
      <c r="F262" s="955"/>
      <c r="G262" s="961">
        <v>343</v>
      </c>
      <c r="H262" s="162">
        <f>IF(G262="","",G262-G262*COMPASS!$AH$25)</f>
        <v>343</v>
      </c>
    </row>
    <row r="263" spans="1:8" ht="15" customHeight="1">
      <c r="A263" s="840" t="s">
        <v>9155</v>
      </c>
      <c r="B263" s="956" t="s">
        <v>45</v>
      </c>
      <c r="C263" s="843" t="s">
        <v>9100</v>
      </c>
      <c r="D263" s="1029" t="s">
        <v>9101</v>
      </c>
      <c r="E263" s="894">
        <v>1</v>
      </c>
      <c r="F263" s="955"/>
      <c r="G263" s="961">
        <v>312</v>
      </c>
      <c r="H263" s="162">
        <f>IF(G263="","",G263-G263*COMPASS!$AH$25)</f>
        <v>312</v>
      </c>
    </row>
    <row r="264" spans="1:8" ht="15" customHeight="1">
      <c r="A264" s="840" t="s">
        <v>9156</v>
      </c>
      <c r="B264" s="956" t="s">
        <v>45</v>
      </c>
      <c r="C264" s="843" t="s">
        <v>9102</v>
      </c>
      <c r="D264" s="1029" t="s">
        <v>9103</v>
      </c>
      <c r="E264" s="894">
        <v>1</v>
      </c>
      <c r="F264" s="955"/>
      <c r="G264" s="961">
        <v>312</v>
      </c>
      <c r="H264" s="162">
        <f>IF(G264="","",G264-G264*COMPASS!$AH$25)</f>
        <v>312</v>
      </c>
    </row>
    <row r="265" spans="1:8" ht="15" customHeight="1">
      <c r="A265" s="840" t="s">
        <v>5607</v>
      </c>
      <c r="B265" s="953" t="s">
        <v>22</v>
      </c>
      <c r="C265" s="843" t="s">
        <v>5608</v>
      </c>
      <c r="D265" s="1029" t="s">
        <v>5609</v>
      </c>
      <c r="E265" s="894">
        <v>1</v>
      </c>
      <c r="F265" s="955"/>
      <c r="G265" s="961">
        <v>399</v>
      </c>
      <c r="H265" s="162">
        <f>IF(G265="","",G265-G265*COMPASS!$AH$25)</f>
        <v>399</v>
      </c>
    </row>
    <row r="266" spans="1:8" ht="15" customHeight="1">
      <c r="A266" s="840" t="s">
        <v>5604</v>
      </c>
      <c r="B266" s="956" t="s">
        <v>45</v>
      </c>
      <c r="C266" s="843" t="s">
        <v>5605</v>
      </c>
      <c r="D266" s="1029" t="s">
        <v>5606</v>
      </c>
      <c r="E266" s="894">
        <v>1</v>
      </c>
      <c r="F266" s="955"/>
      <c r="G266" s="961">
        <v>339</v>
      </c>
      <c r="H266" s="162">
        <f>IF(G266="","",G266-G266*COMPASS!$AH$25)</f>
        <v>339</v>
      </c>
    </row>
    <row r="267" spans="1:8" ht="15" customHeight="1">
      <c r="A267" s="840" t="s">
        <v>5152</v>
      </c>
      <c r="B267" s="953" t="s">
        <v>45</v>
      </c>
      <c r="C267" s="843" t="s">
        <v>5153</v>
      </c>
      <c r="D267" s="1029" t="s">
        <v>5154</v>
      </c>
      <c r="E267" s="894">
        <v>1</v>
      </c>
      <c r="F267" s="955"/>
      <c r="G267" s="961">
        <v>519</v>
      </c>
      <c r="H267" s="162">
        <f>IF(G267="","",G267-G267*COMPASS!$AH$25)</f>
        <v>519</v>
      </c>
    </row>
    <row r="268" spans="1:8" ht="15" customHeight="1">
      <c r="A268" s="840" t="s">
        <v>9157</v>
      </c>
      <c r="B268" s="956" t="s">
        <v>45</v>
      </c>
      <c r="C268" s="843" t="s">
        <v>9104</v>
      </c>
      <c r="D268" s="1029" t="s">
        <v>9105</v>
      </c>
      <c r="E268" s="894">
        <v>1</v>
      </c>
      <c r="F268" s="955"/>
      <c r="G268" s="961">
        <v>472</v>
      </c>
      <c r="H268" s="162">
        <f>IF(G268="","",G268-G268*COMPASS!$AH$25)</f>
        <v>472</v>
      </c>
    </row>
    <row r="269" spans="1:8" ht="15" customHeight="1">
      <c r="A269" s="840" t="s">
        <v>2186</v>
      </c>
      <c r="B269" s="953" t="s">
        <v>45</v>
      </c>
      <c r="C269" s="959" t="s">
        <v>5192</v>
      </c>
      <c r="D269" s="1029" t="s">
        <v>2448</v>
      </c>
      <c r="E269" s="894">
        <v>1</v>
      </c>
      <c r="F269" s="955"/>
      <c r="G269" s="961">
        <v>660</v>
      </c>
      <c r="H269" s="162">
        <f>IF(G269="","",G269-G269*COMPASS!$AH$25)</f>
        <v>660</v>
      </c>
    </row>
    <row r="270" spans="1:8" ht="15" customHeight="1">
      <c r="A270" s="840" t="s">
        <v>2327</v>
      </c>
      <c r="B270" s="1025" t="s">
        <v>22</v>
      </c>
      <c r="C270" s="1026" t="s">
        <v>5193</v>
      </c>
      <c r="D270" s="1029" t="s">
        <v>3204</v>
      </c>
      <c r="E270" s="1027">
        <v>1</v>
      </c>
      <c r="F270" s="955"/>
      <c r="G270" s="961">
        <v>462</v>
      </c>
      <c r="H270" s="162">
        <f>IF(G270="","",G270-G270*COMPASS!$AH$25)</f>
        <v>462</v>
      </c>
    </row>
    <row r="271" spans="1:8" ht="15" customHeight="1">
      <c r="A271" s="840" t="s">
        <v>10248</v>
      </c>
      <c r="B271" s="1025" t="s">
        <v>22</v>
      </c>
      <c r="C271" s="1026" t="s">
        <v>10213</v>
      </c>
      <c r="D271" s="1029" t="s">
        <v>10214</v>
      </c>
      <c r="E271" s="1027">
        <v>1</v>
      </c>
      <c r="F271" s="955"/>
      <c r="G271" s="961">
        <v>510</v>
      </c>
      <c r="H271" s="162">
        <f>IF(G271="","",G271-G271*COMPASS!$AH$25)</f>
        <v>510</v>
      </c>
    </row>
    <row r="272" spans="1:8" ht="15" customHeight="1">
      <c r="A272" s="840" t="s">
        <v>17355</v>
      </c>
      <c r="B272" s="1025" t="s">
        <v>57</v>
      </c>
      <c r="C272" s="1026" t="s">
        <v>17319</v>
      </c>
      <c r="D272" s="1029" t="s">
        <v>17320</v>
      </c>
      <c r="E272" s="1027">
        <v>1</v>
      </c>
      <c r="F272" s="955"/>
      <c r="G272" s="961">
        <v>978</v>
      </c>
      <c r="H272" s="162">
        <f>IF(G272="","",G272-G272*COMPASS!$AH$25)</f>
        <v>978</v>
      </c>
    </row>
    <row r="273" spans="1:8" ht="15" customHeight="1">
      <c r="A273" s="840" t="s">
        <v>5610</v>
      </c>
      <c r="B273" s="1025" t="s">
        <v>22</v>
      </c>
      <c r="C273" s="1026" t="s">
        <v>5611</v>
      </c>
      <c r="D273" s="1029" t="s">
        <v>5612</v>
      </c>
      <c r="E273" s="1027">
        <v>1</v>
      </c>
      <c r="F273" s="955"/>
      <c r="G273" s="961">
        <v>1055</v>
      </c>
      <c r="H273" s="162">
        <f>IF(G273="","",G273-G273*COMPASS!$AH$25)</f>
        <v>1055</v>
      </c>
    </row>
    <row r="274" spans="1:8" ht="15" customHeight="1">
      <c r="A274" s="840" t="s">
        <v>2181</v>
      </c>
      <c r="B274" s="953" t="s">
        <v>22</v>
      </c>
      <c r="C274" s="959" t="s">
        <v>5194</v>
      </c>
      <c r="D274" s="1029" t="s">
        <v>2440</v>
      </c>
      <c r="E274" s="894">
        <v>1</v>
      </c>
      <c r="F274" s="955"/>
      <c r="G274" s="961">
        <v>470</v>
      </c>
      <c r="H274" s="162">
        <f>IF(G274="","",G274-G274*COMPASS!$AH$25)</f>
        <v>470</v>
      </c>
    </row>
    <row r="275" spans="1:8" ht="15" customHeight="1">
      <c r="A275" s="840" t="s">
        <v>2290</v>
      </c>
      <c r="B275" s="1025" t="s">
        <v>22</v>
      </c>
      <c r="C275" s="1026" t="s">
        <v>5195</v>
      </c>
      <c r="D275" s="1029" t="s">
        <v>2434</v>
      </c>
      <c r="E275" s="1027">
        <v>1</v>
      </c>
      <c r="F275" s="955"/>
      <c r="G275" s="961">
        <v>492</v>
      </c>
      <c r="H275" s="162">
        <f>IF(G275="","",G275-G275*COMPASS!$AH$25)</f>
        <v>492</v>
      </c>
    </row>
    <row r="276" spans="1:8" ht="15" customHeight="1">
      <c r="A276" s="840" t="s">
        <v>2180</v>
      </c>
      <c r="B276" s="953" t="s">
        <v>45</v>
      </c>
      <c r="C276" s="959" t="s">
        <v>5196</v>
      </c>
      <c r="D276" s="1029" t="s">
        <v>2439</v>
      </c>
      <c r="E276" s="894">
        <v>1</v>
      </c>
      <c r="F276" s="955"/>
      <c r="G276" s="961">
        <v>470</v>
      </c>
      <c r="H276" s="162">
        <f>IF(G276="","",G276-G276*COMPASS!$AH$25)</f>
        <v>470</v>
      </c>
    </row>
    <row r="277" spans="1:8" ht="15" customHeight="1">
      <c r="A277" s="840" t="s">
        <v>2179</v>
      </c>
      <c r="B277" s="953" t="s">
        <v>22</v>
      </c>
      <c r="C277" s="959" t="s">
        <v>5197</v>
      </c>
      <c r="D277" s="1029" t="s">
        <v>2438</v>
      </c>
      <c r="E277" s="894">
        <v>1</v>
      </c>
      <c r="F277" s="955"/>
      <c r="G277" s="961">
        <v>740</v>
      </c>
      <c r="H277" s="162">
        <f>IF(G277="","",G277-G277*COMPASS!$AH$25)</f>
        <v>740</v>
      </c>
    </row>
    <row r="278" spans="1:8" ht="15" customHeight="1">
      <c r="A278" s="840" t="s">
        <v>2178</v>
      </c>
      <c r="B278" s="953" t="s">
        <v>45</v>
      </c>
      <c r="C278" s="959" t="s">
        <v>5198</v>
      </c>
      <c r="D278" s="1029" t="s">
        <v>2437</v>
      </c>
      <c r="E278" s="894">
        <v>1</v>
      </c>
      <c r="F278" s="955"/>
      <c r="G278" s="961">
        <v>838</v>
      </c>
      <c r="H278" s="162">
        <f>IF(G278="","",G278-G278*COMPASS!$AH$25)</f>
        <v>838</v>
      </c>
    </row>
    <row r="279" spans="1:8" ht="15" customHeight="1">
      <c r="A279" s="840" t="s">
        <v>2177</v>
      </c>
      <c r="B279" s="953" t="s">
        <v>22</v>
      </c>
      <c r="C279" s="959" t="s">
        <v>5199</v>
      </c>
      <c r="D279" s="1029" t="s">
        <v>2436</v>
      </c>
      <c r="E279" s="894">
        <v>1</v>
      </c>
      <c r="F279" s="955"/>
      <c r="G279" s="961">
        <v>894</v>
      </c>
      <c r="H279" s="162">
        <f>IF(G279="","",G279-G279*COMPASS!$AH$25)</f>
        <v>894</v>
      </c>
    </row>
    <row r="280" spans="1:8" ht="15" customHeight="1">
      <c r="A280" s="840" t="s">
        <v>2176</v>
      </c>
      <c r="B280" s="953" t="s">
        <v>22</v>
      </c>
      <c r="C280" s="959" t="s">
        <v>5200</v>
      </c>
      <c r="D280" s="1029" t="s">
        <v>2435</v>
      </c>
      <c r="E280" s="894">
        <v>1</v>
      </c>
      <c r="F280" s="955"/>
      <c r="G280" s="961">
        <v>784</v>
      </c>
      <c r="H280" s="162">
        <f>IF(G280="","",G280-G280*COMPASS!$AH$25)</f>
        <v>784</v>
      </c>
    </row>
    <row r="281" spans="1:8" ht="15" customHeight="1">
      <c r="A281" s="840" t="s">
        <v>6381</v>
      </c>
      <c r="B281" s="953" t="s">
        <v>22</v>
      </c>
      <c r="C281" s="959" t="s">
        <v>6364</v>
      </c>
      <c r="D281" s="959" t="s">
        <v>6365</v>
      </c>
      <c r="E281" s="1027">
        <v>1</v>
      </c>
      <c r="F281" s="955"/>
      <c r="G281" s="961">
        <v>997</v>
      </c>
      <c r="H281" s="162">
        <f>IF(G281="","",G281-G281*COMPASS!$AH$25)</f>
        <v>997</v>
      </c>
    </row>
    <row r="282" spans="1:8" ht="15" customHeight="1">
      <c r="A282" s="840" t="s">
        <v>3995</v>
      </c>
      <c r="B282" s="953" t="s">
        <v>22</v>
      </c>
      <c r="C282" s="959" t="s">
        <v>5231</v>
      </c>
      <c r="D282" s="1029" t="s">
        <v>3277</v>
      </c>
      <c r="E282" s="894">
        <v>1</v>
      </c>
      <c r="F282" s="955"/>
      <c r="G282" s="961">
        <v>671</v>
      </c>
      <c r="H282" s="162">
        <f>IF(G282="","",G282-G282*COMPASS!$AH$25)</f>
        <v>671</v>
      </c>
    </row>
    <row r="283" spans="1:8" ht="15" customHeight="1">
      <c r="A283" s="840" t="s">
        <v>2175</v>
      </c>
      <c r="B283" s="953" t="s">
        <v>22</v>
      </c>
      <c r="C283" s="959" t="s">
        <v>5210</v>
      </c>
      <c r="D283" s="1029" t="s">
        <v>2433</v>
      </c>
      <c r="E283" s="894">
        <v>1</v>
      </c>
      <c r="F283" s="955"/>
      <c r="G283" s="961">
        <v>506</v>
      </c>
      <c r="H283" s="162">
        <f>IF(G283="","",G283-G283*COMPASS!$AH$25)</f>
        <v>506</v>
      </c>
    </row>
    <row r="284" spans="1:8" ht="15" customHeight="1">
      <c r="A284" s="840" t="s">
        <v>2174</v>
      </c>
      <c r="B284" s="953" t="s">
        <v>45</v>
      </c>
      <c r="C284" s="959" t="s">
        <v>5211</v>
      </c>
      <c r="D284" s="1029" t="s">
        <v>2432</v>
      </c>
      <c r="E284" s="894">
        <v>1</v>
      </c>
      <c r="F284" s="955"/>
      <c r="G284" s="961">
        <v>506</v>
      </c>
      <c r="H284" s="162">
        <f>IF(G284="","",G284-G284*COMPASS!$AH$25)</f>
        <v>506</v>
      </c>
    </row>
    <row r="285" spans="1:8" ht="15" customHeight="1">
      <c r="A285" s="840" t="s">
        <v>2173</v>
      </c>
      <c r="B285" s="953" t="s">
        <v>45</v>
      </c>
      <c r="C285" s="959" t="s">
        <v>5212</v>
      </c>
      <c r="D285" s="1029" t="s">
        <v>2431</v>
      </c>
      <c r="E285" s="894">
        <v>1</v>
      </c>
      <c r="F285" s="955"/>
      <c r="G285" s="961">
        <v>940</v>
      </c>
      <c r="H285" s="162">
        <f>IF(G285="","",G285-G285*COMPASS!$AH$25)</f>
        <v>940</v>
      </c>
    </row>
    <row r="286" spans="1:8" ht="15" customHeight="1">
      <c r="A286" s="1131" t="s">
        <v>17356</v>
      </c>
      <c r="B286" s="1025" t="s">
        <v>57</v>
      </c>
      <c r="C286" s="1026" t="s">
        <v>17321</v>
      </c>
      <c r="D286" s="1029" t="s">
        <v>17322</v>
      </c>
      <c r="E286" s="1027">
        <v>1</v>
      </c>
      <c r="F286" s="955"/>
      <c r="G286" s="961">
        <v>1606</v>
      </c>
      <c r="H286" s="162">
        <f>IF(G286="","",G286-G286*COMPASS!$AH$25)</f>
        <v>1606</v>
      </c>
    </row>
    <row r="287" spans="1:8" ht="15" customHeight="1">
      <c r="A287" s="840" t="s">
        <v>2289</v>
      </c>
      <c r="B287" s="953" t="s">
        <v>5134</v>
      </c>
      <c r="C287" s="1026" t="s">
        <v>5213</v>
      </c>
      <c r="D287" s="1029" t="s">
        <v>2430</v>
      </c>
      <c r="E287" s="1027">
        <v>1</v>
      </c>
      <c r="F287" s="955"/>
      <c r="G287" s="961">
        <v>1330</v>
      </c>
      <c r="H287" s="162">
        <f>IF(G287="","",G287-G287*COMPASS!$AH$25)</f>
        <v>1330</v>
      </c>
    </row>
    <row r="288" spans="1:8" ht="15" customHeight="1">
      <c r="A288" s="840" t="s">
        <v>3289</v>
      </c>
      <c r="B288" s="953" t="s">
        <v>22</v>
      </c>
      <c r="C288" s="959" t="s">
        <v>3996</v>
      </c>
      <c r="D288" s="1029" t="s">
        <v>3451</v>
      </c>
      <c r="E288" s="894">
        <v>1</v>
      </c>
      <c r="F288" s="955"/>
      <c r="G288" s="961">
        <v>753</v>
      </c>
      <c r="H288" s="162">
        <f>IF(G288="","",G288-G288*COMPASS!$AH$25)</f>
        <v>753</v>
      </c>
    </row>
    <row r="289" spans="1:8" ht="15" customHeight="1">
      <c r="A289" s="840" t="s">
        <v>2292</v>
      </c>
      <c r="B289" s="1025" t="s">
        <v>45</v>
      </c>
      <c r="C289" s="1026" t="s">
        <v>5218</v>
      </c>
      <c r="D289" s="1029" t="s">
        <v>2442</v>
      </c>
      <c r="E289" s="1027">
        <v>1</v>
      </c>
      <c r="F289" s="955"/>
      <c r="G289" s="961">
        <v>1100</v>
      </c>
      <c r="H289" s="162">
        <f>IF(G289="","",G289-G289*COMPASS!$AH$25)</f>
        <v>1100</v>
      </c>
    </row>
    <row r="290" spans="1:8" ht="15" customHeight="1">
      <c r="A290" s="840" t="s">
        <v>2293</v>
      </c>
      <c r="B290" s="1025" t="s">
        <v>22</v>
      </c>
      <c r="C290" s="1026" t="s">
        <v>5219</v>
      </c>
      <c r="D290" s="1029" t="s">
        <v>2443</v>
      </c>
      <c r="E290" s="1027">
        <v>1</v>
      </c>
      <c r="F290" s="955"/>
      <c r="G290" s="961">
        <v>1664</v>
      </c>
      <c r="H290" s="162">
        <f>IF(G290="","",G290-G290*COMPASS!$AH$25)</f>
        <v>1664</v>
      </c>
    </row>
    <row r="291" spans="1:8" ht="15" customHeight="1">
      <c r="A291" s="840" t="s">
        <v>9190</v>
      </c>
      <c r="B291" s="953" t="s">
        <v>22</v>
      </c>
      <c r="C291" s="959" t="s">
        <v>9183</v>
      </c>
      <c r="D291" s="1029" t="s">
        <v>9184</v>
      </c>
      <c r="E291" s="894">
        <v>1</v>
      </c>
      <c r="F291" s="955"/>
      <c r="G291" s="961">
        <v>4169</v>
      </c>
      <c r="H291" s="162">
        <f>IF(G291="","",G291-G291*COMPASS!$AH$25)</f>
        <v>4169</v>
      </c>
    </row>
    <row r="292" spans="1:8" ht="15" customHeight="1">
      <c r="A292" s="840" t="s">
        <v>5310</v>
      </c>
      <c r="B292" s="953" t="s">
        <v>57</v>
      </c>
      <c r="C292" s="959" t="s">
        <v>5311</v>
      </c>
      <c r="D292" s="1029" t="s">
        <v>5312</v>
      </c>
      <c r="E292" s="894">
        <v>1</v>
      </c>
      <c r="F292" s="955"/>
      <c r="G292" s="961">
        <v>3902</v>
      </c>
      <c r="H292" s="162">
        <f>IF(G292="","",G292-G292*COMPASS!$AH$25)</f>
        <v>3902</v>
      </c>
    </row>
    <row r="293" spans="1:8" ht="15" customHeight="1">
      <c r="A293" s="840" t="s">
        <v>6846</v>
      </c>
      <c r="B293" s="953" t="s">
        <v>22</v>
      </c>
      <c r="C293" s="843" t="s">
        <v>6836</v>
      </c>
      <c r="D293" s="1029" t="s">
        <v>6837</v>
      </c>
      <c r="E293" s="894">
        <v>1</v>
      </c>
      <c r="F293" s="955"/>
      <c r="G293" s="961">
        <v>3330</v>
      </c>
      <c r="H293" s="162">
        <f>IF(G293="","",G293-G293*COMPASS!$AH$25)</f>
        <v>3330</v>
      </c>
    </row>
    <row r="294" spans="1:8" ht="15" customHeight="1">
      <c r="A294" s="840" t="s">
        <v>6845</v>
      </c>
      <c r="B294" s="953" t="s">
        <v>22</v>
      </c>
      <c r="C294" s="843" t="s">
        <v>6834</v>
      </c>
      <c r="D294" s="1029" t="s">
        <v>6835</v>
      </c>
      <c r="E294" s="894">
        <v>1</v>
      </c>
      <c r="F294" s="955"/>
      <c r="G294" s="961">
        <v>3560</v>
      </c>
      <c r="H294" s="162">
        <f>IF(G294="","",G294-G294*COMPASS!$AH$25)</f>
        <v>3560</v>
      </c>
    </row>
    <row r="295" spans="1:8" ht="15" customHeight="1">
      <c r="A295" s="840" t="s">
        <v>6742</v>
      </c>
      <c r="B295" s="953" t="s">
        <v>22</v>
      </c>
      <c r="C295" s="843" t="s">
        <v>6728</v>
      </c>
      <c r="D295" s="1029" t="s">
        <v>6729</v>
      </c>
      <c r="E295" s="894">
        <v>1</v>
      </c>
      <c r="F295" s="955"/>
      <c r="G295" s="961">
        <v>4010</v>
      </c>
      <c r="H295" s="162">
        <f>IF(G295="","",G295-G295*COMPASS!$AH$25)</f>
        <v>4010</v>
      </c>
    </row>
    <row r="296" spans="1:8" ht="15" customHeight="1">
      <c r="A296" s="840" t="s">
        <v>3448</v>
      </c>
      <c r="B296" s="1025" t="s">
        <v>22</v>
      </c>
      <c r="C296" s="959" t="s">
        <v>3449</v>
      </c>
      <c r="D296" s="1029" t="s">
        <v>6730</v>
      </c>
      <c r="E296" s="894">
        <v>1</v>
      </c>
      <c r="F296" s="955"/>
      <c r="G296" s="961">
        <v>5570</v>
      </c>
      <c r="H296" s="162">
        <f>IF(G296="","",G296-G296*COMPASS!$AH$25)</f>
        <v>5570</v>
      </c>
    </row>
    <row r="297" spans="1:8" ht="15" customHeight="1">
      <c r="A297" s="840" t="s">
        <v>2185</v>
      </c>
      <c r="B297" s="953" t="s">
        <v>22</v>
      </c>
      <c r="C297" s="959" t="s">
        <v>5220</v>
      </c>
      <c r="D297" s="1029" t="s">
        <v>2447</v>
      </c>
      <c r="E297" s="894">
        <v>1</v>
      </c>
      <c r="F297" s="955"/>
      <c r="G297" s="961">
        <v>536</v>
      </c>
      <c r="H297" s="162">
        <f>IF(G297="","",G297-G297*COMPASS!$AH$25)</f>
        <v>536</v>
      </c>
    </row>
    <row r="298" spans="1:8" ht="15" customHeight="1">
      <c r="A298" s="840" t="s">
        <v>2291</v>
      </c>
      <c r="B298" s="1025" t="s">
        <v>22</v>
      </c>
      <c r="C298" s="1026" t="s">
        <v>5221</v>
      </c>
      <c r="D298" s="1029" t="s">
        <v>2441</v>
      </c>
      <c r="E298" s="1027">
        <v>1</v>
      </c>
      <c r="F298" s="955"/>
      <c r="G298" s="961">
        <v>398</v>
      </c>
      <c r="H298" s="162">
        <f>IF(G298="","",G298-G298*COMPASS!$AH$25)</f>
        <v>398</v>
      </c>
    </row>
    <row r="299" spans="1:8" ht="15" customHeight="1">
      <c r="A299" s="840" t="s">
        <v>6164</v>
      </c>
      <c r="B299" s="1025" t="s">
        <v>45</v>
      </c>
      <c r="C299" s="1026" t="s">
        <v>5222</v>
      </c>
      <c r="D299" s="1029" t="s">
        <v>3205</v>
      </c>
      <c r="E299" s="1027">
        <v>1</v>
      </c>
      <c r="F299" s="955"/>
      <c r="G299" s="961">
        <v>648</v>
      </c>
      <c r="H299" s="162">
        <f>IF(G299="","",G299-G299*COMPASS!$AH$25)</f>
        <v>648</v>
      </c>
    </row>
    <row r="300" spans="1:8" ht="15" customHeight="1">
      <c r="A300" s="840" t="s">
        <v>3206</v>
      </c>
      <c r="B300" s="1025" t="s">
        <v>22</v>
      </c>
      <c r="C300" s="1026" t="s">
        <v>3207</v>
      </c>
      <c r="D300" s="1029" t="s">
        <v>3208</v>
      </c>
      <c r="E300" s="1027">
        <v>1</v>
      </c>
      <c r="F300" s="955"/>
      <c r="G300" s="961">
        <v>648</v>
      </c>
      <c r="H300" s="162">
        <f>IF(G300="","",G300-G300*COMPASS!$AH$25)</f>
        <v>648</v>
      </c>
    </row>
    <row r="301" spans="1:8" ht="15" customHeight="1">
      <c r="A301" s="840" t="s">
        <v>3209</v>
      </c>
      <c r="B301" s="1025" t="s">
        <v>22</v>
      </c>
      <c r="C301" s="1026" t="s">
        <v>3210</v>
      </c>
      <c r="D301" s="1029" t="s">
        <v>3211</v>
      </c>
      <c r="E301" s="1027">
        <v>1</v>
      </c>
      <c r="F301" s="955"/>
      <c r="G301" s="961">
        <v>648</v>
      </c>
      <c r="H301" s="162">
        <f>IF(G301="","",G301-G301*COMPASS!$AH$25)</f>
        <v>648</v>
      </c>
    </row>
    <row r="302" spans="1:8" ht="15" customHeight="1">
      <c r="A302" s="840" t="s">
        <v>2184</v>
      </c>
      <c r="B302" s="953" t="s">
        <v>22</v>
      </c>
      <c r="C302" s="959" t="s">
        <v>5223</v>
      </c>
      <c r="D302" s="1029" t="s">
        <v>2446</v>
      </c>
      <c r="E302" s="894">
        <v>1</v>
      </c>
      <c r="F302" s="955"/>
      <c r="G302" s="961">
        <v>536</v>
      </c>
      <c r="H302" s="162">
        <f>IF(G302="","",G302-G302*COMPASS!$AH$25)</f>
        <v>536</v>
      </c>
    </row>
    <row r="303" spans="1:8" ht="15" customHeight="1">
      <c r="A303" s="840" t="s">
        <v>3359</v>
      </c>
      <c r="B303" s="1025" t="s">
        <v>22</v>
      </c>
      <c r="C303" s="1026" t="s">
        <v>5224</v>
      </c>
      <c r="D303" s="1029" t="s">
        <v>3212</v>
      </c>
      <c r="E303" s="1027">
        <v>1</v>
      </c>
      <c r="F303" s="955"/>
      <c r="G303" s="961">
        <v>707</v>
      </c>
      <c r="H303" s="162">
        <f>IF(G303="","",G303-G303*COMPASS!$AH$25)</f>
        <v>707</v>
      </c>
    </row>
    <row r="304" spans="1:8" ht="15" customHeight="1">
      <c r="A304" s="840" t="s">
        <v>3213</v>
      </c>
      <c r="B304" s="1025" t="s">
        <v>22</v>
      </c>
      <c r="C304" s="1026" t="s">
        <v>3214</v>
      </c>
      <c r="D304" s="1029" t="s">
        <v>3215</v>
      </c>
      <c r="E304" s="1027">
        <v>1</v>
      </c>
      <c r="F304" s="955"/>
      <c r="G304" s="961">
        <v>707</v>
      </c>
      <c r="H304" s="162">
        <f>IF(G304="","",G304-G304*COMPASS!$AH$25)</f>
        <v>707</v>
      </c>
    </row>
    <row r="305" spans="1:8" ht="15" customHeight="1">
      <c r="A305" s="840" t="s">
        <v>2183</v>
      </c>
      <c r="B305" s="953" t="s">
        <v>22</v>
      </c>
      <c r="C305" s="959" t="s">
        <v>5225</v>
      </c>
      <c r="D305" s="1029" t="s">
        <v>2445</v>
      </c>
      <c r="E305" s="894">
        <v>1</v>
      </c>
      <c r="F305" s="955"/>
      <c r="G305" s="961">
        <v>964</v>
      </c>
      <c r="H305" s="162">
        <f>IF(G305="","",G305-G305*COMPASS!$AH$25)</f>
        <v>964</v>
      </c>
    </row>
    <row r="306" spans="1:8" ht="15" customHeight="1">
      <c r="A306" s="840" t="s">
        <v>2182</v>
      </c>
      <c r="B306" s="953" t="s">
        <v>45</v>
      </c>
      <c r="C306" s="959" t="s">
        <v>5226</v>
      </c>
      <c r="D306" s="1029" t="s">
        <v>2444</v>
      </c>
      <c r="E306" s="894">
        <v>1</v>
      </c>
      <c r="F306" s="955"/>
      <c r="G306" s="961">
        <v>1048</v>
      </c>
      <c r="H306" s="162">
        <f>IF(G306="","",G306-G306*COMPASS!$AH$25)</f>
        <v>1048</v>
      </c>
    </row>
    <row r="307" spans="1:8" ht="15" customHeight="1">
      <c r="A307" s="840" t="s">
        <v>6634</v>
      </c>
      <c r="B307" s="953" t="s">
        <v>22</v>
      </c>
      <c r="C307" s="1026" t="s">
        <v>6621</v>
      </c>
      <c r="D307" s="1029" t="s">
        <v>6622</v>
      </c>
      <c r="E307" s="1027">
        <v>1</v>
      </c>
      <c r="F307" s="955"/>
      <c r="G307" s="961">
        <v>1970</v>
      </c>
      <c r="H307" s="162">
        <f>IF(G307="","",G307-G307*COMPASS!$AH$25)</f>
        <v>1970</v>
      </c>
    </row>
    <row r="308" spans="1:8" ht="15" customHeight="1">
      <c r="A308" s="840" t="s">
        <v>17357</v>
      </c>
      <c r="B308" s="956" t="s">
        <v>5134</v>
      </c>
      <c r="C308" s="1026" t="s">
        <v>17323</v>
      </c>
      <c r="D308" s="1029" t="s">
        <v>17324</v>
      </c>
      <c r="E308" s="1027">
        <v>1</v>
      </c>
      <c r="F308" s="955"/>
      <c r="G308" s="961">
        <v>1764</v>
      </c>
      <c r="H308" s="162">
        <f>IF(G308="","",G308-G308*COMPASS!$AH$25)</f>
        <v>1764</v>
      </c>
    </row>
    <row r="309" spans="1:8" ht="15" customHeight="1">
      <c r="A309" s="840" t="s">
        <v>9158</v>
      </c>
      <c r="B309" s="953" t="s">
        <v>22</v>
      </c>
      <c r="C309" s="959" t="s">
        <v>9106</v>
      </c>
      <c r="D309" s="1029" t="s">
        <v>3450</v>
      </c>
      <c r="E309" s="894">
        <v>1</v>
      </c>
      <c r="F309" s="955"/>
      <c r="G309" s="961">
        <v>1488</v>
      </c>
      <c r="H309" s="162">
        <f>IF(G309="","",G309-G309*COMPASS!$AH$25)</f>
        <v>1488</v>
      </c>
    </row>
    <row r="310" spans="1:8" ht="15" customHeight="1">
      <c r="A310" s="840" t="s">
        <v>9159</v>
      </c>
      <c r="B310" s="953" t="s">
        <v>45</v>
      </c>
      <c r="C310" s="959" t="s">
        <v>9107</v>
      </c>
      <c r="D310" s="1029" t="s">
        <v>6165</v>
      </c>
      <c r="E310" s="894">
        <v>1</v>
      </c>
      <c r="F310" s="955"/>
      <c r="G310" s="961">
        <v>1352</v>
      </c>
      <c r="H310" s="162">
        <f>IF(G310="","",G310-G310*COMPASS!$AH$25)</f>
        <v>1352</v>
      </c>
    </row>
    <row r="311" spans="1:8" ht="15" customHeight="1">
      <c r="A311" s="840" t="s">
        <v>2288</v>
      </c>
      <c r="B311" s="1025" t="s">
        <v>22</v>
      </c>
      <c r="C311" s="1026" t="s">
        <v>5191</v>
      </c>
      <c r="D311" s="1029" t="s">
        <v>2429</v>
      </c>
      <c r="E311" s="1027">
        <v>1</v>
      </c>
      <c r="F311" s="955"/>
      <c r="G311" s="961">
        <v>648</v>
      </c>
      <c r="H311" s="162">
        <f>IF(G311="","",G311-G311*COMPASS!$AH$25)</f>
        <v>648</v>
      </c>
    </row>
    <row r="312" spans="1:8" ht="15" customHeight="1">
      <c r="A312" s="840" t="s">
        <v>6635</v>
      </c>
      <c r="B312" s="953" t="s">
        <v>22</v>
      </c>
      <c r="C312" s="848" t="s">
        <v>6623</v>
      </c>
      <c r="D312" s="896" t="s">
        <v>6624</v>
      </c>
      <c r="E312" s="897">
        <v>1</v>
      </c>
      <c r="F312" s="955"/>
      <c r="G312" s="961">
        <v>3998</v>
      </c>
      <c r="H312" s="162">
        <f>IF(G312="","",G312-G312*COMPASS!$AH$25)</f>
        <v>3998</v>
      </c>
    </row>
    <row r="313" spans="1:8" ht="15" customHeight="1">
      <c r="A313" s="840" t="s">
        <v>7057</v>
      </c>
      <c r="B313" s="1025" t="s">
        <v>22</v>
      </c>
      <c r="C313" s="959" t="s">
        <v>6966</v>
      </c>
      <c r="D313" s="1029" t="s">
        <v>6967</v>
      </c>
      <c r="E313" s="894">
        <v>1</v>
      </c>
      <c r="F313" s="955"/>
      <c r="G313" s="961">
        <v>1670</v>
      </c>
      <c r="H313" s="162">
        <f>IF(G313="","",G313-G313*COMPASS!$AH$25)</f>
        <v>1670</v>
      </c>
    </row>
    <row r="314" spans="1:8" ht="15" customHeight="1">
      <c r="A314" s="840" t="s">
        <v>17358</v>
      </c>
      <c r="B314" s="953" t="s">
        <v>57</v>
      </c>
      <c r="C314" s="843" t="s">
        <v>17325</v>
      </c>
      <c r="D314" s="1029" t="s">
        <v>17326</v>
      </c>
      <c r="E314" s="894">
        <v>1</v>
      </c>
      <c r="F314" s="955"/>
      <c r="G314" s="961">
        <v>266</v>
      </c>
      <c r="H314" s="162">
        <f>IF(G314="","",G314-G314*COMPASS!$AH$25)</f>
        <v>266</v>
      </c>
    </row>
    <row r="315" spans="1:8" ht="15" customHeight="1">
      <c r="A315" s="840" t="s">
        <v>3445</v>
      </c>
      <c r="B315" s="953" t="s">
        <v>57</v>
      </c>
      <c r="C315" s="843" t="s">
        <v>3446</v>
      </c>
      <c r="D315" s="1029" t="s">
        <v>3447</v>
      </c>
      <c r="E315" s="894">
        <v>1</v>
      </c>
      <c r="F315" s="955"/>
      <c r="G315" s="961">
        <v>483</v>
      </c>
      <c r="H315" s="162">
        <f>IF(G315="","",G315-G315*COMPASS!$AH$25)</f>
        <v>483</v>
      </c>
    </row>
    <row r="316" spans="1:8" ht="15" customHeight="1">
      <c r="A316" s="840" t="s">
        <v>17359</v>
      </c>
      <c r="B316" s="953" t="s">
        <v>57</v>
      </c>
      <c r="C316" s="848" t="s">
        <v>17327</v>
      </c>
      <c r="D316" s="848" t="s">
        <v>17328</v>
      </c>
      <c r="E316" s="897">
        <v>1</v>
      </c>
      <c r="F316" s="955"/>
      <c r="G316" s="961">
        <v>1352</v>
      </c>
      <c r="H316" s="162">
        <f>IF(G316="","",G316-G316*COMPASS!$AH$25)</f>
        <v>1352</v>
      </c>
    </row>
    <row r="317" spans="1:8" ht="15" customHeight="1">
      <c r="A317" s="840" t="s">
        <v>314</v>
      </c>
      <c r="B317" s="1025" t="s">
        <v>57</v>
      </c>
      <c r="C317" s="848" t="s">
        <v>278</v>
      </c>
      <c r="D317" s="896" t="s">
        <v>2459</v>
      </c>
      <c r="E317" s="894">
        <v>1</v>
      </c>
      <c r="F317" s="955"/>
      <c r="G317" s="961">
        <v>405</v>
      </c>
      <c r="H317" s="162">
        <f>IF(G317="","",G317-G317*COMPASS!$AH$25)</f>
        <v>405</v>
      </c>
    </row>
    <row r="318" spans="1:8" ht="15" customHeight="1">
      <c r="A318" s="840" t="s">
        <v>317</v>
      </c>
      <c r="B318" s="956" t="s">
        <v>57</v>
      </c>
      <c r="C318" s="848" t="s">
        <v>281</v>
      </c>
      <c r="D318" s="896" t="s">
        <v>2464</v>
      </c>
      <c r="E318" s="894">
        <v>1</v>
      </c>
      <c r="F318" s="955"/>
      <c r="G318" s="961">
        <v>720</v>
      </c>
      <c r="H318" s="162">
        <f>IF(G318="","",G318-G318*COMPASS!$AH$25)</f>
        <v>720</v>
      </c>
    </row>
    <row r="319" spans="1:8" ht="15" customHeight="1">
      <c r="A319" s="840" t="s">
        <v>316</v>
      </c>
      <c r="B319" s="956" t="s">
        <v>57</v>
      </c>
      <c r="C319" s="848" t="s">
        <v>280</v>
      </c>
      <c r="D319" s="896" t="s">
        <v>2463</v>
      </c>
      <c r="E319" s="894">
        <v>1</v>
      </c>
      <c r="F319" s="955"/>
      <c r="G319" s="961">
        <v>855</v>
      </c>
      <c r="H319" s="162">
        <f>IF(G319="","",G319-G319*COMPASS!$AH$25)</f>
        <v>855</v>
      </c>
    </row>
    <row r="320" spans="1:8" ht="15" customHeight="1">
      <c r="A320" s="840" t="s">
        <v>315</v>
      </c>
      <c r="B320" s="956" t="s">
        <v>57</v>
      </c>
      <c r="C320" s="848" t="s">
        <v>279</v>
      </c>
      <c r="D320" s="896" t="s">
        <v>2461</v>
      </c>
      <c r="E320" s="894">
        <v>1</v>
      </c>
      <c r="F320" s="955"/>
      <c r="G320" s="961">
        <v>927</v>
      </c>
      <c r="H320" s="162">
        <f>IF(G320="","",G320-G320*COMPASS!$AH$25)</f>
        <v>927</v>
      </c>
    </row>
    <row r="321" spans="1:8" ht="15" customHeight="1">
      <c r="A321" s="840" t="s">
        <v>419</v>
      </c>
      <c r="B321" s="956" t="s">
        <v>57</v>
      </c>
      <c r="C321" s="848" t="s">
        <v>415</v>
      </c>
      <c r="D321" s="896" t="s">
        <v>2460</v>
      </c>
      <c r="E321" s="894">
        <v>1</v>
      </c>
      <c r="F321" s="955"/>
      <c r="G321" s="961">
        <v>248</v>
      </c>
      <c r="H321" s="162">
        <f>IF(G321="","",G321-G321*COMPASS!$AH$25)</f>
        <v>248</v>
      </c>
    </row>
    <row r="322" spans="1:8" ht="15" customHeight="1">
      <c r="A322" s="840" t="s">
        <v>420</v>
      </c>
      <c r="B322" s="956" t="s">
        <v>57</v>
      </c>
      <c r="C322" s="848" t="s">
        <v>416</v>
      </c>
      <c r="D322" s="896" t="s">
        <v>2462</v>
      </c>
      <c r="E322" s="894">
        <v>1</v>
      </c>
      <c r="F322" s="955"/>
      <c r="G322" s="961">
        <v>405</v>
      </c>
      <c r="H322" s="162">
        <f>IF(G322="","",G322-G322*COMPASS!$AH$25)</f>
        <v>405</v>
      </c>
    </row>
    <row r="323" spans="1:8" ht="15" customHeight="1">
      <c r="A323" s="840" t="s">
        <v>1161</v>
      </c>
      <c r="B323" s="956" t="s">
        <v>57</v>
      </c>
      <c r="C323" s="848" t="s">
        <v>1160</v>
      </c>
      <c r="D323" s="896" t="s">
        <v>2471</v>
      </c>
      <c r="E323" s="897">
        <v>1</v>
      </c>
      <c r="F323" s="955"/>
      <c r="G323" s="961">
        <v>288</v>
      </c>
      <c r="H323" s="162">
        <f>IF(G323="","",G323-G323*COMPASS!$AH$25)</f>
        <v>288</v>
      </c>
    </row>
    <row r="324" spans="1:8" ht="15" customHeight="1">
      <c r="A324" s="840" t="s">
        <v>311</v>
      </c>
      <c r="B324" s="956" t="s">
        <v>57</v>
      </c>
      <c r="C324" s="843" t="s">
        <v>275</v>
      </c>
      <c r="D324" s="1029" t="s">
        <v>2455</v>
      </c>
      <c r="E324" s="894">
        <v>1</v>
      </c>
      <c r="F324" s="955"/>
      <c r="G324" s="961">
        <v>558</v>
      </c>
      <c r="H324" s="162">
        <f>IF(G324="","",G324-G324*COMPASS!$AH$25)</f>
        <v>558</v>
      </c>
    </row>
    <row r="325" spans="1:8" ht="15" customHeight="1">
      <c r="A325" s="840" t="s">
        <v>17360</v>
      </c>
      <c r="B325" s="1025" t="s">
        <v>57</v>
      </c>
      <c r="C325" s="843" t="s">
        <v>17329</v>
      </c>
      <c r="D325" s="1029" t="s">
        <v>17330</v>
      </c>
      <c r="E325" s="894">
        <v>1</v>
      </c>
      <c r="F325" s="955"/>
      <c r="G325" s="961">
        <v>401</v>
      </c>
      <c r="H325" s="162">
        <f>IF(G325="","",G325-G325*COMPASS!$AH$25)</f>
        <v>401</v>
      </c>
    </row>
    <row r="326" spans="1:8" ht="15" customHeight="1">
      <c r="A326" s="840" t="s">
        <v>313</v>
      </c>
      <c r="B326" s="956" t="s">
        <v>57</v>
      </c>
      <c r="C326" s="959" t="s">
        <v>277</v>
      </c>
      <c r="D326" s="1026" t="s">
        <v>2458</v>
      </c>
      <c r="E326" s="894">
        <v>1</v>
      </c>
      <c r="F326" s="955"/>
      <c r="G326" s="961">
        <v>954</v>
      </c>
      <c r="H326" s="162">
        <f>IF(G326="","",G326-G326*COMPASS!$AH$25)</f>
        <v>954</v>
      </c>
    </row>
    <row r="327" spans="1:8" ht="15" customHeight="1">
      <c r="A327" s="840" t="s">
        <v>312</v>
      </c>
      <c r="B327" s="956" t="s">
        <v>57</v>
      </c>
      <c r="C327" s="959" t="s">
        <v>276</v>
      </c>
      <c r="D327" s="1026" t="s">
        <v>2457</v>
      </c>
      <c r="E327" s="894">
        <v>1</v>
      </c>
      <c r="F327" s="955"/>
      <c r="G327" s="961">
        <v>1031</v>
      </c>
      <c r="H327" s="162">
        <f>IF(G327="","",G327-G327*COMPASS!$AH$25)</f>
        <v>1031</v>
      </c>
    </row>
    <row r="328" spans="1:8" ht="15" customHeight="1">
      <c r="A328" s="840" t="s">
        <v>418</v>
      </c>
      <c r="B328" s="956" t="s">
        <v>57</v>
      </c>
      <c r="C328" s="843" t="s">
        <v>414</v>
      </c>
      <c r="D328" s="1029" t="s">
        <v>2456</v>
      </c>
      <c r="E328" s="894">
        <v>1</v>
      </c>
      <c r="F328" s="955"/>
      <c r="G328" s="961">
        <v>419</v>
      </c>
      <c r="H328" s="162">
        <f>IF(G328="","",G328-G328*COMPASS!$AH$25)</f>
        <v>419</v>
      </c>
    </row>
    <row r="329" spans="1:8" ht="15" customHeight="1">
      <c r="A329" s="840" t="s">
        <v>318</v>
      </c>
      <c r="B329" s="956" t="s">
        <v>57</v>
      </c>
      <c r="C329" s="959" t="s">
        <v>282</v>
      </c>
      <c r="D329" s="1026" t="s">
        <v>2465</v>
      </c>
      <c r="E329" s="897">
        <v>1</v>
      </c>
      <c r="F329" s="955"/>
      <c r="G329" s="961">
        <v>505</v>
      </c>
      <c r="H329" s="162">
        <f>IF(G329="","",G329-G329*COMPASS!$AH$25)</f>
        <v>505</v>
      </c>
    </row>
    <row r="330" spans="1:8" ht="15" customHeight="1">
      <c r="A330" s="333" t="s">
        <v>5313</v>
      </c>
      <c r="B330" s="842"/>
      <c r="C330" s="842"/>
      <c r="D330" s="842"/>
      <c r="E330" s="842"/>
      <c r="F330" s="842"/>
      <c r="G330" s="842"/>
      <c r="H330" s="162" t="str">
        <f>IF(G330="","",G330-G330*COMPASS!$AH$25)</f>
        <v/>
      </c>
    </row>
    <row r="331" spans="1:8" ht="15" customHeight="1">
      <c r="A331" s="840" t="s">
        <v>319</v>
      </c>
      <c r="B331" s="956" t="s">
        <v>57</v>
      </c>
      <c r="C331" s="959" t="s">
        <v>283</v>
      </c>
      <c r="D331" s="1026" t="s">
        <v>2466</v>
      </c>
      <c r="E331" s="897">
        <v>1</v>
      </c>
      <c r="F331" s="955"/>
      <c r="G331" s="961">
        <v>590</v>
      </c>
      <c r="H331" s="162">
        <f>IF(G331="","",G331-G331*COMPASS!$AH$25)</f>
        <v>590</v>
      </c>
    </row>
    <row r="332" spans="1:8" ht="15" customHeight="1">
      <c r="A332" s="840" t="s">
        <v>380</v>
      </c>
      <c r="B332" s="956" t="s">
        <v>57</v>
      </c>
      <c r="C332" s="959" t="s">
        <v>369</v>
      </c>
      <c r="D332" s="1026" t="s">
        <v>2467</v>
      </c>
      <c r="E332" s="897">
        <v>1</v>
      </c>
      <c r="F332" s="955"/>
      <c r="G332" s="961">
        <v>825</v>
      </c>
      <c r="H332" s="162">
        <f>IF(G332="","",G332-G332*COMPASS!$AH$25)</f>
        <v>825</v>
      </c>
    </row>
    <row r="333" spans="1:8" ht="15" customHeight="1">
      <c r="A333" s="840" t="s">
        <v>320</v>
      </c>
      <c r="B333" s="956" t="s">
        <v>57</v>
      </c>
      <c r="C333" s="848" t="s">
        <v>284</v>
      </c>
      <c r="D333" s="896" t="s">
        <v>2470</v>
      </c>
      <c r="E333" s="1028">
        <v>1</v>
      </c>
      <c r="F333" s="955"/>
      <c r="G333" s="961">
        <v>850</v>
      </c>
      <c r="H333" s="162">
        <f>IF(G333="","",G333-G333*COMPASS!$AH$25)</f>
        <v>850</v>
      </c>
    </row>
    <row r="334" spans="1:8" ht="15" customHeight="1">
      <c r="A334" s="840" t="s">
        <v>421</v>
      </c>
      <c r="B334" s="956" t="s">
        <v>57</v>
      </c>
      <c r="C334" s="959" t="s">
        <v>417</v>
      </c>
      <c r="D334" s="1026" t="s">
        <v>2490</v>
      </c>
      <c r="E334" s="1028">
        <v>1</v>
      </c>
      <c r="F334" s="955"/>
      <c r="G334" s="961">
        <v>2555</v>
      </c>
      <c r="H334" s="162">
        <f>IF(G334="","",G334-G334*COMPASS!$AH$25)</f>
        <v>2555</v>
      </c>
    </row>
    <row r="335" spans="1:8" ht="15" customHeight="1">
      <c r="A335" s="840" t="s">
        <v>1239</v>
      </c>
      <c r="B335" s="956" t="s">
        <v>57</v>
      </c>
      <c r="C335" s="959" t="s">
        <v>1236</v>
      </c>
      <c r="D335" s="1026" t="s">
        <v>2491</v>
      </c>
      <c r="E335" s="1028">
        <v>1</v>
      </c>
      <c r="F335" s="955"/>
      <c r="G335" s="961">
        <v>1325</v>
      </c>
      <c r="H335" s="162">
        <f>IF(G335="","",G335-G335*COMPASS!$AH$25)</f>
        <v>1325</v>
      </c>
    </row>
    <row r="336" spans="1:8" ht="15" customHeight="1">
      <c r="A336" s="333" t="s">
        <v>344</v>
      </c>
      <c r="B336" s="842"/>
      <c r="C336" s="842"/>
      <c r="D336" s="842"/>
      <c r="E336" s="842"/>
      <c r="F336" s="842"/>
      <c r="G336" s="842"/>
      <c r="H336" s="162" t="str">
        <f>IF(G336="","",G336-G336*COMPASS!$AH$25)</f>
        <v/>
      </c>
    </row>
    <row r="337" spans="1:8" ht="15" customHeight="1">
      <c r="A337" s="840" t="s">
        <v>310</v>
      </c>
      <c r="B337" s="956" t="s">
        <v>57</v>
      </c>
      <c r="C337" s="959" t="s">
        <v>274</v>
      </c>
      <c r="D337" s="1026" t="s">
        <v>2454</v>
      </c>
      <c r="E337" s="897">
        <v>1</v>
      </c>
      <c r="F337" s="955"/>
      <c r="G337" s="961">
        <v>410</v>
      </c>
      <c r="H337" s="162">
        <f>IF(G337="","",G337-G337*COMPASS!$AH$25)</f>
        <v>410</v>
      </c>
    </row>
    <row r="338" spans="1:8" ht="15" customHeight="1">
      <c r="A338" s="333" t="s">
        <v>5314</v>
      </c>
      <c r="B338" s="842"/>
      <c r="C338" s="842"/>
      <c r="D338" s="842"/>
      <c r="E338" s="842"/>
      <c r="F338" s="842"/>
      <c r="G338" s="842"/>
      <c r="H338" s="162" t="str">
        <f>IF(G338="","",G338-G338*COMPASS!$AH$25)</f>
        <v/>
      </c>
    </row>
    <row r="339" spans="1:8" ht="15" customHeight="1">
      <c r="A339" s="840" t="s">
        <v>13010</v>
      </c>
      <c r="B339" s="956" t="s">
        <v>22</v>
      </c>
      <c r="C339" s="954" t="s">
        <v>12992</v>
      </c>
      <c r="D339" s="954" t="s">
        <v>12993</v>
      </c>
      <c r="E339" s="894">
        <v>1</v>
      </c>
      <c r="F339" s="955"/>
      <c r="G339" s="961">
        <v>4698</v>
      </c>
      <c r="H339" s="162">
        <f>IF(G339="","",G339-G339*COMPASS!$AH$25)</f>
        <v>4698</v>
      </c>
    </row>
    <row r="340" spans="1:8" ht="15" customHeight="1">
      <c r="A340" s="840" t="s">
        <v>9160</v>
      </c>
      <c r="B340" s="953" t="s">
        <v>22</v>
      </c>
      <c r="C340" s="959" t="s">
        <v>9108</v>
      </c>
      <c r="D340" s="959" t="s">
        <v>9109</v>
      </c>
      <c r="E340" s="894">
        <v>1</v>
      </c>
      <c r="F340" s="955"/>
      <c r="G340" s="961">
        <v>25702</v>
      </c>
      <c r="H340" s="162">
        <f>IF(G340="","",G340-G340*COMPASS!$AH$25)</f>
        <v>25702</v>
      </c>
    </row>
    <row r="341" spans="1:8" ht="15" customHeight="1">
      <c r="A341" s="840" t="s">
        <v>9161</v>
      </c>
      <c r="B341" s="953" t="s">
        <v>22</v>
      </c>
      <c r="C341" s="959" t="s">
        <v>9110</v>
      </c>
      <c r="D341" s="959" t="s">
        <v>9111</v>
      </c>
      <c r="E341" s="894">
        <v>1</v>
      </c>
      <c r="F341" s="955"/>
      <c r="G341" s="961">
        <v>30780</v>
      </c>
      <c r="H341" s="162">
        <f>IF(G341="","",G341-G341*COMPASS!$AH$25)</f>
        <v>30780</v>
      </c>
    </row>
    <row r="342" spans="1:8" ht="15" customHeight="1">
      <c r="A342" s="840" t="s">
        <v>9162</v>
      </c>
      <c r="B342" s="953" t="s">
        <v>22</v>
      </c>
      <c r="C342" s="959" t="s">
        <v>9112</v>
      </c>
      <c r="D342" s="959" t="s">
        <v>9113</v>
      </c>
      <c r="E342" s="894">
        <v>1</v>
      </c>
      <c r="F342" s="955"/>
      <c r="G342" s="961">
        <v>10910</v>
      </c>
      <c r="H342" s="162">
        <f>IF(G342="","",G342-G342*COMPASS!$AH$25)</f>
        <v>10910</v>
      </c>
    </row>
    <row r="343" spans="1:8" ht="15" customHeight="1">
      <c r="A343" s="333" t="s">
        <v>5315</v>
      </c>
      <c r="B343" s="842"/>
      <c r="C343" s="842"/>
      <c r="D343" s="842"/>
      <c r="E343" s="842"/>
      <c r="F343" s="842"/>
      <c r="G343" s="842"/>
      <c r="H343" s="162" t="str">
        <f>IF(G343="","",G343-G343*COMPASS!$AH$25)</f>
        <v/>
      </c>
    </row>
    <row r="344" spans="1:8" ht="15" customHeight="1">
      <c r="A344" s="840" t="s">
        <v>3453</v>
      </c>
      <c r="B344" s="953" t="s">
        <v>22</v>
      </c>
      <c r="C344" s="959" t="s">
        <v>3454</v>
      </c>
      <c r="D344" s="1029" t="s">
        <v>3455</v>
      </c>
      <c r="E344" s="894">
        <v>1</v>
      </c>
      <c r="F344" s="955"/>
      <c r="G344" s="961">
        <v>10197</v>
      </c>
      <c r="H344" s="162">
        <f>IF(G344="","",G344-G344*COMPASS!$AH$25)</f>
        <v>10197</v>
      </c>
    </row>
    <row r="345" spans="1:8" ht="15" customHeight="1">
      <c r="A345" s="840" t="s">
        <v>3456</v>
      </c>
      <c r="B345" s="953" t="s">
        <v>22</v>
      </c>
      <c r="C345" s="959" t="s">
        <v>3457</v>
      </c>
      <c r="D345" s="1029" t="s">
        <v>3458</v>
      </c>
      <c r="E345" s="894">
        <v>1</v>
      </c>
      <c r="F345" s="955"/>
      <c r="G345" s="961">
        <v>12087</v>
      </c>
      <c r="H345" s="162">
        <f>IF(G345="","",G345-G345*COMPASS!$AH$25)</f>
        <v>12087</v>
      </c>
    </row>
    <row r="346" spans="1:8" ht="15" customHeight="1">
      <c r="A346" s="840" t="s">
        <v>5613</v>
      </c>
      <c r="B346" s="953" t="s">
        <v>22</v>
      </c>
      <c r="C346" s="959" t="s">
        <v>12548</v>
      </c>
      <c r="D346" s="1029" t="s">
        <v>6177</v>
      </c>
      <c r="E346" s="894">
        <v>1</v>
      </c>
      <c r="F346" s="955"/>
      <c r="G346" s="961">
        <v>4035</v>
      </c>
      <c r="H346" s="162">
        <f>IF(G346="","",G346-G346*COMPASS!$AH$25)</f>
        <v>4035</v>
      </c>
    </row>
    <row r="347" spans="1:8" ht="15" customHeight="1">
      <c r="A347" s="840" t="s">
        <v>5614</v>
      </c>
      <c r="B347" s="953" t="s">
        <v>22</v>
      </c>
      <c r="C347" s="959" t="s">
        <v>5615</v>
      </c>
      <c r="D347" s="1029" t="s">
        <v>6178</v>
      </c>
      <c r="E347" s="894">
        <v>1</v>
      </c>
      <c r="F347" s="955"/>
      <c r="G347" s="961">
        <v>4035</v>
      </c>
      <c r="H347" s="162">
        <f>IF(G347="","",G347-G347*COMPASS!$AH$25)</f>
        <v>4035</v>
      </c>
    </row>
    <row r="348" spans="1:8" ht="15" customHeight="1">
      <c r="A348" s="840" t="s">
        <v>5616</v>
      </c>
      <c r="B348" s="953" t="s">
        <v>22</v>
      </c>
      <c r="C348" s="959" t="s">
        <v>5617</v>
      </c>
      <c r="D348" s="1029" t="s">
        <v>6179</v>
      </c>
      <c r="E348" s="894">
        <v>1</v>
      </c>
      <c r="F348" s="955"/>
      <c r="G348" s="961">
        <v>4035</v>
      </c>
      <c r="H348" s="162">
        <f>IF(G348="","",G348-G348*COMPASS!$AH$25)</f>
        <v>4035</v>
      </c>
    </row>
    <row r="349" spans="1:8" ht="15" customHeight="1">
      <c r="A349" s="840" t="s">
        <v>7060</v>
      </c>
      <c r="B349" s="953" t="s">
        <v>22</v>
      </c>
      <c r="C349" s="959" t="s">
        <v>6972</v>
      </c>
      <c r="D349" s="1029" t="s">
        <v>6973</v>
      </c>
      <c r="E349" s="894">
        <v>1</v>
      </c>
      <c r="F349" s="955"/>
      <c r="G349" s="961">
        <v>4960</v>
      </c>
      <c r="H349" s="162">
        <f>IF(G349="","",G349-G349*COMPASS!$AH$25)</f>
        <v>4960</v>
      </c>
    </row>
    <row r="350" spans="1:8" ht="15" customHeight="1">
      <c r="A350" s="840" t="s">
        <v>7061</v>
      </c>
      <c r="B350" s="953" t="s">
        <v>22</v>
      </c>
      <c r="C350" s="959" t="s">
        <v>6974</v>
      </c>
      <c r="D350" s="1029" t="s">
        <v>6975</v>
      </c>
      <c r="E350" s="894">
        <v>1</v>
      </c>
      <c r="F350" s="955"/>
      <c r="G350" s="961">
        <v>6200</v>
      </c>
      <c r="H350" s="162">
        <f>IF(G350="","",G350-G350*COMPASS!$AH$25)</f>
        <v>6200</v>
      </c>
    </row>
    <row r="351" spans="1:8" ht="15" customHeight="1">
      <c r="A351" s="840" t="s">
        <v>3224</v>
      </c>
      <c r="B351" s="953" t="s">
        <v>22</v>
      </c>
      <c r="C351" s="959" t="s">
        <v>3225</v>
      </c>
      <c r="D351" s="1029" t="s">
        <v>3452</v>
      </c>
      <c r="E351" s="894">
        <v>1</v>
      </c>
      <c r="F351" s="955"/>
      <c r="G351" s="961">
        <v>7000</v>
      </c>
      <c r="H351" s="162">
        <f>IF(G351="","",G351-G351*COMPASS!$AH$25)</f>
        <v>7000</v>
      </c>
    </row>
    <row r="352" spans="1:8" ht="15" customHeight="1">
      <c r="A352" s="840" t="s">
        <v>3222</v>
      </c>
      <c r="B352" s="953" t="s">
        <v>22</v>
      </c>
      <c r="C352" s="959" t="s">
        <v>3223</v>
      </c>
      <c r="D352" s="1029" t="s">
        <v>3452</v>
      </c>
      <c r="E352" s="894">
        <v>1</v>
      </c>
      <c r="F352" s="955"/>
      <c r="G352" s="961">
        <v>7000</v>
      </c>
      <c r="H352" s="162">
        <f>IF(G352="","",G352-G352*COMPASS!$AH$25)</f>
        <v>7000</v>
      </c>
    </row>
    <row r="353" spans="1:8" ht="15" customHeight="1">
      <c r="A353" s="840" t="s">
        <v>3220</v>
      </c>
      <c r="B353" s="953" t="s">
        <v>22</v>
      </c>
      <c r="C353" s="959" t="s">
        <v>3221</v>
      </c>
      <c r="D353" s="1029" t="s">
        <v>3452</v>
      </c>
      <c r="E353" s="894">
        <v>1</v>
      </c>
      <c r="F353" s="955"/>
      <c r="G353" s="961">
        <v>7000</v>
      </c>
      <c r="H353" s="162">
        <f>IF(G353="","",G353-G353*COMPASS!$AH$25)</f>
        <v>7000</v>
      </c>
    </row>
    <row r="354" spans="1:8" ht="15" customHeight="1">
      <c r="A354" s="840" t="s">
        <v>3218</v>
      </c>
      <c r="B354" s="953" t="s">
        <v>22</v>
      </c>
      <c r="C354" s="959" t="s">
        <v>3219</v>
      </c>
      <c r="D354" s="1029" t="s">
        <v>3452</v>
      </c>
      <c r="E354" s="894">
        <v>1</v>
      </c>
      <c r="F354" s="955"/>
      <c r="G354" s="961">
        <v>8400</v>
      </c>
      <c r="H354" s="162">
        <f>IF(G354="","",G354-G354*COMPASS!$AH$25)</f>
        <v>8400</v>
      </c>
    </row>
    <row r="355" spans="1:8" ht="15" customHeight="1">
      <c r="A355" s="840" t="s">
        <v>3216</v>
      </c>
      <c r="B355" s="953" t="s">
        <v>22</v>
      </c>
      <c r="C355" s="959" t="s">
        <v>3217</v>
      </c>
      <c r="D355" s="1029" t="s">
        <v>3452</v>
      </c>
      <c r="E355" s="894">
        <v>1</v>
      </c>
      <c r="F355" s="955"/>
      <c r="G355" s="961">
        <v>8400</v>
      </c>
      <c r="H355" s="162">
        <f>IF(G355="","",G355-G355*COMPASS!$AH$25)</f>
        <v>8400</v>
      </c>
    </row>
    <row r="356" spans="1:8" ht="15" customHeight="1">
      <c r="A356" s="840" t="s">
        <v>3997</v>
      </c>
      <c r="B356" s="953" t="s">
        <v>22</v>
      </c>
      <c r="C356" s="959" t="s">
        <v>3998</v>
      </c>
      <c r="D356" s="959" t="s">
        <v>3999</v>
      </c>
      <c r="E356" s="1031">
        <v>1</v>
      </c>
      <c r="F356" s="955"/>
      <c r="G356" s="961">
        <v>8400</v>
      </c>
      <c r="H356" s="162">
        <f>IF(G356="","",G356-G356*COMPASS!$AH$25)</f>
        <v>8400</v>
      </c>
    </row>
    <row r="357" spans="1:8" ht="15" customHeight="1">
      <c r="A357" s="840" t="s">
        <v>4000</v>
      </c>
      <c r="B357" s="953" t="s">
        <v>22</v>
      </c>
      <c r="C357" s="959" t="s">
        <v>4001</v>
      </c>
      <c r="D357" s="959" t="s">
        <v>4002</v>
      </c>
      <c r="E357" s="1031">
        <v>1</v>
      </c>
      <c r="F357" s="955"/>
      <c r="G357" s="961">
        <v>8400</v>
      </c>
      <c r="H357" s="162">
        <f>IF(G357="","",G357-G357*COMPASS!$AH$25)</f>
        <v>8400</v>
      </c>
    </row>
    <row r="358" spans="1:8" ht="15" customHeight="1">
      <c r="A358" s="840" t="s">
        <v>4003</v>
      </c>
      <c r="B358" s="953" t="s">
        <v>22</v>
      </c>
      <c r="C358" s="959" t="s">
        <v>4004</v>
      </c>
      <c r="D358" s="959" t="s">
        <v>4005</v>
      </c>
      <c r="E358" s="1031">
        <v>1</v>
      </c>
      <c r="F358" s="955"/>
      <c r="G358" s="961">
        <v>8400</v>
      </c>
      <c r="H358" s="162">
        <f>IF(G358="","",G358-G358*COMPASS!$AH$25)</f>
        <v>8400</v>
      </c>
    </row>
    <row r="359" spans="1:8" ht="15" customHeight="1">
      <c r="A359" s="840" t="s">
        <v>10249</v>
      </c>
      <c r="B359" s="953" t="s">
        <v>22</v>
      </c>
      <c r="C359" s="959" t="s">
        <v>10215</v>
      </c>
      <c r="D359" s="959" t="s">
        <v>10216</v>
      </c>
      <c r="E359" s="1031">
        <v>1</v>
      </c>
      <c r="F359" s="955"/>
      <c r="G359" s="961">
        <v>7000</v>
      </c>
      <c r="H359" s="162">
        <f>IF(G359="","",G359-G359*COMPASS!$AH$25)</f>
        <v>7000</v>
      </c>
    </row>
    <row r="360" spans="1:8" ht="15" customHeight="1">
      <c r="A360" s="840" t="s">
        <v>10250</v>
      </c>
      <c r="B360" s="953" t="s">
        <v>22</v>
      </c>
      <c r="C360" s="959" t="s">
        <v>10217</v>
      </c>
      <c r="D360" s="959" t="s">
        <v>10218</v>
      </c>
      <c r="E360" s="1031">
        <v>1</v>
      </c>
      <c r="F360" s="955"/>
      <c r="G360" s="961">
        <v>8400</v>
      </c>
      <c r="H360" s="162">
        <f>IF(G360="","",G360-G360*COMPASS!$AH$25)</f>
        <v>8400</v>
      </c>
    </row>
    <row r="361" spans="1:8" ht="15" customHeight="1">
      <c r="A361" s="840" t="s">
        <v>10251</v>
      </c>
      <c r="B361" s="953" t="s">
        <v>22</v>
      </c>
      <c r="C361" s="959" t="s">
        <v>10219</v>
      </c>
      <c r="D361" s="959" t="s">
        <v>10220</v>
      </c>
      <c r="E361" s="1031">
        <v>1</v>
      </c>
      <c r="F361" s="955"/>
      <c r="G361" s="961">
        <v>4100</v>
      </c>
      <c r="H361" s="162">
        <f>IF(G361="","",G361-G361*COMPASS!$AH$25)</f>
        <v>4100</v>
      </c>
    </row>
    <row r="362" spans="1:8" ht="15" customHeight="1">
      <c r="A362" s="333" t="s">
        <v>12054</v>
      </c>
      <c r="B362" s="333"/>
      <c r="C362" s="842"/>
      <c r="D362" s="842"/>
      <c r="E362" s="842"/>
      <c r="F362" s="842"/>
      <c r="G362" s="842"/>
      <c r="H362" s="162" t="str">
        <f>IF(G362="","",G362-G362*COMPASS!$AH$25)</f>
        <v/>
      </c>
    </row>
    <row r="363" spans="1:8" ht="15" customHeight="1">
      <c r="A363" s="840" t="s">
        <v>12139</v>
      </c>
      <c r="B363" s="953" t="s">
        <v>22</v>
      </c>
      <c r="C363" s="959" t="s">
        <v>12055</v>
      </c>
      <c r="D363" s="959" t="s">
        <v>12056</v>
      </c>
      <c r="E363" s="1031">
        <v>1</v>
      </c>
      <c r="F363" s="955"/>
      <c r="G363" s="961">
        <v>10400</v>
      </c>
      <c r="H363" s="162">
        <f>IF(G363="","",G363-G363*COMPASS!$AH$25)</f>
        <v>10400</v>
      </c>
    </row>
    <row r="364" spans="1:8" ht="15" customHeight="1">
      <c r="A364" s="840" t="s">
        <v>12140</v>
      </c>
      <c r="B364" s="953" t="s">
        <v>22</v>
      </c>
      <c r="C364" s="959" t="s">
        <v>12057</v>
      </c>
      <c r="D364" s="959" t="s">
        <v>12058</v>
      </c>
      <c r="E364" s="1031">
        <v>1</v>
      </c>
      <c r="F364" s="955"/>
      <c r="G364" s="961">
        <v>10500</v>
      </c>
      <c r="H364" s="162">
        <f>IF(G364="","",G364-G364*COMPASS!$AH$25)</f>
        <v>10500</v>
      </c>
    </row>
    <row r="365" spans="1:8" ht="15" customHeight="1">
      <c r="A365" s="840" t="s">
        <v>12141</v>
      </c>
      <c r="B365" s="953" t="s">
        <v>22</v>
      </c>
      <c r="C365" s="959" t="s">
        <v>12059</v>
      </c>
      <c r="D365" s="959" t="s">
        <v>12060</v>
      </c>
      <c r="E365" s="1031">
        <v>1</v>
      </c>
      <c r="F365" s="955"/>
      <c r="G365" s="961">
        <v>10950</v>
      </c>
      <c r="H365" s="162">
        <f>IF(G365="","",G365-G365*COMPASS!$AH$25)</f>
        <v>10950</v>
      </c>
    </row>
    <row r="366" spans="1:8" ht="15" customHeight="1">
      <c r="A366" s="333" t="s">
        <v>12361</v>
      </c>
      <c r="B366" s="333"/>
      <c r="C366" s="842"/>
      <c r="D366" s="842"/>
      <c r="E366" s="842"/>
      <c r="F366" s="842"/>
      <c r="G366" s="842"/>
      <c r="H366" s="162" t="str">
        <f>IF(G366="","",G366-G366*COMPASS!$AH$25)</f>
        <v/>
      </c>
    </row>
    <row r="367" spans="1:8" ht="15" customHeight="1">
      <c r="A367" s="840" t="s">
        <v>13251</v>
      </c>
      <c r="B367" s="956" t="s">
        <v>22</v>
      </c>
      <c r="C367" s="971" t="s">
        <v>13252</v>
      </c>
      <c r="D367" s="972" t="s">
        <v>13253</v>
      </c>
      <c r="E367" s="973">
        <v>1</v>
      </c>
      <c r="F367" s="955"/>
      <c r="G367" s="961">
        <v>9500</v>
      </c>
      <c r="H367" s="162">
        <f>IF(G367="","",G367-G367*COMPASS!$AH$25)</f>
        <v>9500</v>
      </c>
    </row>
    <row r="368" spans="1:8" ht="15" customHeight="1">
      <c r="A368" s="840" t="s">
        <v>13254</v>
      </c>
      <c r="B368" s="956" t="s">
        <v>22</v>
      </c>
      <c r="C368" s="971" t="s">
        <v>13255</v>
      </c>
      <c r="D368" s="972" t="s">
        <v>13256</v>
      </c>
      <c r="E368" s="973">
        <v>1</v>
      </c>
      <c r="F368" s="955"/>
      <c r="G368" s="961">
        <v>9500</v>
      </c>
      <c r="H368" s="162">
        <f>IF(G368="","",G368-G368*COMPASS!$AH$25)</f>
        <v>9500</v>
      </c>
    </row>
    <row r="369" spans="1:8" ht="15" customHeight="1">
      <c r="A369" s="840" t="s">
        <v>13257</v>
      </c>
      <c r="B369" s="956" t="s">
        <v>22</v>
      </c>
      <c r="C369" s="971" t="s">
        <v>13258</v>
      </c>
      <c r="D369" s="972" t="s">
        <v>13259</v>
      </c>
      <c r="E369" s="973">
        <v>1</v>
      </c>
      <c r="F369" s="955"/>
      <c r="G369" s="961">
        <v>9500</v>
      </c>
      <c r="H369" s="162">
        <f>IF(G369="","",G369-G369*COMPASS!$AH$25)</f>
        <v>9500</v>
      </c>
    </row>
    <row r="370" spans="1:8" ht="15" customHeight="1">
      <c r="A370" s="840" t="s">
        <v>12965</v>
      </c>
      <c r="B370" s="956" t="s">
        <v>22</v>
      </c>
      <c r="C370" s="959" t="s">
        <v>12921</v>
      </c>
      <c r="D370" s="843" t="s">
        <v>12922</v>
      </c>
      <c r="E370" s="894">
        <v>1</v>
      </c>
      <c r="F370" s="955"/>
      <c r="G370" s="961">
        <v>7600</v>
      </c>
      <c r="H370" s="162">
        <f>IF(G370="","",G370-G370*COMPASS!$AH$25)</f>
        <v>7600</v>
      </c>
    </row>
    <row r="371" spans="1:8" ht="15" customHeight="1">
      <c r="A371" s="840" t="s">
        <v>12966</v>
      </c>
      <c r="B371" s="956" t="s">
        <v>22</v>
      </c>
      <c r="C371" s="959" t="s">
        <v>12923</v>
      </c>
      <c r="D371" s="843" t="s">
        <v>12924</v>
      </c>
      <c r="E371" s="894">
        <v>1</v>
      </c>
      <c r="F371" s="955"/>
      <c r="G371" s="961">
        <v>7600</v>
      </c>
      <c r="H371" s="162">
        <f>IF(G371="","",G371-G371*COMPASS!$AH$25)</f>
        <v>7600</v>
      </c>
    </row>
    <row r="372" spans="1:8" ht="15" customHeight="1">
      <c r="A372" s="840" t="s">
        <v>12967</v>
      </c>
      <c r="B372" s="956" t="s">
        <v>22</v>
      </c>
      <c r="C372" s="959" t="s">
        <v>12925</v>
      </c>
      <c r="D372" s="843" t="s">
        <v>12926</v>
      </c>
      <c r="E372" s="894">
        <v>1</v>
      </c>
      <c r="F372" s="955"/>
      <c r="G372" s="961">
        <v>11450</v>
      </c>
      <c r="H372" s="162">
        <f>IF(G372="","",G372-G372*COMPASS!$AH$25)</f>
        <v>11450</v>
      </c>
    </row>
    <row r="373" spans="1:8" ht="15" customHeight="1">
      <c r="A373" s="840" t="s">
        <v>12968</v>
      </c>
      <c r="B373" s="956" t="s">
        <v>22</v>
      </c>
      <c r="C373" s="959" t="s">
        <v>12927</v>
      </c>
      <c r="D373" s="843" t="s">
        <v>12928</v>
      </c>
      <c r="E373" s="894">
        <v>1</v>
      </c>
      <c r="F373" s="955"/>
      <c r="G373" s="961">
        <v>11450</v>
      </c>
      <c r="H373" s="162">
        <f>IF(G373="","",G373-G373*COMPASS!$AH$25)</f>
        <v>11450</v>
      </c>
    </row>
    <row r="374" spans="1:8" ht="15" customHeight="1">
      <c r="A374" s="840" t="s">
        <v>12428</v>
      </c>
      <c r="B374" s="953" t="s">
        <v>22</v>
      </c>
      <c r="C374" s="895" t="s">
        <v>12360</v>
      </c>
      <c r="D374" s="954" t="s">
        <v>12362</v>
      </c>
      <c r="E374" s="894">
        <v>1</v>
      </c>
      <c r="F374" s="955"/>
      <c r="G374" s="961">
        <v>5650</v>
      </c>
      <c r="H374" s="162">
        <f>IF(G374="","",G374-G374*COMPASS!$AH$25)</f>
        <v>5650</v>
      </c>
    </row>
    <row r="375" spans="1:8" ht="15" customHeight="1">
      <c r="A375" s="840" t="s">
        <v>12429</v>
      </c>
      <c r="B375" s="953" t="s">
        <v>22</v>
      </c>
      <c r="C375" s="895" t="s">
        <v>12363</v>
      </c>
      <c r="D375" s="954" t="s">
        <v>12364</v>
      </c>
      <c r="E375" s="894">
        <v>1</v>
      </c>
      <c r="F375" s="955"/>
      <c r="G375" s="961">
        <v>5650</v>
      </c>
      <c r="H375" s="162">
        <f>IF(G375="","",G375-G375*COMPASS!$AH$25)</f>
        <v>5650</v>
      </c>
    </row>
    <row r="376" spans="1:8" ht="15" customHeight="1">
      <c r="A376" s="840" t="s">
        <v>12430</v>
      </c>
      <c r="B376" s="953" t="s">
        <v>22</v>
      </c>
      <c r="C376" s="895" t="s">
        <v>12365</v>
      </c>
      <c r="D376" s="954" t="s">
        <v>12366</v>
      </c>
      <c r="E376" s="894">
        <v>1</v>
      </c>
      <c r="F376" s="955"/>
      <c r="G376" s="961">
        <v>5650</v>
      </c>
      <c r="H376" s="162">
        <f>IF(G376="","",G376-G376*COMPASS!$AH$25)</f>
        <v>5650</v>
      </c>
    </row>
    <row r="377" spans="1:8" ht="15" customHeight="1">
      <c r="A377" s="840" t="s">
        <v>12431</v>
      </c>
      <c r="B377" s="953" t="s">
        <v>22</v>
      </c>
      <c r="C377" s="895" t="s">
        <v>12367</v>
      </c>
      <c r="D377" s="954" t="s">
        <v>12368</v>
      </c>
      <c r="E377" s="894">
        <v>1</v>
      </c>
      <c r="F377" s="955"/>
      <c r="G377" s="961">
        <v>5650</v>
      </c>
      <c r="H377" s="162">
        <f>IF(G377="","",G377-G377*COMPASS!$AH$25)</f>
        <v>5650</v>
      </c>
    </row>
    <row r="378" spans="1:8" ht="15" customHeight="1">
      <c r="A378" s="840" t="s">
        <v>12432</v>
      </c>
      <c r="B378" s="953" t="s">
        <v>22</v>
      </c>
      <c r="C378" s="895" t="s">
        <v>12369</v>
      </c>
      <c r="D378" s="954" t="s">
        <v>12370</v>
      </c>
      <c r="E378" s="894">
        <v>1</v>
      </c>
      <c r="F378" s="955"/>
      <c r="G378" s="961">
        <v>5650</v>
      </c>
      <c r="H378" s="162">
        <f>IF(G378="","",G378-G378*COMPASS!$AH$25)</f>
        <v>5650</v>
      </c>
    </row>
    <row r="379" spans="1:8" ht="15" customHeight="1">
      <c r="A379" s="840" t="s">
        <v>12433</v>
      </c>
      <c r="B379" s="953" t="s">
        <v>22</v>
      </c>
      <c r="C379" s="895" t="s">
        <v>12371</v>
      </c>
      <c r="D379" s="954" t="s">
        <v>12372</v>
      </c>
      <c r="E379" s="894">
        <v>1</v>
      </c>
      <c r="F379" s="955"/>
      <c r="G379" s="961">
        <v>5650</v>
      </c>
      <c r="H379" s="162">
        <f>IF(G379="","",G379-G379*COMPASS!$AH$25)</f>
        <v>5650</v>
      </c>
    </row>
    <row r="380" spans="1:8" ht="15" customHeight="1">
      <c r="A380" s="840" t="s">
        <v>16619</v>
      </c>
      <c r="B380" s="956" t="s">
        <v>22</v>
      </c>
      <c r="C380" s="895" t="s">
        <v>16620</v>
      </c>
      <c r="D380" s="954" t="s">
        <v>16621</v>
      </c>
      <c r="E380" s="894">
        <v>1</v>
      </c>
      <c r="F380" s="955"/>
      <c r="G380" s="961">
        <v>4500</v>
      </c>
      <c r="H380" s="162">
        <f>IF(G380="","",G380-G380*COMPASS!$AH$25)</f>
        <v>4500</v>
      </c>
    </row>
    <row r="381" spans="1:8" ht="15" customHeight="1">
      <c r="A381" s="840" t="s">
        <v>15813</v>
      </c>
      <c r="B381" s="956" t="s">
        <v>22</v>
      </c>
      <c r="C381" s="895" t="s">
        <v>15814</v>
      </c>
      <c r="D381" s="954" t="s">
        <v>15815</v>
      </c>
      <c r="E381" s="894">
        <v>1</v>
      </c>
      <c r="F381" s="955"/>
      <c r="G381" s="961">
        <v>7000</v>
      </c>
      <c r="H381" s="162">
        <f>IF(G381="","",G381-G381*COMPASS!$AH$25)</f>
        <v>7000</v>
      </c>
    </row>
    <row r="382" spans="1:8" ht="15" customHeight="1">
      <c r="A382" s="840" t="s">
        <v>15816</v>
      </c>
      <c r="B382" s="956" t="s">
        <v>22</v>
      </c>
      <c r="C382" s="895" t="s">
        <v>15817</v>
      </c>
      <c r="D382" s="954" t="s">
        <v>15818</v>
      </c>
      <c r="E382" s="894">
        <v>1</v>
      </c>
      <c r="F382" s="955"/>
      <c r="G382" s="961">
        <v>8400</v>
      </c>
      <c r="H382" s="162">
        <f>IF(G382="","",G382-G382*COMPASS!$AH$25)</f>
        <v>8400</v>
      </c>
    </row>
    <row r="383" spans="1:8" ht="15" customHeight="1">
      <c r="A383" s="840" t="s">
        <v>15819</v>
      </c>
      <c r="B383" s="956" t="s">
        <v>22</v>
      </c>
      <c r="C383" s="895" t="s">
        <v>15820</v>
      </c>
      <c r="D383" s="954" t="s">
        <v>15821</v>
      </c>
      <c r="E383" s="894">
        <v>1</v>
      </c>
      <c r="F383" s="955"/>
      <c r="G383" s="961">
        <v>8400</v>
      </c>
      <c r="H383" s="162">
        <f>IF(G383="","",G383-G383*COMPASS!$AH$25)</f>
        <v>8400</v>
      </c>
    </row>
    <row r="384" spans="1:8" ht="15" customHeight="1">
      <c r="A384" s="333" t="s">
        <v>6731</v>
      </c>
      <c r="B384" s="842"/>
      <c r="C384" s="842"/>
      <c r="D384" s="842"/>
      <c r="E384" s="842"/>
      <c r="F384" s="842"/>
      <c r="G384" s="842"/>
      <c r="H384" s="162" t="str">
        <f>IF(G384="","",G384-G384*COMPASS!$AH$25)</f>
        <v/>
      </c>
    </row>
    <row r="385" spans="1:8" ht="15" customHeight="1">
      <c r="A385" s="840" t="s">
        <v>13260</v>
      </c>
      <c r="B385" s="956" t="s">
        <v>22</v>
      </c>
      <c r="C385" s="971" t="s">
        <v>13261</v>
      </c>
      <c r="D385" s="972" t="s">
        <v>13262</v>
      </c>
      <c r="E385" s="973">
        <v>1</v>
      </c>
      <c r="F385" s="955"/>
      <c r="G385" s="961">
        <v>2300</v>
      </c>
      <c r="H385" s="162">
        <f>IF(G385="","",G385-G385*COMPASS!$AH$25)</f>
        <v>2300</v>
      </c>
    </row>
    <row r="386" spans="1:8" ht="15" customHeight="1">
      <c r="A386" s="840" t="s">
        <v>13263</v>
      </c>
      <c r="B386" s="956" t="s">
        <v>22</v>
      </c>
      <c r="C386" s="971" t="s">
        <v>13264</v>
      </c>
      <c r="D386" s="972" t="s">
        <v>13265</v>
      </c>
      <c r="E386" s="973">
        <v>1</v>
      </c>
      <c r="F386" s="955"/>
      <c r="G386" s="961">
        <v>2500</v>
      </c>
      <c r="H386" s="162">
        <f>IF(G386="","",G386-G386*COMPASS!$AH$25)</f>
        <v>2500</v>
      </c>
    </row>
    <row r="387" spans="1:8" ht="15" customHeight="1">
      <c r="A387" s="840" t="s">
        <v>13266</v>
      </c>
      <c r="B387" s="956" t="s">
        <v>22</v>
      </c>
      <c r="C387" s="971" t="s">
        <v>13267</v>
      </c>
      <c r="D387" s="972" t="s">
        <v>13268</v>
      </c>
      <c r="E387" s="973">
        <v>1</v>
      </c>
      <c r="F387" s="955"/>
      <c r="G387" s="961">
        <v>2800</v>
      </c>
      <c r="H387" s="162">
        <f>IF(G387="","",G387-G387*COMPASS!$AH$25)</f>
        <v>2800</v>
      </c>
    </row>
    <row r="388" spans="1:8" ht="15" customHeight="1">
      <c r="A388" s="840" t="s">
        <v>12969</v>
      </c>
      <c r="B388" s="956" t="s">
        <v>22</v>
      </c>
      <c r="C388" s="959" t="s">
        <v>12929</v>
      </c>
      <c r="D388" s="843" t="s">
        <v>12930</v>
      </c>
      <c r="E388" s="894">
        <v>1</v>
      </c>
      <c r="F388" s="955"/>
      <c r="G388" s="961">
        <v>3490</v>
      </c>
      <c r="H388" s="162">
        <f>IF(G388="","",G388-G388*COMPASS!$AH$25)</f>
        <v>3490</v>
      </c>
    </row>
    <row r="389" spans="1:8" ht="15" customHeight="1">
      <c r="A389" s="840" t="s">
        <v>12970</v>
      </c>
      <c r="B389" s="956" t="s">
        <v>45</v>
      </c>
      <c r="C389" s="959" t="s">
        <v>12931</v>
      </c>
      <c r="D389" s="843" t="s">
        <v>12932</v>
      </c>
      <c r="E389" s="894">
        <v>1</v>
      </c>
      <c r="F389" s="955"/>
      <c r="G389" s="961">
        <v>4300</v>
      </c>
      <c r="H389" s="162">
        <f>IF(G389="","",G389-G389*COMPASS!$AH$25)</f>
        <v>4300</v>
      </c>
    </row>
    <row r="390" spans="1:8" ht="15" customHeight="1">
      <c r="A390" s="840" t="s">
        <v>12971</v>
      </c>
      <c r="B390" s="956" t="s">
        <v>45</v>
      </c>
      <c r="C390" s="959" t="s">
        <v>12933</v>
      </c>
      <c r="D390" s="843" t="s">
        <v>12934</v>
      </c>
      <c r="E390" s="894">
        <v>1</v>
      </c>
      <c r="F390" s="955"/>
      <c r="G390" s="961">
        <v>4040</v>
      </c>
      <c r="H390" s="162">
        <f>IF(G390="","",G390-G390*COMPASS!$AH$25)</f>
        <v>4040</v>
      </c>
    </row>
    <row r="391" spans="1:8" ht="15" customHeight="1">
      <c r="A391" s="840" t="s">
        <v>12972</v>
      </c>
      <c r="B391" s="956" t="s">
        <v>22</v>
      </c>
      <c r="C391" s="959" t="s">
        <v>12935</v>
      </c>
      <c r="D391" s="843" t="s">
        <v>12936</v>
      </c>
      <c r="E391" s="894">
        <v>1</v>
      </c>
      <c r="F391" s="955"/>
      <c r="G391" s="961">
        <v>6570</v>
      </c>
      <c r="H391" s="162">
        <f>IF(G391="","",G391-G391*COMPASS!$AH$25)</f>
        <v>6570</v>
      </c>
    </row>
    <row r="392" spans="1:8" ht="15" customHeight="1">
      <c r="A392" s="840" t="s">
        <v>12973</v>
      </c>
      <c r="B392" s="956" t="s">
        <v>45</v>
      </c>
      <c r="C392" s="959" t="s">
        <v>12937</v>
      </c>
      <c r="D392" s="843" t="s">
        <v>12938</v>
      </c>
      <c r="E392" s="894">
        <v>1</v>
      </c>
      <c r="F392" s="955"/>
      <c r="G392" s="961">
        <v>6030</v>
      </c>
      <c r="H392" s="162">
        <f>IF(G392="","",G392-G392*COMPASS!$AH$25)</f>
        <v>6030</v>
      </c>
    </row>
    <row r="393" spans="1:8" ht="15" customHeight="1">
      <c r="A393" s="840" t="s">
        <v>12974</v>
      </c>
      <c r="B393" s="956" t="s">
        <v>45</v>
      </c>
      <c r="C393" s="959" t="s">
        <v>12939</v>
      </c>
      <c r="D393" s="843" t="s">
        <v>12940</v>
      </c>
      <c r="E393" s="894">
        <v>1</v>
      </c>
      <c r="F393" s="955"/>
      <c r="G393" s="961">
        <v>3710</v>
      </c>
      <c r="H393" s="162">
        <f>IF(G393="","",G393-G393*COMPASS!$AH$25)</f>
        <v>3710</v>
      </c>
    </row>
    <row r="394" spans="1:8" ht="15" customHeight="1">
      <c r="A394" s="840" t="s">
        <v>12975</v>
      </c>
      <c r="B394" s="956" t="s">
        <v>45</v>
      </c>
      <c r="C394" s="959" t="s">
        <v>12941</v>
      </c>
      <c r="D394" s="843" t="s">
        <v>12942</v>
      </c>
      <c r="E394" s="894">
        <v>1</v>
      </c>
      <c r="F394" s="955"/>
      <c r="G394" s="961">
        <v>6240</v>
      </c>
      <c r="H394" s="162">
        <f>IF(G394="","",G394-G394*COMPASS!$AH$25)</f>
        <v>6240</v>
      </c>
    </row>
    <row r="395" spans="1:8" ht="15" customHeight="1">
      <c r="A395" s="840" t="s">
        <v>12976</v>
      </c>
      <c r="B395" s="956" t="s">
        <v>45</v>
      </c>
      <c r="C395" s="959" t="s">
        <v>12943</v>
      </c>
      <c r="D395" s="843" t="s">
        <v>12944</v>
      </c>
      <c r="E395" s="894">
        <v>1</v>
      </c>
      <c r="F395" s="955"/>
      <c r="G395" s="961">
        <v>11160</v>
      </c>
      <c r="H395" s="162">
        <f>IF(G395="","",G395-G395*COMPASS!$AH$25)</f>
        <v>11160</v>
      </c>
    </row>
    <row r="396" spans="1:8" ht="15" customHeight="1">
      <c r="A396" s="840" t="s">
        <v>12977</v>
      </c>
      <c r="B396" s="956" t="s">
        <v>45</v>
      </c>
      <c r="C396" s="959" t="s">
        <v>12945</v>
      </c>
      <c r="D396" s="843" t="s">
        <v>12946</v>
      </c>
      <c r="E396" s="894">
        <v>1</v>
      </c>
      <c r="F396" s="955"/>
      <c r="G396" s="961">
        <v>11480</v>
      </c>
      <c r="H396" s="162">
        <f>IF(G396="","",G396-G396*COMPASS!$AH$25)</f>
        <v>11480</v>
      </c>
    </row>
    <row r="397" spans="1:8" ht="15" customHeight="1">
      <c r="A397" s="840" t="s">
        <v>17361</v>
      </c>
      <c r="B397" s="1025" t="s">
        <v>5134</v>
      </c>
      <c r="C397" s="959" t="s">
        <v>17331</v>
      </c>
      <c r="D397" s="843" t="s">
        <v>17332</v>
      </c>
      <c r="E397" s="894">
        <v>1</v>
      </c>
      <c r="F397" s="955"/>
      <c r="G397" s="961">
        <v>1782</v>
      </c>
      <c r="H397" s="162">
        <f>IF(G397="","",G397-G397*COMPASS!$AH$25)</f>
        <v>1782</v>
      </c>
    </row>
    <row r="398" spans="1:8" ht="15" customHeight="1">
      <c r="A398" s="840" t="s">
        <v>17362</v>
      </c>
      <c r="B398" s="956" t="s">
        <v>5134</v>
      </c>
      <c r="C398" s="959" t="s">
        <v>17333</v>
      </c>
      <c r="D398" s="843" t="s">
        <v>17334</v>
      </c>
      <c r="E398" s="894">
        <v>1</v>
      </c>
      <c r="F398" s="955"/>
      <c r="G398" s="961">
        <v>2002</v>
      </c>
      <c r="H398" s="162">
        <f>IF(G398="","",G398-G398*COMPASS!$AH$25)</f>
        <v>2002</v>
      </c>
    </row>
    <row r="399" spans="1:8" ht="15" customHeight="1">
      <c r="A399" s="840" t="s">
        <v>17363</v>
      </c>
      <c r="B399" s="1025" t="s">
        <v>5134</v>
      </c>
      <c r="C399" s="847" t="s">
        <v>17335</v>
      </c>
      <c r="D399" s="848" t="s">
        <v>17336</v>
      </c>
      <c r="E399" s="894">
        <v>1</v>
      </c>
      <c r="F399" s="955"/>
      <c r="G399" s="961">
        <v>2730</v>
      </c>
      <c r="H399" s="162">
        <f>IF(G399="","",G399-G399*COMPASS!$AH$25)</f>
        <v>2730</v>
      </c>
    </row>
    <row r="400" spans="1:8" ht="15" customHeight="1">
      <c r="A400" s="333" t="s">
        <v>7116</v>
      </c>
      <c r="B400" s="842"/>
      <c r="C400" s="842"/>
      <c r="D400" s="842"/>
      <c r="E400" s="842"/>
      <c r="F400" s="842"/>
      <c r="G400" s="842"/>
      <c r="H400" s="162" t="str">
        <f>IF(G400="","",G400-G400*COMPASS!$AH$25)</f>
        <v/>
      </c>
    </row>
    <row r="401" spans="1:8" ht="15" customHeight="1">
      <c r="A401" s="840" t="s">
        <v>7132</v>
      </c>
      <c r="B401" s="953" t="s">
        <v>22</v>
      </c>
      <c r="C401" s="959" t="s">
        <v>7117</v>
      </c>
      <c r="D401" s="1029" t="s">
        <v>7118</v>
      </c>
      <c r="E401" s="894">
        <v>1</v>
      </c>
      <c r="F401" s="955"/>
      <c r="G401" s="961">
        <v>9160</v>
      </c>
      <c r="H401" s="162">
        <f>IF(G401="","",G401-G401*COMPASS!$AH$25)</f>
        <v>9160</v>
      </c>
    </row>
    <row r="402" spans="1:8" ht="15" customHeight="1">
      <c r="A402" s="333" t="s">
        <v>5316</v>
      </c>
      <c r="B402" s="842"/>
      <c r="C402" s="842"/>
      <c r="D402" s="842"/>
      <c r="E402" s="842"/>
      <c r="F402" s="842"/>
      <c r="G402" s="842"/>
      <c r="H402" s="162" t="str">
        <f>IF(G402="","",G402-G402*COMPASS!$AH$25)</f>
        <v/>
      </c>
    </row>
    <row r="403" spans="1:8" ht="15" customHeight="1">
      <c r="A403" s="840" t="s">
        <v>16398</v>
      </c>
      <c r="B403" s="956" t="s">
        <v>22</v>
      </c>
      <c r="C403" s="954" t="s">
        <v>16399</v>
      </c>
      <c r="D403" s="954" t="s">
        <v>16400</v>
      </c>
      <c r="E403" s="894">
        <v>1</v>
      </c>
      <c r="F403" s="955"/>
      <c r="G403" s="961">
        <v>3427</v>
      </c>
      <c r="H403" s="162">
        <f>IF(G403="","",G403-G403*COMPASS!$AH$25)</f>
        <v>3427</v>
      </c>
    </row>
    <row r="404" spans="1:8" ht="15" customHeight="1">
      <c r="A404" s="840" t="s">
        <v>16401</v>
      </c>
      <c r="B404" s="956" t="s">
        <v>22</v>
      </c>
      <c r="C404" s="954" t="s">
        <v>16402</v>
      </c>
      <c r="D404" s="954" t="s">
        <v>16403</v>
      </c>
      <c r="E404" s="894">
        <v>1</v>
      </c>
      <c r="F404" s="955"/>
      <c r="G404" s="961">
        <v>4707</v>
      </c>
      <c r="H404" s="162">
        <f>IF(G404="","",G404-G404*COMPASS!$AH$25)</f>
        <v>4707</v>
      </c>
    </row>
    <row r="405" spans="1:8" ht="15" customHeight="1">
      <c r="A405" s="840" t="s">
        <v>16404</v>
      </c>
      <c r="B405" s="956" t="s">
        <v>22</v>
      </c>
      <c r="C405" s="954" t="s">
        <v>16405</v>
      </c>
      <c r="D405" s="954" t="s">
        <v>16406</v>
      </c>
      <c r="E405" s="894">
        <v>1</v>
      </c>
      <c r="F405" s="955"/>
      <c r="G405" s="961">
        <v>4174</v>
      </c>
      <c r="H405" s="162">
        <f>IF(G405="","",G405-G405*COMPASS!$AH$25)</f>
        <v>4174</v>
      </c>
    </row>
    <row r="406" spans="1:8" ht="15" customHeight="1">
      <c r="A406" s="840" t="s">
        <v>16407</v>
      </c>
      <c r="B406" s="956" t="s">
        <v>22</v>
      </c>
      <c r="C406" s="954" t="s">
        <v>16408</v>
      </c>
      <c r="D406" s="954" t="s">
        <v>16409</v>
      </c>
      <c r="E406" s="894">
        <v>1</v>
      </c>
      <c r="F406" s="955"/>
      <c r="G406" s="961">
        <v>5454</v>
      </c>
      <c r="H406" s="162">
        <f>IF(G406="","",G406-G406*COMPASS!$AH$25)</f>
        <v>5454</v>
      </c>
    </row>
    <row r="407" spans="1:8" ht="15" customHeight="1">
      <c r="A407" s="840" t="s">
        <v>13011</v>
      </c>
      <c r="B407" s="956" t="s">
        <v>22</v>
      </c>
      <c r="C407" s="954" t="s">
        <v>12994</v>
      </c>
      <c r="D407" s="954" t="s">
        <v>12995</v>
      </c>
      <c r="E407" s="894">
        <v>1</v>
      </c>
      <c r="F407" s="955"/>
      <c r="G407" s="961">
        <v>1245</v>
      </c>
      <c r="H407" s="162">
        <f>IF(G407="","",G407-G407*COMPASS!$AH$25)</f>
        <v>1245</v>
      </c>
    </row>
    <row r="408" spans="1:8" ht="15" customHeight="1">
      <c r="A408" s="840" t="s">
        <v>9840</v>
      </c>
      <c r="B408" s="953" t="s">
        <v>45</v>
      </c>
      <c r="C408" s="959" t="s">
        <v>9813</v>
      </c>
      <c r="D408" s="1029" t="s">
        <v>9814</v>
      </c>
      <c r="E408" s="894">
        <v>1</v>
      </c>
      <c r="F408" s="955"/>
      <c r="G408" s="961">
        <v>476</v>
      </c>
      <c r="H408" s="162">
        <f>IF(G408="","",G408-G408*COMPASS!$AH$25)</f>
        <v>476</v>
      </c>
    </row>
    <row r="409" spans="1:8" ht="15" customHeight="1">
      <c r="A409" s="840" t="s">
        <v>9841</v>
      </c>
      <c r="B409" s="953" t="s">
        <v>22</v>
      </c>
      <c r="C409" s="959" t="s">
        <v>9815</v>
      </c>
      <c r="D409" s="1029" t="s">
        <v>9816</v>
      </c>
      <c r="E409" s="894">
        <v>1</v>
      </c>
      <c r="F409" s="955"/>
      <c r="G409" s="961">
        <v>681</v>
      </c>
      <c r="H409" s="162">
        <f>IF(G409="","",G409-G409*COMPASS!$AH$25)</f>
        <v>681</v>
      </c>
    </row>
    <row r="410" spans="1:8" ht="15" customHeight="1">
      <c r="A410" s="840" t="s">
        <v>9745</v>
      </c>
      <c r="B410" s="956" t="s">
        <v>45</v>
      </c>
      <c r="C410" s="959" t="s">
        <v>9737</v>
      </c>
      <c r="D410" s="1029" t="s">
        <v>9738</v>
      </c>
      <c r="E410" s="894">
        <v>1</v>
      </c>
      <c r="F410" s="955"/>
      <c r="G410" s="961">
        <v>700</v>
      </c>
      <c r="H410" s="162">
        <f>IF(G410="","",G410-G410*COMPASS!$AH$25)</f>
        <v>700</v>
      </c>
    </row>
    <row r="411" spans="1:8" ht="15" customHeight="1">
      <c r="A411" s="840" t="s">
        <v>9746</v>
      </c>
      <c r="B411" s="953" t="s">
        <v>22</v>
      </c>
      <c r="C411" s="959" t="s">
        <v>9739</v>
      </c>
      <c r="D411" s="1029" t="s">
        <v>9740</v>
      </c>
      <c r="E411" s="894">
        <v>1</v>
      </c>
      <c r="F411" s="955"/>
      <c r="G411" s="961">
        <v>925</v>
      </c>
      <c r="H411" s="162">
        <f>IF(G411="","",G411-G411*COMPASS!$AH$25)</f>
        <v>925</v>
      </c>
    </row>
    <row r="412" spans="1:8" ht="15" customHeight="1">
      <c r="A412" s="840" t="s">
        <v>9842</v>
      </c>
      <c r="B412" s="956" t="s">
        <v>45</v>
      </c>
      <c r="C412" s="959" t="s">
        <v>9817</v>
      </c>
      <c r="D412" s="1029" t="s">
        <v>9818</v>
      </c>
      <c r="E412" s="894">
        <v>1</v>
      </c>
      <c r="F412" s="955"/>
      <c r="G412" s="961">
        <v>1058</v>
      </c>
      <c r="H412" s="162">
        <f>IF(G412="","",G412-G412*COMPASS!$AH$25)</f>
        <v>1058</v>
      </c>
    </row>
    <row r="413" spans="1:8" ht="15" customHeight="1">
      <c r="A413" s="840" t="s">
        <v>9843</v>
      </c>
      <c r="B413" s="953" t="s">
        <v>22</v>
      </c>
      <c r="C413" s="959" t="s">
        <v>9819</v>
      </c>
      <c r="D413" s="1029" t="s">
        <v>9820</v>
      </c>
      <c r="E413" s="894">
        <v>1</v>
      </c>
      <c r="F413" s="955"/>
      <c r="G413" s="961">
        <v>1310</v>
      </c>
      <c r="H413" s="162">
        <f>IF(G413="","",G413-G413*COMPASS!$AH$25)</f>
        <v>1310</v>
      </c>
    </row>
    <row r="414" spans="1:8" ht="15" customHeight="1">
      <c r="A414" s="840" t="s">
        <v>9359</v>
      </c>
      <c r="B414" s="956" t="s">
        <v>45</v>
      </c>
      <c r="C414" s="959" t="s">
        <v>9324</v>
      </c>
      <c r="D414" s="843" t="s">
        <v>9325</v>
      </c>
      <c r="E414" s="894">
        <v>1</v>
      </c>
      <c r="F414" s="955"/>
      <c r="G414" s="961">
        <v>590</v>
      </c>
      <c r="H414" s="162">
        <f>IF(G414="","",G414-G414*COMPASS!$AH$25)</f>
        <v>590</v>
      </c>
    </row>
    <row r="415" spans="1:8" ht="15" customHeight="1">
      <c r="A415" s="840" t="s">
        <v>9844</v>
      </c>
      <c r="B415" s="953" t="s">
        <v>22</v>
      </c>
      <c r="C415" s="959" t="s">
        <v>9821</v>
      </c>
      <c r="D415" s="843" t="s">
        <v>9822</v>
      </c>
      <c r="E415" s="894">
        <v>1</v>
      </c>
      <c r="F415" s="955"/>
      <c r="G415" s="961">
        <v>830</v>
      </c>
      <c r="H415" s="162">
        <f>IF(G415="","",G415-G415*COMPASS!$AH$25)</f>
        <v>830</v>
      </c>
    </row>
    <row r="416" spans="1:8" ht="15" customHeight="1">
      <c r="A416" s="840" t="s">
        <v>9845</v>
      </c>
      <c r="B416" s="953" t="s">
        <v>22</v>
      </c>
      <c r="C416" s="959" t="s">
        <v>9823</v>
      </c>
      <c r="D416" s="843" t="s">
        <v>9824</v>
      </c>
      <c r="E416" s="894">
        <v>1</v>
      </c>
      <c r="F416" s="955"/>
      <c r="G416" s="961">
        <v>1091</v>
      </c>
      <c r="H416" s="162">
        <f>IF(G416="","",G416-G416*COMPASS!$AH$25)</f>
        <v>1091</v>
      </c>
    </row>
    <row r="417" spans="1:8" ht="15" customHeight="1">
      <c r="A417" s="840" t="s">
        <v>11868</v>
      </c>
      <c r="B417" s="953" t="s">
        <v>22</v>
      </c>
      <c r="C417" s="959" t="s">
        <v>11805</v>
      </c>
      <c r="D417" s="843" t="s">
        <v>11806</v>
      </c>
      <c r="E417" s="894">
        <v>1</v>
      </c>
      <c r="F417" s="955"/>
      <c r="G417" s="961">
        <v>1627</v>
      </c>
      <c r="H417" s="162">
        <f>IF(G417="","",G417-G417*COMPASS!$AH$25)</f>
        <v>1627</v>
      </c>
    </row>
    <row r="418" spans="1:8" ht="15" customHeight="1">
      <c r="A418" s="840" t="s">
        <v>9360</v>
      </c>
      <c r="B418" s="953" t="s">
        <v>22</v>
      </c>
      <c r="C418" s="959" t="s">
        <v>9326</v>
      </c>
      <c r="D418" s="1029" t="s">
        <v>9327</v>
      </c>
      <c r="E418" s="894">
        <v>1</v>
      </c>
      <c r="F418" s="955"/>
      <c r="G418" s="961">
        <v>1200</v>
      </c>
      <c r="H418" s="162">
        <f>IF(G418="","",G418-G418*COMPASS!$AH$25)</f>
        <v>1200</v>
      </c>
    </row>
    <row r="419" spans="1:8" ht="15" customHeight="1">
      <c r="A419" s="840" t="s">
        <v>12233</v>
      </c>
      <c r="B419" s="953" t="s">
        <v>45</v>
      </c>
      <c r="C419" s="843" t="s">
        <v>12234</v>
      </c>
      <c r="D419" s="843" t="s">
        <v>12235</v>
      </c>
      <c r="E419" s="894">
        <v>1</v>
      </c>
      <c r="F419" s="955"/>
      <c r="G419" s="961">
        <v>1430</v>
      </c>
      <c r="H419" s="162">
        <f>IF(G419="","",G419-G419*COMPASS!$AH$25)</f>
        <v>1430</v>
      </c>
    </row>
    <row r="420" spans="1:8" ht="15" customHeight="1">
      <c r="A420" s="840" t="s">
        <v>9361</v>
      </c>
      <c r="B420" s="956" t="s">
        <v>45</v>
      </c>
      <c r="C420" s="959" t="s">
        <v>9328</v>
      </c>
      <c r="D420" s="1029" t="s">
        <v>9329</v>
      </c>
      <c r="E420" s="894">
        <v>1</v>
      </c>
      <c r="F420" s="955"/>
      <c r="G420" s="961">
        <v>1540</v>
      </c>
      <c r="H420" s="162">
        <f>IF(G420="","",G420-G420*COMPASS!$AH$25)</f>
        <v>1540</v>
      </c>
    </row>
    <row r="421" spans="1:8" ht="15" customHeight="1">
      <c r="A421" s="840" t="s">
        <v>7133</v>
      </c>
      <c r="B421" s="956" t="s">
        <v>22</v>
      </c>
      <c r="C421" s="843" t="s">
        <v>7119</v>
      </c>
      <c r="D421" s="1029" t="s">
        <v>7120</v>
      </c>
      <c r="E421" s="894">
        <v>1</v>
      </c>
      <c r="F421" s="955"/>
      <c r="G421" s="961">
        <v>1770</v>
      </c>
      <c r="H421" s="162">
        <f>IF(G421="","",G421-G421*COMPASS!$AH$25)</f>
        <v>1770</v>
      </c>
    </row>
    <row r="422" spans="1:8" ht="15" customHeight="1">
      <c r="A422" s="840" t="s">
        <v>9362</v>
      </c>
      <c r="B422" s="956" t="s">
        <v>45</v>
      </c>
      <c r="C422" s="843" t="s">
        <v>9330</v>
      </c>
      <c r="D422" s="1029" t="s">
        <v>9331</v>
      </c>
      <c r="E422" s="894">
        <v>1</v>
      </c>
      <c r="F422" s="955"/>
      <c r="G422" s="961">
        <v>1700</v>
      </c>
      <c r="H422" s="162">
        <f>IF(G422="","",G422-G422*COMPASS!$AH$25)</f>
        <v>1700</v>
      </c>
    </row>
    <row r="423" spans="1:8" ht="15" customHeight="1">
      <c r="A423" s="840" t="s">
        <v>7134</v>
      </c>
      <c r="B423" s="956" t="s">
        <v>22</v>
      </c>
      <c r="C423" s="843" t="s">
        <v>7121</v>
      </c>
      <c r="D423" s="1029" t="s">
        <v>7122</v>
      </c>
      <c r="E423" s="894">
        <v>1</v>
      </c>
      <c r="F423" s="955"/>
      <c r="G423" s="961">
        <v>1930</v>
      </c>
      <c r="H423" s="162">
        <f>IF(G423="","",G423-G423*COMPASS!$AH$25)</f>
        <v>1930</v>
      </c>
    </row>
    <row r="424" spans="1:8" ht="15" customHeight="1">
      <c r="A424" s="840" t="s">
        <v>12593</v>
      </c>
      <c r="B424" s="1025" t="s">
        <v>22</v>
      </c>
      <c r="C424" s="954" t="s">
        <v>12549</v>
      </c>
      <c r="D424" s="965" t="s">
        <v>12550</v>
      </c>
      <c r="E424" s="894">
        <v>1</v>
      </c>
      <c r="F424" s="955"/>
      <c r="G424" s="961">
        <v>6710</v>
      </c>
      <c r="H424" s="162">
        <f>IF(G424="","",G424-G424*COMPASS!$AH$25)</f>
        <v>6710</v>
      </c>
    </row>
    <row r="425" spans="1:8" ht="15" customHeight="1">
      <c r="A425" s="840" t="s">
        <v>5618</v>
      </c>
      <c r="B425" s="953" t="s">
        <v>57</v>
      </c>
      <c r="C425" s="959" t="s">
        <v>5619</v>
      </c>
      <c r="D425" s="1029" t="s">
        <v>5620</v>
      </c>
      <c r="E425" s="894">
        <v>1</v>
      </c>
      <c r="F425" s="955"/>
      <c r="G425" s="961">
        <v>4612</v>
      </c>
      <c r="H425" s="162">
        <f>IF(G425="","",G425-G425*COMPASS!$AH$25)</f>
        <v>4612</v>
      </c>
    </row>
    <row r="426" spans="1:8" ht="15" customHeight="1">
      <c r="A426" s="840" t="s">
        <v>12594</v>
      </c>
      <c r="B426" s="1025" t="s">
        <v>22</v>
      </c>
      <c r="C426" s="954" t="s">
        <v>12551</v>
      </c>
      <c r="D426" s="965" t="s">
        <v>12552</v>
      </c>
      <c r="E426" s="894">
        <v>1</v>
      </c>
      <c r="F426" s="955"/>
      <c r="G426" s="961">
        <v>8320</v>
      </c>
      <c r="H426" s="162">
        <f>IF(G426="","",G426-G426*COMPASS!$AH$25)</f>
        <v>8320</v>
      </c>
    </row>
    <row r="427" spans="1:8" ht="15" customHeight="1">
      <c r="A427" s="840" t="s">
        <v>12595</v>
      </c>
      <c r="B427" s="1025" t="s">
        <v>22</v>
      </c>
      <c r="C427" s="954" t="s">
        <v>12553</v>
      </c>
      <c r="D427" s="954" t="s">
        <v>12554</v>
      </c>
      <c r="E427" s="894">
        <v>1</v>
      </c>
      <c r="F427" s="955"/>
      <c r="G427" s="961">
        <v>7460</v>
      </c>
      <c r="H427" s="162">
        <f>IF(G427="","",G427-G427*COMPASS!$AH$25)</f>
        <v>7460</v>
      </c>
    </row>
    <row r="428" spans="1:8" ht="15" customHeight="1">
      <c r="A428" s="840" t="s">
        <v>531</v>
      </c>
      <c r="B428" s="1025" t="s">
        <v>57</v>
      </c>
      <c r="C428" s="848" t="s">
        <v>528</v>
      </c>
      <c r="D428" s="896" t="s">
        <v>2493</v>
      </c>
      <c r="E428" s="897">
        <v>1</v>
      </c>
      <c r="F428" s="955"/>
      <c r="G428" s="961">
        <v>675</v>
      </c>
      <c r="H428" s="162">
        <f>IF(G428="","",G428-G428*COMPASS!$AH$25)</f>
        <v>675</v>
      </c>
    </row>
    <row r="429" spans="1:8" ht="15" customHeight="1">
      <c r="A429" s="840" t="s">
        <v>368</v>
      </c>
      <c r="B429" s="956" t="s">
        <v>57</v>
      </c>
      <c r="C429" s="959" t="s">
        <v>364</v>
      </c>
      <c r="D429" s="1026" t="s">
        <v>2494</v>
      </c>
      <c r="E429" s="1028">
        <v>1</v>
      </c>
      <c r="F429" s="955"/>
      <c r="G429" s="961">
        <v>890</v>
      </c>
      <c r="H429" s="162">
        <f>IF(G429="","",G429-G429*COMPASS!$AH$25)</f>
        <v>890</v>
      </c>
    </row>
    <row r="430" spans="1:8" ht="15" customHeight="1">
      <c r="A430" s="333" t="s">
        <v>9825</v>
      </c>
      <c r="B430" s="842"/>
      <c r="C430" s="842"/>
      <c r="D430" s="842"/>
      <c r="E430" s="842"/>
      <c r="F430" s="842"/>
      <c r="G430" s="961"/>
      <c r="H430" s="162" t="str">
        <f>IF(G430="","",G430-G430*COMPASS!$AH$25)</f>
        <v/>
      </c>
    </row>
    <row r="431" spans="1:8" ht="15" customHeight="1">
      <c r="A431" s="840" t="s">
        <v>9846</v>
      </c>
      <c r="B431" s="953" t="s">
        <v>22</v>
      </c>
      <c r="C431" s="1026" t="s">
        <v>9826</v>
      </c>
      <c r="D431" s="1026" t="s">
        <v>9827</v>
      </c>
      <c r="E431" s="1028">
        <v>1</v>
      </c>
      <c r="F431" s="955"/>
      <c r="G431" s="961">
        <v>365</v>
      </c>
      <c r="H431" s="162">
        <f>IF(G431="","",G431-G431*COMPASS!$AH$25)</f>
        <v>365</v>
      </c>
    </row>
    <row r="432" spans="1:8" ht="15" customHeight="1">
      <c r="A432" s="840" t="s">
        <v>9847</v>
      </c>
      <c r="B432" s="953" t="s">
        <v>22</v>
      </c>
      <c r="C432" s="1026" t="s">
        <v>9828</v>
      </c>
      <c r="D432" s="1026" t="s">
        <v>9829</v>
      </c>
      <c r="E432" s="1028">
        <v>1</v>
      </c>
      <c r="F432" s="955"/>
      <c r="G432" s="961">
        <v>425</v>
      </c>
      <c r="H432" s="162">
        <f>IF(G432="","",G432-G432*COMPASS!$AH$25)</f>
        <v>425</v>
      </c>
    </row>
    <row r="433" spans="1:8" ht="15" customHeight="1">
      <c r="A433" s="840" t="s">
        <v>12610</v>
      </c>
      <c r="B433" s="956" t="s">
        <v>22</v>
      </c>
      <c r="C433" s="959" t="s">
        <v>12611</v>
      </c>
      <c r="D433" s="843" t="s">
        <v>12612</v>
      </c>
      <c r="E433" s="897">
        <v>1</v>
      </c>
      <c r="F433" s="955"/>
      <c r="G433" s="961">
        <v>668</v>
      </c>
      <c r="H433" s="162">
        <f>IF(G433="","",G433-G433*COMPASS!$AH$25)</f>
        <v>668</v>
      </c>
    </row>
    <row r="434" spans="1:8" ht="15" customHeight="1">
      <c r="A434" s="840" t="s">
        <v>12613</v>
      </c>
      <c r="B434" s="956" t="s">
        <v>22</v>
      </c>
      <c r="C434" s="959" t="s">
        <v>12614</v>
      </c>
      <c r="D434" s="843" t="s">
        <v>12615</v>
      </c>
      <c r="E434" s="897">
        <v>1</v>
      </c>
      <c r="F434" s="955"/>
      <c r="G434" s="961">
        <v>890</v>
      </c>
      <c r="H434" s="162">
        <f>IF(G434="","",G434-G434*COMPASS!$AH$25)</f>
        <v>890</v>
      </c>
    </row>
    <row r="435" spans="1:8" ht="15" customHeight="1">
      <c r="A435" s="840" t="s">
        <v>12616</v>
      </c>
      <c r="B435" s="956" t="s">
        <v>22</v>
      </c>
      <c r="C435" s="959" t="s">
        <v>12617</v>
      </c>
      <c r="D435" s="843" t="s">
        <v>12618</v>
      </c>
      <c r="E435" s="897">
        <v>1</v>
      </c>
      <c r="F435" s="955"/>
      <c r="G435" s="961">
        <v>341</v>
      </c>
      <c r="H435" s="162">
        <f>IF(G435="","",G435-G435*COMPASS!$AH$25)</f>
        <v>341</v>
      </c>
    </row>
    <row r="436" spans="1:8" ht="15" customHeight="1">
      <c r="A436" s="840" t="s">
        <v>12619</v>
      </c>
      <c r="B436" s="956" t="s">
        <v>22</v>
      </c>
      <c r="C436" s="959" t="s">
        <v>12620</v>
      </c>
      <c r="D436" s="843" t="s">
        <v>12621</v>
      </c>
      <c r="E436" s="897">
        <v>1</v>
      </c>
      <c r="F436" s="955"/>
      <c r="G436" s="961">
        <v>479</v>
      </c>
      <c r="H436" s="162">
        <f>IF(G436="","",G436-G436*COMPASS!$AH$25)</f>
        <v>479</v>
      </c>
    </row>
    <row r="437" spans="1:8" ht="15" customHeight="1">
      <c r="A437" s="840" t="s">
        <v>16622</v>
      </c>
      <c r="B437" s="956" t="s">
        <v>22</v>
      </c>
      <c r="C437" s="959" t="s">
        <v>16623</v>
      </c>
      <c r="D437" s="843" t="s">
        <v>16624</v>
      </c>
      <c r="E437" s="897">
        <v>1</v>
      </c>
      <c r="F437" s="955"/>
      <c r="G437" s="961">
        <v>83</v>
      </c>
      <c r="H437" s="162">
        <f>IF(G437="","",G437-G437*COMPASS!$AH$25)</f>
        <v>83</v>
      </c>
    </row>
    <row r="438" spans="1:8" ht="15" customHeight="1">
      <c r="A438" s="840" t="s">
        <v>16625</v>
      </c>
      <c r="B438" s="956" t="s">
        <v>22</v>
      </c>
      <c r="C438" s="959" t="s">
        <v>16626</v>
      </c>
      <c r="D438" s="843" t="s">
        <v>16627</v>
      </c>
      <c r="E438" s="897">
        <v>1</v>
      </c>
      <c r="F438" s="955"/>
      <c r="G438" s="961">
        <v>83</v>
      </c>
      <c r="H438" s="162">
        <f>IF(G438="","",G438-G438*COMPASS!$AH$25)</f>
        <v>83</v>
      </c>
    </row>
    <row r="439" spans="1:8" ht="15" customHeight="1">
      <c r="A439" s="840" t="s">
        <v>15866</v>
      </c>
      <c r="B439" s="956" t="s">
        <v>22</v>
      </c>
      <c r="C439" s="847" t="s">
        <v>15867</v>
      </c>
      <c r="D439" s="848" t="s">
        <v>15868</v>
      </c>
      <c r="E439" s="897">
        <v>1</v>
      </c>
      <c r="F439" s="955"/>
      <c r="G439" s="961">
        <v>142</v>
      </c>
      <c r="H439" s="162">
        <f>IF(G439="","",G439-G439*COMPASS!$AH$25)</f>
        <v>142</v>
      </c>
    </row>
    <row r="440" spans="1:8" ht="15" customHeight="1">
      <c r="A440" s="333" t="s">
        <v>5317</v>
      </c>
      <c r="B440" s="842"/>
      <c r="C440" s="842"/>
      <c r="D440" s="842"/>
      <c r="E440" s="842"/>
      <c r="F440" s="842"/>
      <c r="G440" s="961"/>
      <c r="H440" s="162" t="str">
        <f>IF(G440="","",G440-G440*COMPASS!$AH$25)</f>
        <v/>
      </c>
    </row>
    <row r="441" spans="1:8" ht="15" customHeight="1">
      <c r="A441" s="840" t="s">
        <v>10252</v>
      </c>
      <c r="B441" s="1025" t="s">
        <v>22</v>
      </c>
      <c r="C441" s="1026" t="s">
        <v>10221</v>
      </c>
      <c r="D441" s="1026" t="s">
        <v>10222</v>
      </c>
      <c r="E441" s="1028">
        <v>1</v>
      </c>
      <c r="F441" s="955"/>
      <c r="G441" s="961">
        <v>850</v>
      </c>
      <c r="H441" s="162">
        <f>IF(G441="","",G441-G441*COMPASS!$AH$25)</f>
        <v>850</v>
      </c>
    </row>
    <row r="442" spans="1:8" ht="15" customHeight="1">
      <c r="A442" s="840" t="s">
        <v>9722</v>
      </c>
      <c r="B442" s="1025" t="s">
        <v>45</v>
      </c>
      <c r="C442" s="1026" t="s">
        <v>9706</v>
      </c>
      <c r="D442" s="1026" t="s">
        <v>9707</v>
      </c>
      <c r="E442" s="1028">
        <v>1</v>
      </c>
      <c r="F442" s="955"/>
      <c r="G442" s="961">
        <v>494</v>
      </c>
      <c r="H442" s="162">
        <f>IF(G442="","",G442-G442*COMPASS!$AH$25)</f>
        <v>494</v>
      </c>
    </row>
    <row r="443" spans="1:8" ht="15" customHeight="1">
      <c r="A443" s="840" t="s">
        <v>9747</v>
      </c>
      <c r="B443" s="1025" t="s">
        <v>45</v>
      </c>
      <c r="C443" s="1026" t="s">
        <v>9741</v>
      </c>
      <c r="D443" s="1026" t="s">
        <v>9742</v>
      </c>
      <c r="E443" s="1028">
        <v>1</v>
      </c>
      <c r="F443" s="955"/>
      <c r="G443" s="961">
        <v>1205</v>
      </c>
      <c r="H443" s="162">
        <f>IF(G443="","",G443-G443*COMPASS!$AH$25)</f>
        <v>1205</v>
      </c>
    </row>
    <row r="444" spans="1:8" ht="15" customHeight="1">
      <c r="A444" s="840" t="s">
        <v>17364</v>
      </c>
      <c r="B444" s="956" t="s">
        <v>57</v>
      </c>
      <c r="C444" s="959" t="s">
        <v>17337</v>
      </c>
      <c r="D444" s="959" t="s">
        <v>17338</v>
      </c>
      <c r="E444" s="897">
        <v>1</v>
      </c>
      <c r="F444" s="955"/>
      <c r="G444" s="961">
        <v>1205</v>
      </c>
      <c r="H444" s="162">
        <f>IF(G444="","",G444-G444*COMPASS!$AH$25)</f>
        <v>1205</v>
      </c>
    </row>
    <row r="445" spans="1:8" ht="15" customHeight="1">
      <c r="A445" s="333" t="s">
        <v>5318</v>
      </c>
      <c r="B445" s="842"/>
      <c r="C445" s="842"/>
      <c r="D445" s="842"/>
      <c r="E445" s="842"/>
      <c r="F445" s="842"/>
      <c r="G445" s="961"/>
      <c r="H445" s="162" t="str">
        <f>IF(G445="","",G445-G445*COMPASS!$AH$25)</f>
        <v/>
      </c>
    </row>
    <row r="446" spans="1:8" ht="15" customHeight="1">
      <c r="A446" s="840" t="s">
        <v>5319</v>
      </c>
      <c r="B446" s="1025" t="s">
        <v>22</v>
      </c>
      <c r="C446" s="1026" t="s">
        <v>5320</v>
      </c>
      <c r="D446" s="1029" t="s">
        <v>5321</v>
      </c>
      <c r="E446" s="1027">
        <v>1</v>
      </c>
      <c r="F446" s="955"/>
      <c r="G446" s="961">
        <v>184</v>
      </c>
      <c r="H446" s="162">
        <f>IF(G446="","",G446-G446*COMPASS!$AH$25)</f>
        <v>184</v>
      </c>
    </row>
    <row r="447" spans="1:8" ht="15" customHeight="1">
      <c r="A447" s="840" t="s">
        <v>2295</v>
      </c>
      <c r="B447" s="1025" t="s">
        <v>45</v>
      </c>
      <c r="C447" s="1026" t="s">
        <v>5252</v>
      </c>
      <c r="D447" s="1029" t="s">
        <v>2496</v>
      </c>
      <c r="E447" s="1027">
        <v>1</v>
      </c>
      <c r="F447" s="955"/>
      <c r="G447" s="961">
        <v>276</v>
      </c>
      <c r="H447" s="162">
        <f>IF(G447="","",G447-G447*COMPASS!$AH$25)</f>
        <v>276</v>
      </c>
    </row>
    <row r="448" spans="1:8" ht="15" customHeight="1">
      <c r="A448" s="840" t="s">
        <v>5322</v>
      </c>
      <c r="B448" s="1025" t="s">
        <v>22</v>
      </c>
      <c r="C448" s="1026" t="s">
        <v>5323</v>
      </c>
      <c r="D448" s="1029" t="s">
        <v>5324</v>
      </c>
      <c r="E448" s="1027">
        <v>1</v>
      </c>
      <c r="F448" s="955"/>
      <c r="G448" s="961">
        <v>280</v>
      </c>
      <c r="H448" s="162">
        <f>IF(G448="","",G448-G448*COMPASS!$AH$25)</f>
        <v>280</v>
      </c>
    </row>
    <row r="449" spans="1:8" ht="15" customHeight="1">
      <c r="A449" s="840" t="s">
        <v>2294</v>
      </c>
      <c r="B449" s="1025" t="s">
        <v>45</v>
      </c>
      <c r="C449" s="1026" t="s">
        <v>5251</v>
      </c>
      <c r="D449" s="1029" t="s">
        <v>2495</v>
      </c>
      <c r="E449" s="1027">
        <v>1</v>
      </c>
      <c r="F449" s="955"/>
      <c r="G449" s="961">
        <v>304</v>
      </c>
      <c r="H449" s="162">
        <f>IF(G449="","",G449-G449*COMPASS!$AH$25)</f>
        <v>304</v>
      </c>
    </row>
    <row r="450" spans="1:8" ht="15" customHeight="1">
      <c r="A450" s="840" t="s">
        <v>6296</v>
      </c>
      <c r="B450" s="1025" t="s">
        <v>5134</v>
      </c>
      <c r="C450" s="959" t="s">
        <v>6282</v>
      </c>
      <c r="D450" s="1029" t="s">
        <v>2503</v>
      </c>
      <c r="E450" s="1027">
        <v>1</v>
      </c>
      <c r="F450" s="955"/>
      <c r="G450" s="961">
        <v>184</v>
      </c>
      <c r="H450" s="162">
        <f>IF(G450="","",G450-G450*COMPASS!$AH$25)</f>
        <v>184</v>
      </c>
    </row>
    <row r="451" spans="1:8" ht="15" customHeight="1">
      <c r="A451" s="840" t="s">
        <v>17365</v>
      </c>
      <c r="B451" s="1025" t="s">
        <v>57</v>
      </c>
      <c r="C451" s="959" t="s">
        <v>17339</v>
      </c>
      <c r="D451" s="1029" t="s">
        <v>2504</v>
      </c>
      <c r="E451" s="1027">
        <v>1</v>
      </c>
      <c r="F451" s="955"/>
      <c r="G451" s="961">
        <v>184</v>
      </c>
      <c r="H451" s="162">
        <f>IF(G451="","",G451-G451*COMPASS!$AH$25)</f>
        <v>184</v>
      </c>
    </row>
    <row r="452" spans="1:8" ht="15" customHeight="1">
      <c r="A452" s="840" t="s">
        <v>6297</v>
      </c>
      <c r="B452" s="1025" t="s">
        <v>5134</v>
      </c>
      <c r="C452" s="959" t="s">
        <v>6283</v>
      </c>
      <c r="D452" s="1029" t="s">
        <v>2504</v>
      </c>
      <c r="E452" s="1027">
        <v>1</v>
      </c>
      <c r="F452" s="955"/>
      <c r="G452" s="961">
        <v>184</v>
      </c>
      <c r="H452" s="162">
        <f>IF(G452="","",G452-G452*COMPASS!$AH$25)</f>
        <v>184</v>
      </c>
    </row>
    <row r="453" spans="1:8" ht="15" customHeight="1">
      <c r="A453" s="1131" t="s">
        <v>6298</v>
      </c>
      <c r="B453" s="1025" t="s">
        <v>57</v>
      </c>
      <c r="C453" s="959" t="s">
        <v>6284</v>
      </c>
      <c r="D453" s="1029" t="s">
        <v>2502</v>
      </c>
      <c r="E453" s="1027">
        <v>1</v>
      </c>
      <c r="F453" s="955"/>
      <c r="G453" s="961">
        <v>276</v>
      </c>
      <c r="H453" s="162">
        <f>IF(G453="","",G453-G453*COMPASS!$AH$25)</f>
        <v>276</v>
      </c>
    </row>
    <row r="454" spans="1:8" ht="15" customHeight="1">
      <c r="A454" s="840" t="s">
        <v>5325</v>
      </c>
      <c r="B454" s="1025" t="s">
        <v>22</v>
      </c>
      <c r="C454" s="1026" t="s">
        <v>5326</v>
      </c>
      <c r="D454" s="1029" t="s">
        <v>5327</v>
      </c>
      <c r="E454" s="1027">
        <v>1</v>
      </c>
      <c r="F454" s="955"/>
      <c r="G454" s="961">
        <v>133.33000000000001</v>
      </c>
      <c r="H454" s="162">
        <f>IF(G454="","",G454-G454*COMPASS!$AH$25)</f>
        <v>133.33000000000001</v>
      </c>
    </row>
    <row r="455" spans="1:8" ht="15" customHeight="1">
      <c r="A455" s="840" t="s">
        <v>5328</v>
      </c>
      <c r="B455" s="953" t="s">
        <v>22</v>
      </c>
      <c r="C455" s="1026" t="s">
        <v>5329</v>
      </c>
      <c r="D455" s="1029" t="s">
        <v>5330</v>
      </c>
      <c r="E455" s="1027">
        <v>1</v>
      </c>
      <c r="F455" s="955"/>
      <c r="G455" s="961">
        <v>166</v>
      </c>
      <c r="H455" s="162">
        <f>IF(G455="","",G455-G455*COMPASS!$AH$25)</f>
        <v>166</v>
      </c>
    </row>
    <row r="456" spans="1:8" ht="15" customHeight="1">
      <c r="A456" s="840" t="s">
        <v>2296</v>
      </c>
      <c r="B456" s="1025" t="s">
        <v>45</v>
      </c>
      <c r="C456" s="1026" t="s">
        <v>5253</v>
      </c>
      <c r="D456" s="1029" t="s">
        <v>2497</v>
      </c>
      <c r="E456" s="1027">
        <v>1</v>
      </c>
      <c r="F456" s="955"/>
      <c r="G456" s="961">
        <v>248</v>
      </c>
      <c r="H456" s="162">
        <f>IF(G456="","",G456-G456*COMPASS!$AH$25)</f>
        <v>248</v>
      </c>
    </row>
    <row r="457" spans="1:8" ht="15" customHeight="1">
      <c r="A457" s="840" t="s">
        <v>2297</v>
      </c>
      <c r="B457" s="1025" t="s">
        <v>45</v>
      </c>
      <c r="C457" s="1026" t="s">
        <v>5254</v>
      </c>
      <c r="D457" s="1029" t="s">
        <v>2498</v>
      </c>
      <c r="E457" s="1027">
        <v>1</v>
      </c>
      <c r="F457" s="955"/>
      <c r="G457" s="961">
        <v>274</v>
      </c>
      <c r="H457" s="162">
        <f>IF(G457="","",G457-G457*COMPASS!$AH$25)</f>
        <v>274</v>
      </c>
    </row>
    <row r="458" spans="1:8" ht="15" customHeight="1">
      <c r="A458" s="840" t="s">
        <v>6299</v>
      </c>
      <c r="B458" s="1025" t="s">
        <v>5134</v>
      </c>
      <c r="C458" s="959" t="s">
        <v>6285</v>
      </c>
      <c r="D458" s="1029" t="s">
        <v>2506</v>
      </c>
      <c r="E458" s="1027">
        <v>1</v>
      </c>
      <c r="F458" s="955"/>
      <c r="G458" s="961">
        <v>166</v>
      </c>
      <c r="H458" s="162">
        <f>IF(G458="","",G458-G458*COMPASS!$AH$25)</f>
        <v>166</v>
      </c>
    </row>
    <row r="459" spans="1:8" ht="15" customHeight="1">
      <c r="A459" s="840" t="s">
        <v>17366</v>
      </c>
      <c r="B459" s="1025" t="s">
        <v>57</v>
      </c>
      <c r="C459" s="959" t="s">
        <v>17340</v>
      </c>
      <c r="D459" s="1029" t="s">
        <v>2507</v>
      </c>
      <c r="E459" s="1027">
        <v>1</v>
      </c>
      <c r="F459" s="955"/>
      <c r="G459" s="961">
        <v>248</v>
      </c>
      <c r="H459" s="162">
        <f>IF(G459="","",G459-G459*COMPASS!$AH$25)</f>
        <v>248</v>
      </c>
    </row>
    <row r="460" spans="1:8" ht="15" customHeight="1">
      <c r="A460" s="840" t="s">
        <v>6300</v>
      </c>
      <c r="B460" s="1025" t="s">
        <v>57</v>
      </c>
      <c r="C460" s="959" t="s">
        <v>6286</v>
      </c>
      <c r="D460" s="1029" t="s">
        <v>2507</v>
      </c>
      <c r="E460" s="1027">
        <v>1</v>
      </c>
      <c r="F460" s="955"/>
      <c r="G460" s="961">
        <v>248</v>
      </c>
      <c r="H460" s="162">
        <f>IF(G460="","",G460-G460*COMPASS!$AH$25)</f>
        <v>248</v>
      </c>
    </row>
    <row r="461" spans="1:8" ht="15" customHeight="1">
      <c r="A461" s="840" t="s">
        <v>2298</v>
      </c>
      <c r="B461" s="1025" t="s">
        <v>45</v>
      </c>
      <c r="C461" s="1026" t="s">
        <v>5255</v>
      </c>
      <c r="D461" s="1029" t="s">
        <v>2499</v>
      </c>
      <c r="E461" s="1027">
        <v>1</v>
      </c>
      <c r="F461" s="955"/>
      <c r="G461" s="961">
        <v>276</v>
      </c>
      <c r="H461" s="162">
        <f>IF(G461="","",G461-G461*COMPASS!$AH$25)</f>
        <v>276</v>
      </c>
    </row>
    <row r="462" spans="1:8" ht="15" customHeight="1">
      <c r="A462" s="840" t="s">
        <v>5331</v>
      </c>
      <c r="B462" s="1025" t="s">
        <v>22</v>
      </c>
      <c r="C462" s="1026" t="s">
        <v>5332</v>
      </c>
      <c r="D462" s="1029" t="s">
        <v>5333</v>
      </c>
      <c r="E462" s="1027">
        <v>1</v>
      </c>
      <c r="F462" s="955"/>
      <c r="G462" s="961">
        <v>280</v>
      </c>
      <c r="H462" s="162">
        <f>IF(G462="","",G462-G462*COMPASS!$AH$25)</f>
        <v>280</v>
      </c>
    </row>
    <row r="463" spans="1:8" ht="15" customHeight="1">
      <c r="A463" s="840" t="s">
        <v>2299</v>
      </c>
      <c r="B463" s="1025" t="s">
        <v>45</v>
      </c>
      <c r="C463" s="1026" t="s">
        <v>5256</v>
      </c>
      <c r="D463" s="1029" t="s">
        <v>2500</v>
      </c>
      <c r="E463" s="1027">
        <v>1</v>
      </c>
      <c r="F463" s="955"/>
      <c r="G463" s="961">
        <v>304</v>
      </c>
      <c r="H463" s="162">
        <f>IF(G463="","",G463-G463*COMPASS!$AH$25)</f>
        <v>304</v>
      </c>
    </row>
    <row r="464" spans="1:8" ht="15" customHeight="1">
      <c r="A464" s="840" t="s">
        <v>6301</v>
      </c>
      <c r="B464" s="1025" t="s">
        <v>5134</v>
      </c>
      <c r="C464" s="959" t="s">
        <v>6287</v>
      </c>
      <c r="D464" s="1029" t="s">
        <v>3235</v>
      </c>
      <c r="E464" s="1027">
        <v>1</v>
      </c>
      <c r="F464" s="955"/>
      <c r="G464" s="961">
        <v>276</v>
      </c>
      <c r="H464" s="162">
        <f>IF(G464="","",G464-G464*COMPASS!$AH$25)</f>
        <v>276</v>
      </c>
    </row>
    <row r="465" spans="1:8" ht="15" customHeight="1">
      <c r="A465" s="840" t="s">
        <v>2301</v>
      </c>
      <c r="B465" s="1025" t="s">
        <v>45</v>
      </c>
      <c r="C465" s="1026" t="s">
        <v>5258</v>
      </c>
      <c r="D465" s="1029" t="s">
        <v>2501</v>
      </c>
      <c r="E465" s="1027">
        <v>1</v>
      </c>
      <c r="F465" s="955"/>
      <c r="G465" s="961">
        <v>166</v>
      </c>
      <c r="H465" s="162">
        <f>IF(G465="","",G465-G465*COMPASS!$AH$25)</f>
        <v>166</v>
      </c>
    </row>
    <row r="466" spans="1:8" ht="15" customHeight="1">
      <c r="A466" s="840" t="s">
        <v>2302</v>
      </c>
      <c r="B466" s="1025" t="s">
        <v>45</v>
      </c>
      <c r="C466" s="1026" t="s">
        <v>2279</v>
      </c>
      <c r="D466" s="1029" t="s">
        <v>2501</v>
      </c>
      <c r="E466" s="1027">
        <v>1</v>
      </c>
      <c r="F466" s="955"/>
      <c r="G466" s="961">
        <v>194</v>
      </c>
      <c r="H466" s="162">
        <f>IF(G466="","",G466-G466*COMPASS!$AH$25)</f>
        <v>194</v>
      </c>
    </row>
    <row r="467" spans="1:8" ht="15" customHeight="1">
      <c r="A467" s="840" t="s">
        <v>2300</v>
      </c>
      <c r="B467" s="1025" t="s">
        <v>45</v>
      </c>
      <c r="C467" s="1026" t="s">
        <v>5257</v>
      </c>
      <c r="D467" s="1029" t="s">
        <v>2501</v>
      </c>
      <c r="E467" s="1027">
        <v>1</v>
      </c>
      <c r="F467" s="955"/>
      <c r="G467" s="961">
        <v>198</v>
      </c>
      <c r="H467" s="162">
        <f>IF(G467="","",G467-G467*COMPASS!$AH$25)</f>
        <v>198</v>
      </c>
    </row>
    <row r="468" spans="1:8" ht="15" customHeight="1">
      <c r="A468" s="1131" t="s">
        <v>6302</v>
      </c>
      <c r="B468" s="1025" t="s">
        <v>57</v>
      </c>
      <c r="C468" s="959" t="s">
        <v>6288</v>
      </c>
      <c r="D468" s="1029" t="s">
        <v>2505</v>
      </c>
      <c r="E468" s="1027">
        <v>1</v>
      </c>
      <c r="F468" s="955"/>
      <c r="G468" s="961">
        <v>166</v>
      </c>
      <c r="H468" s="162">
        <f>IF(G468="","",G468-G468*COMPASS!$AH$25)</f>
        <v>166</v>
      </c>
    </row>
    <row r="469" spans="1:8" ht="15" customHeight="1">
      <c r="A469" s="333" t="s">
        <v>3462</v>
      </c>
      <c r="B469" s="842"/>
      <c r="C469" s="842"/>
      <c r="D469" s="842"/>
      <c r="E469" s="842"/>
      <c r="F469" s="842"/>
      <c r="G469" s="961"/>
      <c r="H469" s="162" t="str">
        <f>IF(G469="","",G469-G469*COMPASS!$AH$25)</f>
        <v/>
      </c>
    </row>
    <row r="470" spans="1:8" ht="15" customHeight="1">
      <c r="A470" s="840" t="s">
        <v>13269</v>
      </c>
      <c r="B470" s="956" t="s">
        <v>22</v>
      </c>
      <c r="C470" s="971" t="s">
        <v>13270</v>
      </c>
      <c r="D470" s="972" t="s">
        <v>13271</v>
      </c>
      <c r="E470" s="973">
        <v>1</v>
      </c>
      <c r="F470" s="955"/>
      <c r="G470" s="961">
        <v>880</v>
      </c>
      <c r="H470" s="162">
        <f>IF(G470="","",G470-G470*COMPASS!$AH$25)</f>
        <v>880</v>
      </c>
    </row>
    <row r="471" spans="1:8" ht="15" customHeight="1">
      <c r="A471" s="840" t="s">
        <v>13272</v>
      </c>
      <c r="B471" s="956" t="s">
        <v>22</v>
      </c>
      <c r="C471" s="971" t="s">
        <v>13273</v>
      </c>
      <c r="D471" s="972" t="s">
        <v>13274</v>
      </c>
      <c r="E471" s="973">
        <v>1</v>
      </c>
      <c r="F471" s="955"/>
      <c r="G471" s="961">
        <v>1093</v>
      </c>
      <c r="H471" s="162">
        <f>IF(G471="","",G471-G471*COMPASS!$AH$25)</f>
        <v>1093</v>
      </c>
    </row>
    <row r="472" spans="1:8" ht="15" customHeight="1">
      <c r="A472" s="840" t="s">
        <v>13275</v>
      </c>
      <c r="B472" s="956" t="s">
        <v>22</v>
      </c>
      <c r="C472" s="971" t="s">
        <v>13276</v>
      </c>
      <c r="D472" s="972" t="s">
        <v>13277</v>
      </c>
      <c r="E472" s="973">
        <v>1</v>
      </c>
      <c r="F472" s="955"/>
      <c r="G472" s="961">
        <v>1249</v>
      </c>
      <c r="H472" s="162">
        <f>IF(G472="","",G472-G472*COMPASS!$AH$25)</f>
        <v>1249</v>
      </c>
    </row>
    <row r="473" spans="1:8" ht="15" customHeight="1">
      <c r="A473" s="840" t="s">
        <v>9363</v>
      </c>
      <c r="B473" s="953" t="s">
        <v>22</v>
      </c>
      <c r="C473" s="1026" t="s">
        <v>9332</v>
      </c>
      <c r="D473" s="1029" t="s">
        <v>9333</v>
      </c>
      <c r="E473" s="1027">
        <v>1</v>
      </c>
      <c r="F473" s="955"/>
      <c r="G473" s="961">
        <v>280</v>
      </c>
      <c r="H473" s="162">
        <f>IF(G473="","",G473-G473*COMPASS!$AH$25)</f>
        <v>280</v>
      </c>
    </row>
    <row r="474" spans="1:8" ht="15" customHeight="1">
      <c r="A474" s="840" t="s">
        <v>12236</v>
      </c>
      <c r="B474" s="953" t="s">
        <v>22</v>
      </c>
      <c r="C474" s="843" t="s">
        <v>12237</v>
      </c>
      <c r="D474" s="843" t="s">
        <v>12238</v>
      </c>
      <c r="E474" s="894">
        <v>1</v>
      </c>
      <c r="F474" s="955"/>
      <c r="G474" s="961">
        <v>580</v>
      </c>
      <c r="H474" s="162">
        <f>IF(G474="","",G474-G474*COMPASS!$AH$25)</f>
        <v>580</v>
      </c>
    </row>
    <row r="475" spans="1:8" ht="15" customHeight="1">
      <c r="A475" s="840" t="s">
        <v>9364</v>
      </c>
      <c r="B475" s="953" t="s">
        <v>22</v>
      </c>
      <c r="C475" s="1026" t="s">
        <v>9334</v>
      </c>
      <c r="D475" s="1029" t="s">
        <v>9335</v>
      </c>
      <c r="E475" s="1027">
        <v>1</v>
      </c>
      <c r="F475" s="955"/>
      <c r="G475" s="961">
        <v>330</v>
      </c>
      <c r="H475" s="162">
        <f>IF(G475="","",G475-G475*COMPASS!$AH$25)</f>
        <v>330</v>
      </c>
    </row>
    <row r="476" spans="1:8" ht="15" customHeight="1">
      <c r="A476" s="840" t="s">
        <v>12239</v>
      </c>
      <c r="B476" s="953" t="s">
        <v>22</v>
      </c>
      <c r="C476" s="843" t="s">
        <v>12240</v>
      </c>
      <c r="D476" s="843" t="s">
        <v>12241</v>
      </c>
      <c r="E476" s="894">
        <v>1</v>
      </c>
      <c r="F476" s="955"/>
      <c r="G476" s="961">
        <v>630</v>
      </c>
      <c r="H476" s="162">
        <f>IF(G476="","",G476-G476*COMPASS!$AH$25)</f>
        <v>630</v>
      </c>
    </row>
    <row r="477" spans="1:8" ht="15" customHeight="1">
      <c r="A477" s="840" t="s">
        <v>9723</v>
      </c>
      <c r="B477" s="1025" t="s">
        <v>45</v>
      </c>
      <c r="C477" s="1026" t="s">
        <v>9708</v>
      </c>
      <c r="D477" s="1029" t="s">
        <v>9709</v>
      </c>
      <c r="E477" s="1027">
        <v>1</v>
      </c>
      <c r="F477" s="955"/>
      <c r="G477" s="961">
        <v>650</v>
      </c>
      <c r="H477" s="162">
        <f>IF(G477="","",G477-G477*COMPASS!$AH$25)</f>
        <v>650</v>
      </c>
    </row>
    <row r="478" spans="1:8" ht="15" customHeight="1">
      <c r="A478" s="840" t="s">
        <v>12242</v>
      </c>
      <c r="B478" s="953" t="s">
        <v>22</v>
      </c>
      <c r="C478" s="843" t="s">
        <v>12243</v>
      </c>
      <c r="D478" s="843" t="s">
        <v>12244</v>
      </c>
      <c r="E478" s="894">
        <v>1</v>
      </c>
      <c r="F478" s="955"/>
      <c r="G478" s="961">
        <v>911</v>
      </c>
      <c r="H478" s="162">
        <f>IF(G478="","",G478-G478*COMPASS!$AH$25)</f>
        <v>911</v>
      </c>
    </row>
    <row r="479" spans="1:8" ht="15" customHeight="1">
      <c r="A479" s="840" t="s">
        <v>9724</v>
      </c>
      <c r="B479" s="1025" t="s">
        <v>45</v>
      </c>
      <c r="C479" s="1026" t="s">
        <v>9710</v>
      </c>
      <c r="D479" s="1029" t="s">
        <v>9709</v>
      </c>
      <c r="E479" s="1027">
        <v>1</v>
      </c>
      <c r="F479" s="955"/>
      <c r="G479" s="961">
        <v>1110</v>
      </c>
      <c r="H479" s="162">
        <f>IF(G479="","",G479-G479*COMPASS!$AH$25)</f>
        <v>1110</v>
      </c>
    </row>
    <row r="480" spans="1:8" ht="15" customHeight="1">
      <c r="A480" s="840" t="s">
        <v>12245</v>
      </c>
      <c r="B480" s="956" t="s">
        <v>22</v>
      </c>
      <c r="C480" s="843" t="s">
        <v>12246</v>
      </c>
      <c r="D480" s="843" t="s">
        <v>12247</v>
      </c>
      <c r="E480" s="894">
        <v>1</v>
      </c>
      <c r="F480" s="955"/>
      <c r="G480" s="961">
        <v>1371</v>
      </c>
      <c r="H480" s="162">
        <f>IF(G480="","",G480-G480*COMPASS!$AH$25)</f>
        <v>1371</v>
      </c>
    </row>
    <row r="481" spans="1:8" ht="15" customHeight="1">
      <c r="A481" s="840" t="s">
        <v>9365</v>
      </c>
      <c r="B481" s="1025" t="s">
        <v>57</v>
      </c>
      <c r="C481" s="1026" t="s">
        <v>9336</v>
      </c>
      <c r="D481" s="1029" t="s">
        <v>9337</v>
      </c>
      <c r="E481" s="1027">
        <v>1</v>
      </c>
      <c r="F481" s="955"/>
      <c r="G481" s="961">
        <v>940</v>
      </c>
      <c r="H481" s="162">
        <f>IF(G481="","",G481-G481*COMPASS!$AH$25)</f>
        <v>940</v>
      </c>
    </row>
    <row r="482" spans="1:8" ht="15" customHeight="1">
      <c r="A482" s="840" t="s">
        <v>2192</v>
      </c>
      <c r="B482" s="956" t="s">
        <v>57</v>
      </c>
      <c r="C482" s="959" t="s">
        <v>2152</v>
      </c>
      <c r="D482" s="1029" t="s">
        <v>2509</v>
      </c>
      <c r="E482" s="894">
        <v>1</v>
      </c>
      <c r="F482" s="955"/>
      <c r="G482" s="961">
        <v>545</v>
      </c>
      <c r="H482" s="162">
        <f>IF(G482="","",G482-G482*COMPASS!$AH$25)</f>
        <v>545</v>
      </c>
    </row>
    <row r="483" spans="1:8" ht="15" customHeight="1">
      <c r="A483" s="840" t="s">
        <v>1243</v>
      </c>
      <c r="B483" s="1025" t="s">
        <v>57</v>
      </c>
      <c r="C483" s="848" t="s">
        <v>1238</v>
      </c>
      <c r="D483" s="896" t="s">
        <v>2510</v>
      </c>
      <c r="E483" s="897">
        <v>1</v>
      </c>
      <c r="F483" s="955"/>
      <c r="G483" s="961">
        <v>410</v>
      </c>
      <c r="H483" s="162">
        <f>IF(G483="","",G483-G483*COMPASS!$AH$25)</f>
        <v>410</v>
      </c>
    </row>
    <row r="484" spans="1:8" ht="15" customHeight="1">
      <c r="A484" s="840" t="s">
        <v>388</v>
      </c>
      <c r="B484" s="956" t="s">
        <v>57</v>
      </c>
      <c r="C484" s="959" t="s">
        <v>377</v>
      </c>
      <c r="D484" s="1026" t="s">
        <v>2541</v>
      </c>
      <c r="E484" s="1028">
        <v>1</v>
      </c>
      <c r="F484" s="955"/>
      <c r="G484" s="961">
        <v>1350</v>
      </c>
      <c r="H484" s="162">
        <f>IF(G484="","",G484-G484*COMPASS!$AH$25)</f>
        <v>1350</v>
      </c>
    </row>
    <row r="485" spans="1:8" ht="15" customHeight="1">
      <c r="A485" s="333" t="s">
        <v>8967</v>
      </c>
      <c r="B485" s="842"/>
      <c r="C485" s="842"/>
      <c r="D485" s="842"/>
      <c r="E485" s="842"/>
      <c r="F485" s="842"/>
      <c r="G485" s="961"/>
      <c r="H485" s="162" t="str">
        <f>IF(G485="","",G485-G485*COMPASS!$AH$25)</f>
        <v/>
      </c>
    </row>
    <row r="486" spans="1:8" ht="15" customHeight="1">
      <c r="A486" s="840" t="s">
        <v>9047</v>
      </c>
      <c r="B486" s="1025" t="s">
        <v>22</v>
      </c>
      <c r="C486" s="959" t="s">
        <v>8968</v>
      </c>
      <c r="D486" s="1026" t="s">
        <v>8969</v>
      </c>
      <c r="E486" s="1028">
        <v>1</v>
      </c>
      <c r="F486" s="955"/>
      <c r="G486" s="961">
        <v>1180</v>
      </c>
      <c r="H486" s="162">
        <f>IF(G486="","",G486-G486*COMPASS!$AH$25)</f>
        <v>1180</v>
      </c>
    </row>
    <row r="487" spans="1:8" ht="15" customHeight="1">
      <c r="A487" s="840" t="s">
        <v>9048</v>
      </c>
      <c r="B487" s="1025" t="s">
        <v>22</v>
      </c>
      <c r="C487" s="959" t="s">
        <v>8970</v>
      </c>
      <c r="D487" s="1026" t="s">
        <v>8971</v>
      </c>
      <c r="E487" s="1028">
        <v>1</v>
      </c>
      <c r="F487" s="955"/>
      <c r="G487" s="961">
        <v>21</v>
      </c>
      <c r="H487" s="162">
        <f>IF(G487="","",G487-G487*COMPASS!$AH$25)</f>
        <v>21</v>
      </c>
    </row>
    <row r="488" spans="1:8" ht="15" customHeight="1">
      <c r="A488" s="840" t="s">
        <v>9049</v>
      </c>
      <c r="B488" s="1025" t="s">
        <v>22</v>
      </c>
      <c r="C488" s="959" t="s">
        <v>8972</v>
      </c>
      <c r="D488" s="1026" t="s">
        <v>8973</v>
      </c>
      <c r="E488" s="1028">
        <v>1</v>
      </c>
      <c r="F488" s="955"/>
      <c r="G488" s="961">
        <v>29</v>
      </c>
      <c r="H488" s="162">
        <f>IF(G488="","",G488-G488*COMPASS!$AH$25)</f>
        <v>29</v>
      </c>
    </row>
    <row r="489" spans="1:8" ht="15" customHeight="1">
      <c r="A489" s="840" t="s">
        <v>9050</v>
      </c>
      <c r="B489" s="1025" t="s">
        <v>22</v>
      </c>
      <c r="C489" s="959" t="s">
        <v>8974</v>
      </c>
      <c r="D489" s="1026" t="s">
        <v>8975</v>
      </c>
      <c r="E489" s="1028">
        <v>1</v>
      </c>
      <c r="F489" s="955"/>
      <c r="G489" s="961">
        <v>100</v>
      </c>
      <c r="H489" s="162">
        <f>IF(G489="","",G489-G489*COMPASS!$AH$25)</f>
        <v>100</v>
      </c>
    </row>
    <row r="490" spans="1:8" ht="15" customHeight="1">
      <c r="A490" s="333" t="s">
        <v>295</v>
      </c>
      <c r="B490" s="842"/>
      <c r="C490" s="842"/>
      <c r="D490" s="842"/>
      <c r="E490" s="842"/>
      <c r="F490" s="842"/>
      <c r="G490" s="961"/>
      <c r="H490" s="162" t="str">
        <f>IF(G490="","",G490-G490*COMPASS!$AH$25)</f>
        <v/>
      </c>
    </row>
    <row r="491" spans="1:8" ht="15" customHeight="1">
      <c r="A491" s="840" t="s">
        <v>330</v>
      </c>
      <c r="B491" s="956" t="s">
        <v>57</v>
      </c>
      <c r="C491" s="959" t="s">
        <v>296</v>
      </c>
      <c r="D491" s="1026" t="s">
        <v>2511</v>
      </c>
      <c r="E491" s="1028">
        <v>1</v>
      </c>
      <c r="F491" s="955"/>
      <c r="G491" s="961">
        <v>555</v>
      </c>
      <c r="H491" s="162">
        <f>IF(G491="","",G491-G491*COMPASS!$AH$25)</f>
        <v>555</v>
      </c>
    </row>
    <row r="492" spans="1:8" ht="15" customHeight="1">
      <c r="A492" s="840" t="s">
        <v>336</v>
      </c>
      <c r="B492" s="956" t="s">
        <v>57</v>
      </c>
      <c r="C492" s="959" t="s">
        <v>302</v>
      </c>
      <c r="D492" s="1026" t="s">
        <v>2521</v>
      </c>
      <c r="E492" s="1028">
        <v>1</v>
      </c>
      <c r="F492" s="955"/>
      <c r="G492" s="961">
        <v>255</v>
      </c>
      <c r="H492" s="162">
        <f>IF(G492="","",G492-G492*COMPASS!$AH$25)</f>
        <v>255</v>
      </c>
    </row>
    <row r="493" spans="1:8" ht="15" customHeight="1">
      <c r="A493" s="840" t="s">
        <v>382</v>
      </c>
      <c r="B493" s="956" t="s">
        <v>57</v>
      </c>
      <c r="C493" s="848" t="s">
        <v>371</v>
      </c>
      <c r="D493" s="896" t="s">
        <v>2522</v>
      </c>
      <c r="E493" s="897">
        <v>1</v>
      </c>
      <c r="F493" s="955"/>
      <c r="G493" s="961">
        <v>141</v>
      </c>
      <c r="H493" s="162">
        <f>IF(G493="","",G493-G493*COMPASS!$AH$25)</f>
        <v>141</v>
      </c>
    </row>
    <row r="494" spans="1:8" ht="15" customHeight="1">
      <c r="A494" s="840" t="s">
        <v>337</v>
      </c>
      <c r="B494" s="956" t="s">
        <v>57</v>
      </c>
      <c r="C494" s="959" t="s">
        <v>303</v>
      </c>
      <c r="D494" s="1026" t="s">
        <v>2523</v>
      </c>
      <c r="E494" s="1028">
        <v>1</v>
      </c>
      <c r="F494" s="955"/>
      <c r="G494" s="961">
        <v>300</v>
      </c>
      <c r="H494" s="162">
        <f>IF(G494="","",G494-G494*COMPASS!$AH$25)</f>
        <v>300</v>
      </c>
    </row>
    <row r="495" spans="1:8" ht="15" customHeight="1">
      <c r="A495" s="840" t="s">
        <v>342</v>
      </c>
      <c r="B495" s="956" t="s">
        <v>57</v>
      </c>
      <c r="C495" s="959" t="s">
        <v>343</v>
      </c>
      <c r="D495" s="1026" t="s">
        <v>2524</v>
      </c>
      <c r="E495" s="1028">
        <v>1</v>
      </c>
      <c r="F495" s="955"/>
      <c r="G495" s="961">
        <v>410</v>
      </c>
      <c r="H495" s="162">
        <f>IF(G495="","",G495-G495*COMPASS!$AH$25)</f>
        <v>410</v>
      </c>
    </row>
    <row r="496" spans="1:8" ht="15" customHeight="1">
      <c r="A496" s="840" t="s">
        <v>338</v>
      </c>
      <c r="B496" s="956" t="s">
        <v>57</v>
      </c>
      <c r="C496" s="959" t="s">
        <v>304</v>
      </c>
      <c r="D496" s="1026" t="s">
        <v>2525</v>
      </c>
      <c r="E496" s="1028">
        <v>1</v>
      </c>
      <c r="F496" s="955"/>
      <c r="G496" s="961">
        <v>165</v>
      </c>
      <c r="H496" s="162">
        <f>IF(G496="","",G496-G496*COMPASS!$AH$25)</f>
        <v>165</v>
      </c>
    </row>
    <row r="497" spans="1:8" ht="15" customHeight="1">
      <c r="A497" s="840" t="s">
        <v>339</v>
      </c>
      <c r="B497" s="956" t="s">
        <v>57</v>
      </c>
      <c r="C497" s="959" t="s">
        <v>305</v>
      </c>
      <c r="D497" s="1026" t="s">
        <v>2526</v>
      </c>
      <c r="E497" s="1028">
        <v>1</v>
      </c>
      <c r="F497" s="955"/>
      <c r="G497" s="961">
        <v>460</v>
      </c>
      <c r="H497" s="162">
        <f>IF(G497="","",G497-G497*COMPASS!$AH$25)</f>
        <v>460</v>
      </c>
    </row>
    <row r="498" spans="1:8" ht="15" customHeight="1">
      <c r="A498" s="840" t="s">
        <v>1240</v>
      </c>
      <c r="B498" s="956" t="s">
        <v>57</v>
      </c>
      <c r="C498" s="848" t="s">
        <v>1237</v>
      </c>
      <c r="D498" s="896" t="s">
        <v>2508</v>
      </c>
      <c r="E498" s="897">
        <v>1</v>
      </c>
      <c r="F498" s="955"/>
      <c r="G498" s="961">
        <v>143</v>
      </c>
      <c r="H498" s="162">
        <f>IF(G498="","",G498-G498*COMPASS!$AH$25)</f>
        <v>143</v>
      </c>
    </row>
    <row r="499" spans="1:8" ht="15" customHeight="1">
      <c r="A499" s="840" t="s">
        <v>340</v>
      </c>
      <c r="B499" s="956" t="s">
        <v>57</v>
      </c>
      <c r="C499" s="959" t="s">
        <v>306</v>
      </c>
      <c r="D499" s="1026" t="s">
        <v>2540</v>
      </c>
      <c r="E499" s="1028">
        <v>1</v>
      </c>
      <c r="F499" s="955"/>
      <c r="G499" s="961">
        <v>706</v>
      </c>
      <c r="H499" s="162">
        <f>IF(G499="","",G499-G499*COMPASS!$AH$25)</f>
        <v>706</v>
      </c>
    </row>
    <row r="500" spans="1:8" ht="15" customHeight="1">
      <c r="A500" s="333" t="s">
        <v>5334</v>
      </c>
      <c r="B500" s="842"/>
      <c r="C500" s="842"/>
      <c r="D500" s="842"/>
      <c r="E500" s="842"/>
      <c r="F500" s="842"/>
      <c r="G500" s="961"/>
      <c r="H500" s="162" t="str">
        <f>IF(G500="","",G500-G500*COMPASS!$AH$25)</f>
        <v/>
      </c>
    </row>
    <row r="501" spans="1:8" ht="15" customHeight="1">
      <c r="A501" s="840" t="s">
        <v>12622</v>
      </c>
      <c r="B501" s="956" t="s">
        <v>22</v>
      </c>
      <c r="C501" s="959" t="s">
        <v>12623</v>
      </c>
      <c r="D501" s="843" t="s">
        <v>12624</v>
      </c>
      <c r="E501" s="894">
        <v>1</v>
      </c>
      <c r="F501" s="955"/>
      <c r="G501" s="961">
        <v>146</v>
      </c>
      <c r="H501" s="162">
        <f>IF(G501="","",G501-G501*COMPASS!$AH$25)</f>
        <v>146</v>
      </c>
    </row>
    <row r="502" spans="1:8" ht="15" customHeight="1">
      <c r="A502" s="840" t="s">
        <v>12625</v>
      </c>
      <c r="B502" s="956" t="s">
        <v>22</v>
      </c>
      <c r="C502" s="959" t="s">
        <v>12626</v>
      </c>
      <c r="D502" s="843" t="s">
        <v>12627</v>
      </c>
      <c r="E502" s="894">
        <v>1</v>
      </c>
      <c r="F502" s="955"/>
      <c r="G502" s="961">
        <v>160</v>
      </c>
      <c r="H502" s="162">
        <f>IF(G502="","",G502-G502*COMPASS!$AH$25)</f>
        <v>160</v>
      </c>
    </row>
    <row r="503" spans="1:8" ht="15" customHeight="1">
      <c r="A503" s="840" t="s">
        <v>12628</v>
      </c>
      <c r="B503" s="956" t="s">
        <v>22</v>
      </c>
      <c r="C503" s="959" t="s">
        <v>12629</v>
      </c>
      <c r="D503" s="843" t="s">
        <v>12630</v>
      </c>
      <c r="E503" s="894">
        <v>1</v>
      </c>
      <c r="F503" s="955"/>
      <c r="G503" s="961">
        <v>188</v>
      </c>
      <c r="H503" s="162">
        <f>IF(G503="","",G503-G503*COMPASS!$AH$25)</f>
        <v>188</v>
      </c>
    </row>
    <row r="504" spans="1:8" ht="15" customHeight="1">
      <c r="A504" s="840" t="s">
        <v>12631</v>
      </c>
      <c r="B504" s="956" t="s">
        <v>22</v>
      </c>
      <c r="C504" s="959" t="s">
        <v>12632</v>
      </c>
      <c r="D504" s="843" t="s">
        <v>12633</v>
      </c>
      <c r="E504" s="894">
        <v>1</v>
      </c>
      <c r="F504" s="955"/>
      <c r="G504" s="961">
        <v>220</v>
      </c>
      <c r="H504" s="162">
        <f>IF(G504="","",G504-G504*COMPASS!$AH$25)</f>
        <v>220</v>
      </c>
    </row>
    <row r="505" spans="1:8" ht="15" customHeight="1">
      <c r="A505" s="840" t="s">
        <v>12634</v>
      </c>
      <c r="B505" s="956" t="s">
        <v>22</v>
      </c>
      <c r="C505" s="959" t="s">
        <v>12635</v>
      </c>
      <c r="D505" s="843" t="s">
        <v>12636</v>
      </c>
      <c r="E505" s="894">
        <v>1</v>
      </c>
      <c r="F505" s="955"/>
      <c r="G505" s="961">
        <v>42</v>
      </c>
      <c r="H505" s="162">
        <f>IF(G505="","",G505-G505*COMPASS!$AH$25)</f>
        <v>42</v>
      </c>
    </row>
    <row r="506" spans="1:8" ht="15" customHeight="1">
      <c r="A506" s="840" t="s">
        <v>12637</v>
      </c>
      <c r="B506" s="956" t="s">
        <v>22</v>
      </c>
      <c r="C506" s="959" t="s">
        <v>12638</v>
      </c>
      <c r="D506" s="843" t="s">
        <v>12639</v>
      </c>
      <c r="E506" s="894">
        <v>1</v>
      </c>
      <c r="F506" s="955"/>
      <c r="G506" s="961">
        <v>149</v>
      </c>
      <c r="H506" s="162">
        <f>IF(G506="","",G506-G506*COMPASS!$AH$25)</f>
        <v>149</v>
      </c>
    </row>
    <row r="507" spans="1:8" ht="15" customHeight="1">
      <c r="A507" s="840" t="s">
        <v>12640</v>
      </c>
      <c r="B507" s="956" t="s">
        <v>22</v>
      </c>
      <c r="C507" s="959" t="s">
        <v>12641</v>
      </c>
      <c r="D507" s="843" t="s">
        <v>12642</v>
      </c>
      <c r="E507" s="894">
        <v>1</v>
      </c>
      <c r="F507" s="955"/>
      <c r="G507" s="961">
        <v>162</v>
      </c>
      <c r="H507" s="162">
        <f>IF(G507="","",G507-G507*COMPASS!$AH$25)</f>
        <v>162</v>
      </c>
    </row>
    <row r="508" spans="1:8" ht="15" customHeight="1">
      <c r="A508" s="840" t="s">
        <v>12643</v>
      </c>
      <c r="B508" s="956" t="s">
        <v>22</v>
      </c>
      <c r="C508" s="959" t="s">
        <v>12644</v>
      </c>
      <c r="D508" s="843" t="s">
        <v>12645</v>
      </c>
      <c r="E508" s="894">
        <v>1</v>
      </c>
      <c r="F508" s="955"/>
      <c r="G508" s="961">
        <v>202</v>
      </c>
      <c r="H508" s="162">
        <f>IF(G508="","",G508-G508*COMPASS!$AH$25)</f>
        <v>202</v>
      </c>
    </row>
    <row r="509" spans="1:8" ht="15" customHeight="1">
      <c r="A509" s="840" t="s">
        <v>12646</v>
      </c>
      <c r="B509" s="956" t="s">
        <v>22</v>
      </c>
      <c r="C509" s="959" t="s">
        <v>12647</v>
      </c>
      <c r="D509" s="843" t="s">
        <v>12648</v>
      </c>
      <c r="E509" s="894">
        <v>1</v>
      </c>
      <c r="F509" s="955"/>
      <c r="G509" s="961">
        <v>236</v>
      </c>
      <c r="H509" s="162">
        <f>IF(G509="","",G509-G509*COMPASS!$AH$25)</f>
        <v>236</v>
      </c>
    </row>
    <row r="510" spans="1:8" ht="15" customHeight="1">
      <c r="A510" s="840" t="s">
        <v>12649</v>
      </c>
      <c r="B510" s="956" t="s">
        <v>22</v>
      </c>
      <c r="C510" s="959" t="s">
        <v>12650</v>
      </c>
      <c r="D510" s="843" t="s">
        <v>12651</v>
      </c>
      <c r="E510" s="894">
        <v>1</v>
      </c>
      <c r="F510" s="955"/>
      <c r="G510" s="961">
        <v>395</v>
      </c>
      <c r="H510" s="162">
        <f>IF(G510="","",G510-G510*COMPASS!$AH$25)</f>
        <v>395</v>
      </c>
    </row>
    <row r="511" spans="1:8" ht="15" customHeight="1">
      <c r="A511" s="840" t="s">
        <v>12652</v>
      </c>
      <c r="B511" s="956" t="s">
        <v>22</v>
      </c>
      <c r="C511" s="959" t="s">
        <v>12653</v>
      </c>
      <c r="D511" s="843" t="s">
        <v>12654</v>
      </c>
      <c r="E511" s="894">
        <v>1</v>
      </c>
      <c r="F511" s="955"/>
      <c r="G511" s="961">
        <v>221</v>
      </c>
      <c r="H511" s="162">
        <f>IF(G511="","",G511-G511*COMPASS!$AH$25)</f>
        <v>221</v>
      </c>
    </row>
    <row r="512" spans="1:8" ht="15" customHeight="1">
      <c r="A512" s="840" t="s">
        <v>12655</v>
      </c>
      <c r="B512" s="956" t="s">
        <v>22</v>
      </c>
      <c r="C512" s="959" t="s">
        <v>12656</v>
      </c>
      <c r="D512" s="843" t="s">
        <v>12657</v>
      </c>
      <c r="E512" s="894">
        <v>1</v>
      </c>
      <c r="F512" s="955"/>
      <c r="G512" s="961">
        <v>258</v>
      </c>
      <c r="H512" s="162">
        <f>IF(G512="","",G512-G512*COMPASS!$AH$25)</f>
        <v>258</v>
      </c>
    </row>
    <row r="513" spans="1:8" ht="15" customHeight="1">
      <c r="A513" s="840" t="s">
        <v>12658</v>
      </c>
      <c r="B513" s="956" t="s">
        <v>22</v>
      </c>
      <c r="C513" s="959" t="s">
        <v>12659</v>
      </c>
      <c r="D513" s="843" t="s">
        <v>12660</v>
      </c>
      <c r="E513" s="894">
        <v>1</v>
      </c>
      <c r="F513" s="955"/>
      <c r="G513" s="961">
        <v>403</v>
      </c>
      <c r="H513" s="162">
        <f>IF(G513="","",G513-G513*COMPASS!$AH$25)</f>
        <v>403</v>
      </c>
    </row>
    <row r="514" spans="1:8" ht="15" customHeight="1">
      <c r="A514" s="840" t="s">
        <v>12661</v>
      </c>
      <c r="B514" s="956" t="s">
        <v>22</v>
      </c>
      <c r="C514" s="959" t="s">
        <v>12662</v>
      </c>
      <c r="D514" s="843" t="s">
        <v>12663</v>
      </c>
      <c r="E514" s="894">
        <v>1</v>
      </c>
      <c r="F514" s="955"/>
      <c r="G514" s="961">
        <v>365</v>
      </c>
      <c r="H514" s="162">
        <f>IF(G514="","",G514-G514*COMPASS!$AH$25)</f>
        <v>365</v>
      </c>
    </row>
    <row r="515" spans="1:8" ht="15" customHeight="1">
      <c r="A515" s="840" t="s">
        <v>12664</v>
      </c>
      <c r="B515" s="956" t="s">
        <v>22</v>
      </c>
      <c r="C515" s="959" t="s">
        <v>12665</v>
      </c>
      <c r="D515" s="843" t="s">
        <v>12666</v>
      </c>
      <c r="E515" s="894">
        <v>1</v>
      </c>
      <c r="F515" s="955"/>
      <c r="G515" s="961">
        <v>358</v>
      </c>
      <c r="H515" s="162">
        <f>IF(G515="","",G515-G515*COMPASS!$AH$25)</f>
        <v>358</v>
      </c>
    </row>
    <row r="516" spans="1:8" ht="15" customHeight="1">
      <c r="A516" s="840" t="s">
        <v>12667</v>
      </c>
      <c r="B516" s="956" t="s">
        <v>22</v>
      </c>
      <c r="C516" s="959" t="s">
        <v>12668</v>
      </c>
      <c r="D516" s="843" t="s">
        <v>12669</v>
      </c>
      <c r="E516" s="894">
        <v>1</v>
      </c>
      <c r="F516" s="955"/>
      <c r="G516" s="961">
        <v>764</v>
      </c>
      <c r="H516" s="162">
        <f>IF(G516="","",G516-G516*COMPASS!$AH$25)</f>
        <v>764</v>
      </c>
    </row>
    <row r="517" spans="1:8" ht="15" customHeight="1">
      <c r="A517" s="840" t="s">
        <v>6804</v>
      </c>
      <c r="B517" s="953" t="s">
        <v>22</v>
      </c>
      <c r="C517" s="1026" t="s">
        <v>6792</v>
      </c>
      <c r="D517" s="1029" t="s">
        <v>6793</v>
      </c>
      <c r="E517" s="1027">
        <v>1</v>
      </c>
      <c r="F517" s="955"/>
      <c r="G517" s="961">
        <v>214</v>
      </c>
      <c r="H517" s="162">
        <f>IF(G517="","",G517-G517*COMPASS!$AH$25)</f>
        <v>214</v>
      </c>
    </row>
    <row r="518" spans="1:8" ht="15" customHeight="1">
      <c r="A518" s="840" t="s">
        <v>2331</v>
      </c>
      <c r="B518" s="1025" t="s">
        <v>22</v>
      </c>
      <c r="C518" s="1026" t="s">
        <v>2323</v>
      </c>
      <c r="D518" s="1029" t="s">
        <v>2452</v>
      </c>
      <c r="E518" s="1027">
        <v>1</v>
      </c>
      <c r="F518" s="955"/>
      <c r="G518" s="961">
        <v>214</v>
      </c>
      <c r="H518" s="162">
        <f>IF(G518="","",G518-G518*COMPASS!$AH$25)</f>
        <v>214</v>
      </c>
    </row>
    <row r="519" spans="1:8" ht="15" customHeight="1">
      <c r="A519" s="840" t="s">
        <v>6805</v>
      </c>
      <c r="B519" s="1025" t="s">
        <v>22</v>
      </c>
      <c r="C519" s="1026" t="s">
        <v>6794</v>
      </c>
      <c r="D519" s="1029" t="s">
        <v>6793</v>
      </c>
      <c r="E519" s="1027">
        <v>1</v>
      </c>
      <c r="F519" s="955"/>
      <c r="G519" s="961">
        <v>214</v>
      </c>
      <c r="H519" s="162">
        <f>IF(G519="","",G519-G519*COMPASS!$AH$25)</f>
        <v>214</v>
      </c>
    </row>
    <row r="520" spans="1:8" ht="15" customHeight="1">
      <c r="A520" s="840" t="s">
        <v>12434</v>
      </c>
      <c r="B520" s="1025" t="s">
        <v>22</v>
      </c>
      <c r="C520" s="1026" t="s">
        <v>12373</v>
      </c>
      <c r="D520" s="1029" t="s">
        <v>12374</v>
      </c>
      <c r="E520" s="1027">
        <v>1</v>
      </c>
      <c r="F520" s="955"/>
      <c r="G520" s="961">
        <v>275</v>
      </c>
      <c r="H520" s="162">
        <f>IF(G520="","",G520-G520*COMPASS!$AH$25)</f>
        <v>275</v>
      </c>
    </row>
    <row r="521" spans="1:8" ht="15" customHeight="1">
      <c r="A521" s="840" t="s">
        <v>12435</v>
      </c>
      <c r="B521" s="1025" t="s">
        <v>22</v>
      </c>
      <c r="C521" s="1026" t="s">
        <v>12375</v>
      </c>
      <c r="D521" s="1029" t="s">
        <v>12376</v>
      </c>
      <c r="E521" s="1027">
        <v>1</v>
      </c>
      <c r="F521" s="955"/>
      <c r="G521" s="961">
        <v>275</v>
      </c>
      <c r="H521" s="162">
        <f>IF(G521="","",G521-G521*COMPASS!$AH$25)</f>
        <v>275</v>
      </c>
    </row>
    <row r="522" spans="1:8" ht="15" customHeight="1">
      <c r="A522" s="840" t="s">
        <v>6806</v>
      </c>
      <c r="B522" s="1025" t="s">
        <v>22</v>
      </c>
      <c r="C522" s="1026" t="s">
        <v>6795</v>
      </c>
      <c r="D522" s="1029" t="s">
        <v>6796</v>
      </c>
      <c r="E522" s="1027">
        <v>1</v>
      </c>
      <c r="F522" s="955"/>
      <c r="G522" s="961">
        <v>214</v>
      </c>
      <c r="H522" s="162">
        <f>IF(G522="","",G522-G522*COMPASS!$AH$25)</f>
        <v>214</v>
      </c>
    </row>
    <row r="523" spans="1:8" ht="15" customHeight="1">
      <c r="A523" s="840" t="s">
        <v>2332</v>
      </c>
      <c r="B523" s="1025" t="s">
        <v>22</v>
      </c>
      <c r="C523" s="1026" t="s">
        <v>2324</v>
      </c>
      <c r="D523" s="1029" t="s">
        <v>2453</v>
      </c>
      <c r="E523" s="1027">
        <v>1</v>
      </c>
      <c r="F523" s="955"/>
      <c r="G523" s="961">
        <v>214</v>
      </c>
      <c r="H523" s="162">
        <f>IF(G523="","",G523-G523*COMPASS!$AH$25)</f>
        <v>214</v>
      </c>
    </row>
    <row r="524" spans="1:8" ht="15" customHeight="1">
      <c r="A524" s="840" t="s">
        <v>6807</v>
      </c>
      <c r="B524" s="1025" t="s">
        <v>22</v>
      </c>
      <c r="C524" s="1026" t="s">
        <v>6797</v>
      </c>
      <c r="D524" s="1029" t="s">
        <v>6798</v>
      </c>
      <c r="E524" s="1027">
        <v>1</v>
      </c>
      <c r="F524" s="955"/>
      <c r="G524" s="961">
        <v>214</v>
      </c>
      <c r="H524" s="162">
        <f>IF(G524="","",G524-G524*COMPASS!$AH$25)</f>
        <v>214</v>
      </c>
    </row>
    <row r="525" spans="1:8" ht="15" customHeight="1">
      <c r="A525" s="840" t="s">
        <v>6808</v>
      </c>
      <c r="B525" s="1025" t="s">
        <v>22</v>
      </c>
      <c r="C525" s="1026" t="s">
        <v>6799</v>
      </c>
      <c r="D525" s="1029" t="s">
        <v>6800</v>
      </c>
      <c r="E525" s="1027">
        <v>1</v>
      </c>
      <c r="F525" s="955"/>
      <c r="G525" s="961">
        <v>287</v>
      </c>
      <c r="H525" s="162">
        <f>IF(G525="","",G525-G525*COMPASS!$AH$25)</f>
        <v>287</v>
      </c>
    </row>
    <row r="526" spans="1:8" ht="15" customHeight="1">
      <c r="A526" s="840" t="s">
        <v>10253</v>
      </c>
      <c r="B526" s="1025" t="s">
        <v>22</v>
      </c>
      <c r="C526" s="1026" t="s">
        <v>10223</v>
      </c>
      <c r="D526" s="1029" t="s">
        <v>10224</v>
      </c>
      <c r="E526" s="1027">
        <v>1</v>
      </c>
      <c r="F526" s="955"/>
      <c r="G526" s="961">
        <v>270</v>
      </c>
      <c r="H526" s="162">
        <f>IF(G526="","",G526-G526*COMPASS!$AH$25)</f>
        <v>270</v>
      </c>
    </row>
    <row r="527" spans="1:8" ht="15" customHeight="1">
      <c r="A527" s="840" t="s">
        <v>10254</v>
      </c>
      <c r="B527" s="1025" t="s">
        <v>22</v>
      </c>
      <c r="C527" s="1026" t="s">
        <v>10225</v>
      </c>
      <c r="D527" s="1029" t="s">
        <v>10226</v>
      </c>
      <c r="E527" s="1027">
        <v>1</v>
      </c>
      <c r="F527" s="955"/>
      <c r="G527" s="961">
        <v>270</v>
      </c>
      <c r="H527" s="162">
        <f>IF(G527="","",G527-G527*COMPASS!$AH$25)</f>
        <v>270</v>
      </c>
    </row>
    <row r="528" spans="1:8" ht="15" customHeight="1">
      <c r="A528" s="840" t="s">
        <v>3293</v>
      </c>
      <c r="B528" s="953" t="s">
        <v>57</v>
      </c>
      <c r="C528" s="959" t="s">
        <v>3281</v>
      </c>
      <c r="D528" s="1029" t="s">
        <v>6180</v>
      </c>
      <c r="E528" s="894">
        <v>1</v>
      </c>
      <c r="F528" s="955"/>
      <c r="G528" s="961">
        <v>78</v>
      </c>
      <c r="H528" s="162">
        <f>IF(G528="","",G528-G528*COMPASS!$AH$25)</f>
        <v>78</v>
      </c>
    </row>
    <row r="529" spans="1:8" ht="15" customHeight="1">
      <c r="A529" s="840" t="s">
        <v>3292</v>
      </c>
      <c r="B529" s="953" t="s">
        <v>57</v>
      </c>
      <c r="C529" s="959" t="s">
        <v>3280</v>
      </c>
      <c r="D529" s="1029" t="s">
        <v>6181</v>
      </c>
      <c r="E529" s="894">
        <v>1</v>
      </c>
      <c r="F529" s="955"/>
      <c r="G529" s="961">
        <v>65</v>
      </c>
      <c r="H529" s="162">
        <f>IF(G529="","",G529-G529*COMPASS!$AH$25)</f>
        <v>65</v>
      </c>
    </row>
    <row r="530" spans="1:8" ht="15" customHeight="1">
      <c r="A530" s="840" t="s">
        <v>3291</v>
      </c>
      <c r="B530" s="953" t="s">
        <v>57</v>
      </c>
      <c r="C530" s="959" t="s">
        <v>3279</v>
      </c>
      <c r="D530" s="1029" t="s">
        <v>6182</v>
      </c>
      <c r="E530" s="894">
        <v>1</v>
      </c>
      <c r="F530" s="955"/>
      <c r="G530" s="961">
        <v>65</v>
      </c>
      <c r="H530" s="162">
        <f>IF(G530="","",G530-G530*COMPASS!$AH$25)</f>
        <v>65</v>
      </c>
    </row>
    <row r="531" spans="1:8" ht="15" customHeight="1">
      <c r="A531" s="840" t="s">
        <v>3290</v>
      </c>
      <c r="B531" s="953" t="s">
        <v>57</v>
      </c>
      <c r="C531" s="959" t="s">
        <v>3278</v>
      </c>
      <c r="D531" s="1029" t="s">
        <v>6183</v>
      </c>
      <c r="E531" s="894">
        <v>1</v>
      </c>
      <c r="F531" s="955"/>
      <c r="G531" s="961">
        <v>65</v>
      </c>
      <c r="H531" s="162">
        <f>IF(G531="","",G531-G531*COMPASS!$AH$25)</f>
        <v>65</v>
      </c>
    </row>
    <row r="532" spans="1:8" ht="15" customHeight="1">
      <c r="A532" s="840" t="s">
        <v>3374</v>
      </c>
      <c r="B532" s="953" t="s">
        <v>5134</v>
      </c>
      <c r="C532" s="959" t="s">
        <v>3375</v>
      </c>
      <c r="D532" s="1029" t="s">
        <v>6184</v>
      </c>
      <c r="E532" s="894">
        <v>1</v>
      </c>
      <c r="F532" s="955"/>
      <c r="G532" s="961">
        <v>83</v>
      </c>
      <c r="H532" s="162">
        <f>IF(G532="","",G532-G532*COMPASS!$AH$25)</f>
        <v>83</v>
      </c>
    </row>
    <row r="533" spans="1:8" ht="15" customHeight="1">
      <c r="A533" s="840" t="s">
        <v>3376</v>
      </c>
      <c r="B533" s="953" t="s">
        <v>57</v>
      </c>
      <c r="C533" s="959" t="s">
        <v>3377</v>
      </c>
      <c r="D533" s="1029" t="s">
        <v>6732</v>
      </c>
      <c r="E533" s="894">
        <v>1</v>
      </c>
      <c r="F533" s="955"/>
      <c r="G533" s="961">
        <v>116</v>
      </c>
      <c r="H533" s="162">
        <f>IF(G533="","",G533-G533*COMPASS!$AH$25)</f>
        <v>116</v>
      </c>
    </row>
    <row r="534" spans="1:8" ht="15" customHeight="1">
      <c r="A534" s="840" t="s">
        <v>3378</v>
      </c>
      <c r="B534" s="956" t="s">
        <v>57</v>
      </c>
      <c r="C534" s="959" t="s">
        <v>3379</v>
      </c>
      <c r="D534" s="1029" t="s">
        <v>6185</v>
      </c>
      <c r="E534" s="894">
        <v>1</v>
      </c>
      <c r="F534" s="955"/>
      <c r="G534" s="961">
        <v>116</v>
      </c>
      <c r="H534" s="162">
        <f>IF(G534="","",G534-G534*COMPASS!$AH$25)</f>
        <v>116</v>
      </c>
    </row>
    <row r="535" spans="1:8" ht="15" customHeight="1">
      <c r="A535" s="840" t="s">
        <v>3360</v>
      </c>
      <c r="B535" s="953" t="s">
        <v>22</v>
      </c>
      <c r="C535" s="959" t="s">
        <v>3361</v>
      </c>
      <c r="D535" s="1029" t="s">
        <v>6186</v>
      </c>
      <c r="E535" s="894">
        <v>1</v>
      </c>
      <c r="F535" s="955"/>
      <c r="G535" s="961">
        <v>60</v>
      </c>
      <c r="H535" s="162">
        <f>IF(G535="","",G535-G535*COMPASS!$AH$25)</f>
        <v>60</v>
      </c>
    </row>
    <row r="536" spans="1:8" ht="15" customHeight="1">
      <c r="A536" s="840" t="s">
        <v>3362</v>
      </c>
      <c r="B536" s="953" t="s">
        <v>22</v>
      </c>
      <c r="C536" s="959" t="s">
        <v>3363</v>
      </c>
      <c r="D536" s="1029" t="s">
        <v>6187</v>
      </c>
      <c r="E536" s="894">
        <v>1</v>
      </c>
      <c r="F536" s="955"/>
      <c r="G536" s="961">
        <v>60</v>
      </c>
      <c r="H536" s="162">
        <f>IF(G536="","",G536-G536*COMPASS!$AH$25)</f>
        <v>60</v>
      </c>
    </row>
    <row r="537" spans="1:8" ht="15" customHeight="1">
      <c r="A537" s="840" t="s">
        <v>3364</v>
      </c>
      <c r="B537" s="953" t="s">
        <v>22</v>
      </c>
      <c r="C537" s="959" t="s">
        <v>3365</v>
      </c>
      <c r="D537" s="1029" t="s">
        <v>6188</v>
      </c>
      <c r="E537" s="894">
        <v>1</v>
      </c>
      <c r="F537" s="955"/>
      <c r="G537" s="961">
        <v>60</v>
      </c>
      <c r="H537" s="162">
        <f>IF(G537="","",G537-G537*COMPASS!$AH$25)</f>
        <v>60</v>
      </c>
    </row>
    <row r="538" spans="1:8" ht="15" customHeight="1">
      <c r="A538" s="840" t="s">
        <v>3366</v>
      </c>
      <c r="B538" s="953" t="s">
        <v>22</v>
      </c>
      <c r="C538" s="959" t="s">
        <v>3367</v>
      </c>
      <c r="D538" s="1029" t="s">
        <v>6189</v>
      </c>
      <c r="E538" s="894">
        <v>1</v>
      </c>
      <c r="F538" s="955"/>
      <c r="G538" s="961">
        <v>60</v>
      </c>
      <c r="H538" s="162">
        <f>IF(G538="","",G538-G538*COMPASS!$AH$25)</f>
        <v>60</v>
      </c>
    </row>
    <row r="539" spans="1:8" ht="15" customHeight="1">
      <c r="A539" s="840" t="s">
        <v>3368</v>
      </c>
      <c r="B539" s="953" t="s">
        <v>45</v>
      </c>
      <c r="C539" s="959" t="s">
        <v>3369</v>
      </c>
      <c r="D539" s="1029" t="s">
        <v>6190</v>
      </c>
      <c r="E539" s="894">
        <v>1</v>
      </c>
      <c r="F539" s="955"/>
      <c r="G539" s="961">
        <v>116</v>
      </c>
      <c r="H539" s="162">
        <f>IF(G539="","",G539-G539*COMPASS!$AH$25)</f>
        <v>116</v>
      </c>
    </row>
    <row r="540" spans="1:8" ht="15" customHeight="1">
      <c r="A540" s="840" t="s">
        <v>3370</v>
      </c>
      <c r="B540" s="953" t="s">
        <v>45</v>
      </c>
      <c r="C540" s="959" t="s">
        <v>3371</v>
      </c>
      <c r="D540" s="1029" t="s">
        <v>6191</v>
      </c>
      <c r="E540" s="894">
        <v>1</v>
      </c>
      <c r="F540" s="955"/>
      <c r="G540" s="961">
        <v>116</v>
      </c>
      <c r="H540" s="162">
        <f>IF(G540="","",G540-G540*COMPASS!$AH$25)</f>
        <v>116</v>
      </c>
    </row>
    <row r="541" spans="1:8" ht="15" customHeight="1">
      <c r="A541" s="840" t="s">
        <v>3372</v>
      </c>
      <c r="B541" s="953" t="s">
        <v>22</v>
      </c>
      <c r="C541" s="959" t="s">
        <v>3373</v>
      </c>
      <c r="D541" s="1029" t="s">
        <v>6192</v>
      </c>
      <c r="E541" s="894">
        <v>1</v>
      </c>
      <c r="F541" s="955"/>
      <c r="G541" s="961">
        <v>116</v>
      </c>
      <c r="H541" s="162">
        <f>IF(G541="","",G541-G541*COMPASS!$AH$25)</f>
        <v>116</v>
      </c>
    </row>
    <row r="542" spans="1:8" ht="15" customHeight="1">
      <c r="A542" s="840" t="s">
        <v>422</v>
      </c>
      <c r="B542" s="953" t="s">
        <v>57</v>
      </c>
      <c r="C542" s="848" t="s">
        <v>308</v>
      </c>
      <c r="D542" s="896" t="s">
        <v>2543</v>
      </c>
      <c r="E542" s="897">
        <v>1</v>
      </c>
      <c r="F542" s="955"/>
      <c r="G542" s="961">
        <v>60</v>
      </c>
      <c r="H542" s="162">
        <f>IF(G542="","",G542-G542*COMPASS!$AH$25)</f>
        <v>60</v>
      </c>
    </row>
    <row r="543" spans="1:8" ht="15" customHeight="1">
      <c r="A543" s="840" t="s">
        <v>389</v>
      </c>
      <c r="B543" s="953" t="s">
        <v>45</v>
      </c>
      <c r="C543" s="959" t="s">
        <v>378</v>
      </c>
      <c r="D543" s="1026" t="s">
        <v>2544</v>
      </c>
      <c r="E543" s="897">
        <v>1</v>
      </c>
      <c r="F543" s="955"/>
      <c r="G543" s="961">
        <v>195</v>
      </c>
      <c r="H543" s="162">
        <f>IF(G543="","",G543-G543*COMPASS!$AH$25)</f>
        <v>195</v>
      </c>
    </row>
    <row r="544" spans="1:8" ht="15" customHeight="1">
      <c r="A544" s="840" t="s">
        <v>390</v>
      </c>
      <c r="B544" s="953" t="s">
        <v>22</v>
      </c>
      <c r="C544" s="959" t="s">
        <v>379</v>
      </c>
      <c r="D544" s="1026" t="s">
        <v>2545</v>
      </c>
      <c r="E544" s="897">
        <v>1</v>
      </c>
      <c r="F544" s="955"/>
      <c r="G544" s="961">
        <v>232</v>
      </c>
      <c r="H544" s="162">
        <f>IF(G544="","",G544-G544*COMPASS!$AH$25)</f>
        <v>232</v>
      </c>
    </row>
    <row r="545" spans="1:8" ht="15" customHeight="1">
      <c r="A545" s="840" t="s">
        <v>2334</v>
      </c>
      <c r="B545" s="1025" t="s">
        <v>22</v>
      </c>
      <c r="C545" s="1026" t="s">
        <v>2326</v>
      </c>
      <c r="D545" s="1026" t="s">
        <v>6193</v>
      </c>
      <c r="E545" s="1028">
        <v>1</v>
      </c>
      <c r="F545" s="955"/>
      <c r="G545" s="961">
        <v>246</v>
      </c>
      <c r="H545" s="162">
        <f>IF(G545="","",G545-G545*COMPASS!$AH$25)</f>
        <v>246</v>
      </c>
    </row>
    <row r="546" spans="1:8" ht="15" customHeight="1">
      <c r="A546" s="840" t="s">
        <v>5335</v>
      </c>
      <c r="B546" s="953" t="s">
        <v>22</v>
      </c>
      <c r="C546" s="1026" t="s">
        <v>5336</v>
      </c>
      <c r="D546" s="1026" t="s">
        <v>6976</v>
      </c>
      <c r="E546" s="1028">
        <v>1</v>
      </c>
      <c r="F546" s="955"/>
      <c r="G546" s="961">
        <v>280</v>
      </c>
      <c r="H546" s="162">
        <f>IF(G546="","",G546-G546*COMPASS!$AH$25)</f>
        <v>280</v>
      </c>
    </row>
    <row r="547" spans="1:8" ht="15" customHeight="1">
      <c r="A547" s="840" t="s">
        <v>7062</v>
      </c>
      <c r="B547" s="953" t="s">
        <v>22</v>
      </c>
      <c r="C547" s="1026" t="s">
        <v>6977</v>
      </c>
      <c r="D547" s="1026" t="s">
        <v>6978</v>
      </c>
      <c r="E547" s="1028">
        <v>1</v>
      </c>
      <c r="F547" s="955"/>
      <c r="G547" s="961">
        <v>180</v>
      </c>
      <c r="H547" s="162">
        <f>IF(G547="","",G547-G547*COMPASS!$AH$25)</f>
        <v>180</v>
      </c>
    </row>
    <row r="548" spans="1:8" ht="15" customHeight="1">
      <c r="A548" s="840" t="s">
        <v>9163</v>
      </c>
      <c r="B548" s="953" t="s">
        <v>22</v>
      </c>
      <c r="C548" s="1026" t="s">
        <v>9114</v>
      </c>
      <c r="D548" s="1026" t="s">
        <v>9115</v>
      </c>
      <c r="E548" s="1028">
        <v>1</v>
      </c>
      <c r="F548" s="955"/>
      <c r="G548" s="961">
        <v>230</v>
      </c>
      <c r="H548" s="162">
        <f>IF(G548="","",G548-G548*COMPASS!$AH$25)</f>
        <v>230</v>
      </c>
    </row>
    <row r="549" spans="1:8" ht="15" customHeight="1">
      <c r="A549" s="840" t="s">
        <v>9164</v>
      </c>
      <c r="B549" s="953" t="s">
        <v>22</v>
      </c>
      <c r="C549" s="1026" t="s">
        <v>9116</v>
      </c>
      <c r="D549" s="1026" t="s">
        <v>9117</v>
      </c>
      <c r="E549" s="1028">
        <v>1</v>
      </c>
      <c r="F549" s="955"/>
      <c r="G549" s="961">
        <v>470</v>
      </c>
      <c r="H549" s="162">
        <f>IF(G549="","",G549-G549*COMPASS!$AH$25)</f>
        <v>470</v>
      </c>
    </row>
    <row r="550" spans="1:8" ht="15" customHeight="1">
      <c r="A550" s="840" t="s">
        <v>7069</v>
      </c>
      <c r="B550" s="953" t="s">
        <v>22</v>
      </c>
      <c r="C550" s="1026" t="s">
        <v>6993</v>
      </c>
      <c r="D550" s="1026" t="s">
        <v>6994</v>
      </c>
      <c r="E550" s="1028">
        <v>1</v>
      </c>
      <c r="F550" s="955"/>
      <c r="G550" s="961">
        <v>360</v>
      </c>
      <c r="H550" s="162">
        <f>IF(G550="","",G550-G550*COMPASS!$AH$25)</f>
        <v>360</v>
      </c>
    </row>
    <row r="551" spans="1:8" ht="15" customHeight="1">
      <c r="A551" s="840" t="s">
        <v>7063</v>
      </c>
      <c r="B551" s="953" t="s">
        <v>22</v>
      </c>
      <c r="C551" s="1026" t="s">
        <v>6979</v>
      </c>
      <c r="D551" s="1026" t="s">
        <v>6980</v>
      </c>
      <c r="E551" s="1028">
        <v>1</v>
      </c>
      <c r="F551" s="955"/>
      <c r="G551" s="961">
        <v>210</v>
      </c>
      <c r="H551" s="162">
        <f>IF(G551="","",G551-G551*COMPASS!$AH$25)</f>
        <v>210</v>
      </c>
    </row>
    <row r="552" spans="1:8" ht="15" customHeight="1">
      <c r="A552" s="840" t="s">
        <v>7064</v>
      </c>
      <c r="B552" s="953" t="s">
        <v>22</v>
      </c>
      <c r="C552" s="1026" t="s">
        <v>6981</v>
      </c>
      <c r="D552" s="1026" t="s">
        <v>6982</v>
      </c>
      <c r="E552" s="1028">
        <v>1</v>
      </c>
      <c r="F552" s="955"/>
      <c r="G552" s="961">
        <v>360</v>
      </c>
      <c r="H552" s="162">
        <f>IF(G552="","",G552-G552*COMPASS!$AH$25)</f>
        <v>360</v>
      </c>
    </row>
    <row r="553" spans="1:8" ht="15" customHeight="1">
      <c r="A553" s="840" t="s">
        <v>7065</v>
      </c>
      <c r="B553" s="953" t="s">
        <v>22</v>
      </c>
      <c r="C553" s="1026" t="s">
        <v>6983</v>
      </c>
      <c r="D553" s="1026" t="s">
        <v>6984</v>
      </c>
      <c r="E553" s="1028">
        <v>1</v>
      </c>
      <c r="F553" s="955"/>
      <c r="G553" s="961">
        <v>220</v>
      </c>
      <c r="H553" s="162">
        <f>IF(G553="","",G553-G553*COMPASS!$AH$25)</f>
        <v>220</v>
      </c>
    </row>
    <row r="554" spans="1:8" ht="15" customHeight="1">
      <c r="A554" s="840" t="s">
        <v>7066</v>
      </c>
      <c r="B554" s="953" t="s">
        <v>22</v>
      </c>
      <c r="C554" s="1026" t="s">
        <v>6985</v>
      </c>
      <c r="D554" s="1026" t="s">
        <v>6986</v>
      </c>
      <c r="E554" s="1028">
        <v>1</v>
      </c>
      <c r="F554" s="955"/>
      <c r="G554" s="961">
        <v>400</v>
      </c>
      <c r="H554" s="162">
        <f>IF(G554="","",G554-G554*COMPASS!$AH$25)</f>
        <v>400</v>
      </c>
    </row>
    <row r="555" spans="1:8" ht="15" customHeight="1">
      <c r="A555" s="840" t="s">
        <v>7067</v>
      </c>
      <c r="B555" s="953" t="s">
        <v>22</v>
      </c>
      <c r="C555" s="1026" t="s">
        <v>6987</v>
      </c>
      <c r="D555" s="1026" t="s">
        <v>6988</v>
      </c>
      <c r="E555" s="1028">
        <v>1</v>
      </c>
      <c r="F555" s="955"/>
      <c r="G555" s="961">
        <v>360</v>
      </c>
      <c r="H555" s="162">
        <f>IF(G555="","",G555-G555*COMPASS!$AH$25)</f>
        <v>360</v>
      </c>
    </row>
    <row r="556" spans="1:8" ht="15" customHeight="1">
      <c r="A556" s="840" t="s">
        <v>7068</v>
      </c>
      <c r="B556" s="953" t="s">
        <v>22</v>
      </c>
      <c r="C556" s="1026" t="s">
        <v>6989</v>
      </c>
      <c r="D556" s="1026" t="s">
        <v>6990</v>
      </c>
      <c r="E556" s="1028">
        <v>1</v>
      </c>
      <c r="F556" s="955"/>
      <c r="G556" s="961">
        <v>360</v>
      </c>
      <c r="H556" s="162">
        <f>IF(G556="","",G556-G556*COMPASS!$AH$25)</f>
        <v>360</v>
      </c>
    </row>
    <row r="557" spans="1:8" ht="15" customHeight="1">
      <c r="A557" s="840" t="s">
        <v>4018</v>
      </c>
      <c r="B557" s="953" t="s">
        <v>22</v>
      </c>
      <c r="C557" s="959" t="s">
        <v>12947</v>
      </c>
      <c r="D557" s="1026" t="s">
        <v>12948</v>
      </c>
      <c r="E557" s="1028">
        <v>1</v>
      </c>
      <c r="F557" s="955"/>
      <c r="G557" s="961">
        <v>380</v>
      </c>
      <c r="H557" s="162">
        <f>IF(G557="","",G557-G557*COMPASS!$AH$25)</f>
        <v>380</v>
      </c>
    </row>
    <row r="558" spans="1:8" ht="15" customHeight="1">
      <c r="A558" s="840" t="s">
        <v>4018</v>
      </c>
      <c r="B558" s="953" t="s">
        <v>22</v>
      </c>
      <c r="C558" s="959" t="s">
        <v>6991</v>
      </c>
      <c r="D558" s="1026" t="s">
        <v>6992</v>
      </c>
      <c r="E558" s="1028">
        <v>1</v>
      </c>
      <c r="F558" s="955"/>
      <c r="G558" s="961">
        <v>337</v>
      </c>
      <c r="H558" s="162">
        <f>IF(G558="","",G558-G558*COMPASS!$AH$25)</f>
        <v>337</v>
      </c>
    </row>
    <row r="559" spans="1:8" ht="15" customHeight="1">
      <c r="A559" s="840" t="s">
        <v>7070</v>
      </c>
      <c r="B559" s="953" t="s">
        <v>22</v>
      </c>
      <c r="C559" s="1026" t="s">
        <v>6995</v>
      </c>
      <c r="D559" s="1026" t="s">
        <v>6996</v>
      </c>
      <c r="E559" s="1028">
        <v>1</v>
      </c>
      <c r="F559" s="955"/>
      <c r="G559" s="961">
        <v>300</v>
      </c>
      <c r="H559" s="162">
        <f>IF(G559="","",G559-G559*COMPASS!$AH$25)</f>
        <v>300</v>
      </c>
    </row>
    <row r="560" spans="1:8" ht="15" customHeight="1">
      <c r="A560" s="333" t="s">
        <v>40</v>
      </c>
      <c r="B560" s="842"/>
      <c r="C560" s="842"/>
      <c r="D560" s="842"/>
      <c r="E560" s="842"/>
      <c r="F560" s="842"/>
      <c r="G560" s="961"/>
      <c r="H560" s="162" t="str">
        <f>IF(G560="","",G560-G560*COMPASS!$AH$25)</f>
        <v/>
      </c>
    </row>
    <row r="561" spans="1:8" ht="15" customHeight="1">
      <c r="A561" s="840" t="s">
        <v>9727</v>
      </c>
      <c r="B561" s="1025" t="s">
        <v>5134</v>
      </c>
      <c r="C561" s="1026" t="s">
        <v>9715</v>
      </c>
      <c r="D561" s="1026" t="s">
        <v>9716</v>
      </c>
      <c r="E561" s="1028">
        <v>1</v>
      </c>
      <c r="F561" s="955"/>
      <c r="G561" s="961">
        <v>32</v>
      </c>
      <c r="H561" s="162">
        <f>IF(G561="","",G561-G561*COMPASS!$AH$25)</f>
        <v>32</v>
      </c>
    </row>
    <row r="562" spans="1:8" ht="15" customHeight="1">
      <c r="A562" s="840" t="s">
        <v>16884</v>
      </c>
      <c r="B562" s="956" t="s">
        <v>22</v>
      </c>
      <c r="C562" s="959" t="s">
        <v>16885</v>
      </c>
      <c r="D562" s="959" t="s">
        <v>16886</v>
      </c>
      <c r="E562" s="897">
        <v>1</v>
      </c>
      <c r="F562" s="955"/>
      <c r="G562" s="961">
        <v>80</v>
      </c>
      <c r="H562" s="162">
        <f>IF(G562="","",G562-G562*COMPASS!$AH$25)</f>
        <v>80</v>
      </c>
    </row>
    <row r="563" spans="1:8" ht="15" customHeight="1">
      <c r="A563" s="840" t="s">
        <v>16887</v>
      </c>
      <c r="B563" s="956" t="s">
        <v>22</v>
      </c>
      <c r="C563" s="959" t="s">
        <v>16888</v>
      </c>
      <c r="D563" s="959" t="s">
        <v>16889</v>
      </c>
      <c r="E563" s="897">
        <v>1</v>
      </c>
      <c r="F563" s="955"/>
      <c r="G563" s="961">
        <v>250</v>
      </c>
      <c r="H563" s="162">
        <f>IF(G563="","",G563-G563*COMPASS!$AH$25)</f>
        <v>250</v>
      </c>
    </row>
    <row r="564" spans="1:8" ht="15" customHeight="1">
      <c r="A564" s="840" t="s">
        <v>16890</v>
      </c>
      <c r="B564" s="956" t="s">
        <v>22</v>
      </c>
      <c r="C564" s="959" t="s">
        <v>16891</v>
      </c>
      <c r="D564" s="959" t="s">
        <v>16892</v>
      </c>
      <c r="E564" s="897">
        <v>1</v>
      </c>
      <c r="F564" s="955"/>
      <c r="G564" s="961">
        <v>30</v>
      </c>
      <c r="H564" s="162">
        <f>IF(G564="","",G564-G564*COMPASS!$AH$25)</f>
        <v>30</v>
      </c>
    </row>
    <row r="565" spans="1:8" ht="15" customHeight="1">
      <c r="A565" s="840" t="s">
        <v>16893</v>
      </c>
      <c r="B565" s="956" t="s">
        <v>22</v>
      </c>
      <c r="C565" s="959" t="s">
        <v>16894</v>
      </c>
      <c r="D565" s="959" t="s">
        <v>16895</v>
      </c>
      <c r="E565" s="897">
        <v>1</v>
      </c>
      <c r="F565" s="955"/>
      <c r="G565" s="961">
        <v>40</v>
      </c>
      <c r="H565" s="162">
        <f>IF(G565="","",G565-G565*COMPASS!$AH$25)</f>
        <v>40</v>
      </c>
    </row>
    <row r="566" spans="1:8" ht="15" customHeight="1">
      <c r="A566" s="840" t="s">
        <v>16896</v>
      </c>
      <c r="B566" s="956" t="s">
        <v>22</v>
      </c>
      <c r="C566" s="959" t="s">
        <v>16897</v>
      </c>
      <c r="D566" s="959" t="s">
        <v>16898</v>
      </c>
      <c r="E566" s="897">
        <v>1</v>
      </c>
      <c r="F566" s="955"/>
      <c r="G566" s="961">
        <v>280</v>
      </c>
      <c r="H566" s="162">
        <f>IF(G566="","",G566-G566*COMPASS!$AH$25)</f>
        <v>280</v>
      </c>
    </row>
    <row r="567" spans="1:8" ht="15" customHeight="1">
      <c r="A567" s="840" t="s">
        <v>17367</v>
      </c>
      <c r="B567" s="1025" t="s">
        <v>5134</v>
      </c>
      <c r="C567" s="959" t="s">
        <v>17341</v>
      </c>
      <c r="D567" s="1029" t="s">
        <v>17342</v>
      </c>
      <c r="E567" s="1027">
        <v>1</v>
      </c>
      <c r="F567" s="955"/>
      <c r="G567" s="961">
        <v>410</v>
      </c>
      <c r="H567" s="162">
        <f>IF(G567="","",G567-G567*COMPASS!$AH$25)</f>
        <v>410</v>
      </c>
    </row>
    <row r="568" spans="1:8" ht="15" customHeight="1">
      <c r="A568" s="840" t="s">
        <v>5341</v>
      </c>
      <c r="B568" s="1025" t="s">
        <v>22</v>
      </c>
      <c r="C568" s="1026" t="s">
        <v>5342</v>
      </c>
      <c r="D568" s="1012" t="s">
        <v>5343</v>
      </c>
      <c r="E568" s="1027">
        <v>1</v>
      </c>
      <c r="F568" s="955"/>
      <c r="G568" s="961">
        <v>46</v>
      </c>
      <c r="H568" s="162">
        <f>IF(G568="","",G568-G568*COMPASS!$AH$25)</f>
        <v>46</v>
      </c>
    </row>
    <row r="569" spans="1:8" ht="15" customHeight="1">
      <c r="A569" s="840" t="s">
        <v>10256</v>
      </c>
      <c r="B569" s="1025" t="s">
        <v>22</v>
      </c>
      <c r="C569" s="1026" t="s">
        <v>10229</v>
      </c>
      <c r="D569" s="1012" t="s">
        <v>10230</v>
      </c>
      <c r="E569" s="1027">
        <v>1</v>
      </c>
      <c r="F569" s="955"/>
      <c r="G569" s="961">
        <v>50</v>
      </c>
      <c r="H569" s="162">
        <f>IF(G569="","",G569-G569*COMPASS!$AH$25)</f>
        <v>50</v>
      </c>
    </row>
    <row r="570" spans="1:8" ht="15" customHeight="1">
      <c r="A570" s="840" t="s">
        <v>9174</v>
      </c>
      <c r="B570" s="1025" t="s">
        <v>22</v>
      </c>
      <c r="C570" s="1026" t="s">
        <v>9135</v>
      </c>
      <c r="D570" s="1012" t="s">
        <v>9136</v>
      </c>
      <c r="E570" s="1027">
        <v>1</v>
      </c>
      <c r="F570" s="955"/>
      <c r="G570" s="961">
        <v>35</v>
      </c>
      <c r="H570" s="162">
        <f>IF(G570="","",G570-G570*COMPASS!$AH$25)</f>
        <v>35</v>
      </c>
    </row>
    <row r="571" spans="1:8" ht="15" customHeight="1">
      <c r="A571" s="840" t="s">
        <v>9176</v>
      </c>
      <c r="B571" s="1025" t="s">
        <v>22</v>
      </c>
      <c r="C571" s="1026" t="s">
        <v>9139</v>
      </c>
      <c r="D571" s="1012" t="s">
        <v>9140</v>
      </c>
      <c r="E571" s="1027">
        <v>1</v>
      </c>
      <c r="F571" s="955"/>
      <c r="G571" s="961">
        <v>35</v>
      </c>
      <c r="H571" s="162">
        <f>IF(G571="","",G571-G571*COMPASS!$AH$25)</f>
        <v>35</v>
      </c>
    </row>
    <row r="572" spans="1:8" ht="15" customHeight="1">
      <c r="A572" s="840" t="s">
        <v>9175</v>
      </c>
      <c r="B572" s="1025" t="s">
        <v>22</v>
      </c>
      <c r="C572" s="1026" t="s">
        <v>9137</v>
      </c>
      <c r="D572" s="1012" t="s">
        <v>9138</v>
      </c>
      <c r="E572" s="1027">
        <v>1</v>
      </c>
      <c r="F572" s="955"/>
      <c r="G572" s="961">
        <v>35</v>
      </c>
      <c r="H572" s="162">
        <f>IF(G572="","",G572-G572*COMPASS!$AH$25)</f>
        <v>35</v>
      </c>
    </row>
    <row r="573" spans="1:8" ht="15" customHeight="1">
      <c r="A573" s="840" t="s">
        <v>5344</v>
      </c>
      <c r="B573" s="1025" t="s">
        <v>22</v>
      </c>
      <c r="C573" s="1026" t="s">
        <v>5345</v>
      </c>
      <c r="D573" s="1012" t="s">
        <v>5346</v>
      </c>
      <c r="E573" s="1027">
        <v>1</v>
      </c>
      <c r="F573" s="955"/>
      <c r="G573" s="961">
        <v>46</v>
      </c>
      <c r="H573" s="162">
        <f>IF(G573="","",G573-G573*COMPASS!$AH$25)</f>
        <v>46</v>
      </c>
    </row>
    <row r="574" spans="1:8" ht="15" customHeight="1">
      <c r="A574" s="840" t="s">
        <v>12248</v>
      </c>
      <c r="B574" s="953" t="s">
        <v>22</v>
      </c>
      <c r="C574" s="843" t="s">
        <v>12249</v>
      </c>
      <c r="D574" s="843" t="s">
        <v>12250</v>
      </c>
      <c r="E574" s="894">
        <v>1</v>
      </c>
      <c r="F574" s="955"/>
      <c r="G574" s="961">
        <v>103</v>
      </c>
      <c r="H574" s="162">
        <f>IF(G574="","",G574-G574*COMPASS!$AH$25)</f>
        <v>103</v>
      </c>
    </row>
    <row r="575" spans="1:8" ht="15" customHeight="1">
      <c r="A575" s="840" t="s">
        <v>12251</v>
      </c>
      <c r="B575" s="953" t="s">
        <v>22</v>
      </c>
      <c r="C575" s="843" t="s">
        <v>12252</v>
      </c>
      <c r="D575" s="843" t="s">
        <v>12253</v>
      </c>
      <c r="E575" s="894">
        <v>1</v>
      </c>
      <c r="F575" s="955"/>
      <c r="G575" s="961">
        <v>64</v>
      </c>
      <c r="H575" s="162">
        <f>IF(G575="","",G575-G575*COMPASS!$AH$25)</f>
        <v>64</v>
      </c>
    </row>
    <row r="576" spans="1:8" ht="15" customHeight="1">
      <c r="A576" s="840" t="s">
        <v>12145</v>
      </c>
      <c r="B576" s="953" t="s">
        <v>22</v>
      </c>
      <c r="C576" s="959" t="s">
        <v>12068</v>
      </c>
      <c r="D576" s="1026" t="s">
        <v>12069</v>
      </c>
      <c r="E576" s="897">
        <v>1</v>
      </c>
      <c r="F576" s="955"/>
      <c r="G576" s="961">
        <v>20</v>
      </c>
      <c r="H576" s="162">
        <f>IF(G576="","",G576-G576*COMPASS!$AH$25)</f>
        <v>20</v>
      </c>
    </row>
    <row r="577" spans="1:8" ht="15" customHeight="1">
      <c r="A577" s="840" t="s">
        <v>12147</v>
      </c>
      <c r="B577" s="956" t="s">
        <v>45</v>
      </c>
      <c r="C577" s="959" t="s">
        <v>12072</v>
      </c>
      <c r="D577" s="1026" t="s">
        <v>12073</v>
      </c>
      <c r="E577" s="897">
        <v>1</v>
      </c>
      <c r="F577" s="955"/>
      <c r="G577" s="961">
        <v>20</v>
      </c>
      <c r="H577" s="162">
        <f>IF(G577="","",G577-G577*COMPASS!$AH$25)</f>
        <v>20</v>
      </c>
    </row>
    <row r="578" spans="1:8" ht="15" customHeight="1">
      <c r="A578" s="840" t="s">
        <v>12153</v>
      </c>
      <c r="B578" s="956" t="s">
        <v>45</v>
      </c>
      <c r="C578" s="844" t="s">
        <v>12084</v>
      </c>
      <c r="D578" s="845" t="s">
        <v>12085</v>
      </c>
      <c r="E578" s="894">
        <v>1</v>
      </c>
      <c r="F578" s="955"/>
      <c r="G578" s="961">
        <v>70</v>
      </c>
      <c r="H578" s="162">
        <f>IF(G578="","",G578-G578*COMPASS!$AH$25)</f>
        <v>70</v>
      </c>
    </row>
    <row r="579" spans="1:8" ht="15" customHeight="1">
      <c r="A579" s="840" t="s">
        <v>12154</v>
      </c>
      <c r="B579" s="956" t="s">
        <v>45</v>
      </c>
      <c r="C579" s="844" t="s">
        <v>12086</v>
      </c>
      <c r="D579" s="845" t="s">
        <v>12087</v>
      </c>
      <c r="E579" s="894">
        <v>1</v>
      </c>
      <c r="F579" s="955"/>
      <c r="G579" s="961">
        <v>70</v>
      </c>
      <c r="H579" s="162">
        <f>IF(G579="","",G579-G579*COMPASS!$AH$25)</f>
        <v>70</v>
      </c>
    </row>
    <row r="580" spans="1:8" ht="15" customHeight="1">
      <c r="A580" s="840" t="s">
        <v>12144</v>
      </c>
      <c r="B580" s="956" t="s">
        <v>45</v>
      </c>
      <c r="C580" s="959" t="s">
        <v>12066</v>
      </c>
      <c r="D580" s="1026" t="s">
        <v>12067</v>
      </c>
      <c r="E580" s="897">
        <v>1</v>
      </c>
      <c r="F580" s="955"/>
      <c r="G580" s="961">
        <v>49</v>
      </c>
      <c r="H580" s="162">
        <f>IF(G580="","",G580-G580*COMPASS!$AH$25)</f>
        <v>49</v>
      </c>
    </row>
    <row r="581" spans="1:8" ht="15" customHeight="1">
      <c r="A581" s="840" t="s">
        <v>12143</v>
      </c>
      <c r="B581" s="956" t="s">
        <v>45</v>
      </c>
      <c r="C581" s="959" t="s">
        <v>12064</v>
      </c>
      <c r="D581" s="1026" t="s">
        <v>12065</v>
      </c>
      <c r="E581" s="897">
        <v>1</v>
      </c>
      <c r="F581" s="955"/>
      <c r="G581" s="961">
        <v>70</v>
      </c>
      <c r="H581" s="162">
        <f>IF(G581="","",G581-G581*COMPASS!$AH$25)</f>
        <v>70</v>
      </c>
    </row>
    <row r="582" spans="1:8" ht="15" customHeight="1">
      <c r="A582" s="840" t="s">
        <v>2197</v>
      </c>
      <c r="B582" s="953" t="s">
        <v>22</v>
      </c>
      <c r="C582" s="959" t="s">
        <v>2157</v>
      </c>
      <c r="D582" s="1029" t="s">
        <v>2548</v>
      </c>
      <c r="E582" s="894">
        <v>1</v>
      </c>
      <c r="F582" s="955"/>
      <c r="G582" s="961">
        <v>1076</v>
      </c>
      <c r="H582" s="162">
        <f>IF(G582="","",G582-G582*COMPASS!$AH$25)</f>
        <v>1076</v>
      </c>
    </row>
    <row r="583" spans="1:8" ht="15" customHeight="1">
      <c r="A583" s="840" t="s">
        <v>2198</v>
      </c>
      <c r="B583" s="953" t="s">
        <v>22</v>
      </c>
      <c r="C583" s="959" t="s">
        <v>2158</v>
      </c>
      <c r="D583" s="1029" t="s">
        <v>2532</v>
      </c>
      <c r="E583" s="894">
        <v>1</v>
      </c>
      <c r="F583" s="955"/>
      <c r="G583" s="961">
        <v>592</v>
      </c>
      <c r="H583" s="162">
        <f>IF(G583="","",G583-G583*COMPASS!$AH$25)</f>
        <v>592</v>
      </c>
    </row>
    <row r="584" spans="1:8" ht="15" customHeight="1">
      <c r="A584" s="840" t="s">
        <v>2199</v>
      </c>
      <c r="B584" s="953" t="s">
        <v>22</v>
      </c>
      <c r="C584" s="959" t="s">
        <v>2159</v>
      </c>
      <c r="D584" s="1029" t="s">
        <v>2549</v>
      </c>
      <c r="E584" s="894">
        <v>1</v>
      </c>
      <c r="F584" s="955"/>
      <c r="G584" s="961">
        <v>1076</v>
      </c>
      <c r="H584" s="162">
        <f>IF(G584="","",G584-G584*COMPASS!$AH$25)</f>
        <v>1076</v>
      </c>
    </row>
    <row r="585" spans="1:8" ht="15" customHeight="1">
      <c r="A585" s="840" t="s">
        <v>2191</v>
      </c>
      <c r="B585" s="1025" t="s">
        <v>22</v>
      </c>
      <c r="C585" s="1026" t="s">
        <v>2151</v>
      </c>
      <c r="D585" s="1029" t="s">
        <v>2489</v>
      </c>
      <c r="E585" s="1027">
        <v>1</v>
      </c>
      <c r="F585" s="955"/>
      <c r="G585" s="961">
        <v>26</v>
      </c>
      <c r="H585" s="162">
        <f>IF(G585="","",G585-G585*COMPASS!$AH$25)</f>
        <v>26</v>
      </c>
    </row>
    <row r="586" spans="1:8" ht="15" customHeight="1">
      <c r="A586" s="840" t="s">
        <v>10257</v>
      </c>
      <c r="B586" s="1025" t="s">
        <v>22</v>
      </c>
      <c r="C586" s="896" t="s">
        <v>10231</v>
      </c>
      <c r="D586" s="896" t="s">
        <v>10232</v>
      </c>
      <c r="E586" s="1028">
        <v>1</v>
      </c>
      <c r="F586" s="955"/>
      <c r="G586" s="961">
        <v>22</v>
      </c>
      <c r="H586" s="162">
        <f>IF(G586="","",G586-G586*COMPASS!$AH$25)</f>
        <v>22</v>
      </c>
    </row>
    <row r="587" spans="1:8" ht="15" customHeight="1">
      <c r="A587" s="840" t="s">
        <v>6848</v>
      </c>
      <c r="B587" s="1025" t="s">
        <v>22</v>
      </c>
      <c r="C587" s="1026" t="s">
        <v>6840</v>
      </c>
      <c r="D587" s="1012" t="s">
        <v>6997</v>
      </c>
      <c r="E587" s="1027">
        <v>1</v>
      </c>
      <c r="F587" s="955"/>
      <c r="G587" s="961">
        <v>39</v>
      </c>
      <c r="H587" s="162">
        <f>IF(G587="","",G587-G587*COMPASS!$AH$25)</f>
        <v>39</v>
      </c>
    </row>
    <row r="588" spans="1:8" ht="15" customHeight="1">
      <c r="A588" s="840" t="s">
        <v>9166</v>
      </c>
      <c r="B588" s="953" t="s">
        <v>22</v>
      </c>
      <c r="C588" s="848" t="s">
        <v>9120</v>
      </c>
      <c r="D588" s="896" t="s">
        <v>9121</v>
      </c>
      <c r="E588" s="897">
        <v>1</v>
      </c>
      <c r="F588" s="955"/>
      <c r="G588" s="961">
        <v>39</v>
      </c>
      <c r="H588" s="162">
        <f>IF(G588="","",G588-G588*COMPASS!$AH$25)</f>
        <v>39</v>
      </c>
    </row>
    <row r="589" spans="1:8" ht="15" customHeight="1">
      <c r="A589" s="840" t="s">
        <v>12146</v>
      </c>
      <c r="B589" s="956" t="s">
        <v>45</v>
      </c>
      <c r="C589" s="959" t="s">
        <v>12070</v>
      </c>
      <c r="D589" s="1026" t="s">
        <v>12071</v>
      </c>
      <c r="E589" s="897">
        <v>1</v>
      </c>
      <c r="F589" s="955"/>
      <c r="G589" s="961">
        <v>20</v>
      </c>
      <c r="H589" s="162">
        <f>IF(G589="","",G589-G589*COMPASS!$AH$25)</f>
        <v>20</v>
      </c>
    </row>
    <row r="590" spans="1:8" ht="15" customHeight="1">
      <c r="A590" s="840" t="s">
        <v>2097</v>
      </c>
      <c r="B590" s="1025" t="s">
        <v>45</v>
      </c>
      <c r="C590" s="896" t="s">
        <v>2093</v>
      </c>
      <c r="D590" s="896" t="s">
        <v>2487</v>
      </c>
      <c r="E590" s="1028">
        <v>1</v>
      </c>
      <c r="F590" s="955"/>
      <c r="G590" s="961">
        <v>46</v>
      </c>
      <c r="H590" s="162">
        <f>IF(G590="","",G590-G590*COMPASS!$AH$25)</f>
        <v>46</v>
      </c>
    </row>
    <row r="591" spans="1:8" ht="15" customHeight="1">
      <c r="A591" s="840" t="s">
        <v>5244</v>
      </c>
      <c r="B591" s="956" t="s">
        <v>45</v>
      </c>
      <c r="C591" s="896" t="s">
        <v>5245</v>
      </c>
      <c r="D591" s="896" t="s">
        <v>5246</v>
      </c>
      <c r="E591" s="1028">
        <v>1</v>
      </c>
      <c r="F591" s="955"/>
      <c r="G591" s="961">
        <v>49</v>
      </c>
      <c r="H591" s="162">
        <f>IF(G591="","",G591-G591*COMPASS!$AH$25)</f>
        <v>49</v>
      </c>
    </row>
    <row r="592" spans="1:8" ht="15" customHeight="1">
      <c r="A592" s="840" t="s">
        <v>11886</v>
      </c>
      <c r="B592" s="1025" t="s">
        <v>45</v>
      </c>
      <c r="C592" s="896" t="s">
        <v>11840</v>
      </c>
      <c r="D592" s="896" t="s">
        <v>11841</v>
      </c>
      <c r="E592" s="1028">
        <v>1</v>
      </c>
      <c r="F592" s="955"/>
      <c r="G592" s="961">
        <v>49</v>
      </c>
      <c r="H592" s="162">
        <f>IF(G592="","",G592-G592*COMPASS!$AH$25)</f>
        <v>49</v>
      </c>
    </row>
    <row r="593" spans="1:8" ht="15" customHeight="1">
      <c r="A593" s="840" t="s">
        <v>12436</v>
      </c>
      <c r="B593" s="953" t="s">
        <v>45</v>
      </c>
      <c r="C593" s="896" t="s">
        <v>12377</v>
      </c>
      <c r="D593" s="896" t="s">
        <v>12378</v>
      </c>
      <c r="E593" s="1028">
        <v>1</v>
      </c>
      <c r="F593" s="955"/>
      <c r="G593" s="961">
        <v>76</v>
      </c>
      <c r="H593" s="162">
        <f>IF(G593="","",G593-G593*COMPASS!$AH$25)</f>
        <v>76</v>
      </c>
    </row>
    <row r="594" spans="1:8" ht="15" customHeight="1">
      <c r="A594" s="840" t="s">
        <v>7073</v>
      </c>
      <c r="B594" s="1025" t="s">
        <v>22</v>
      </c>
      <c r="C594" s="896" t="s">
        <v>7002</v>
      </c>
      <c r="D594" s="896" t="s">
        <v>7003</v>
      </c>
      <c r="E594" s="1028">
        <v>1</v>
      </c>
      <c r="F594" s="955"/>
      <c r="G594" s="961">
        <v>75</v>
      </c>
      <c r="H594" s="162">
        <f>IF(G594="","",G594-G594*COMPASS!$AH$25)</f>
        <v>75</v>
      </c>
    </row>
    <row r="595" spans="1:8" ht="15" customHeight="1">
      <c r="A595" s="840" t="s">
        <v>9167</v>
      </c>
      <c r="B595" s="953" t="s">
        <v>22</v>
      </c>
      <c r="C595" s="848" t="s">
        <v>9122</v>
      </c>
      <c r="D595" s="896" t="s">
        <v>9340</v>
      </c>
      <c r="E595" s="897">
        <v>1</v>
      </c>
      <c r="F595" s="955"/>
      <c r="G595" s="961">
        <v>20</v>
      </c>
      <c r="H595" s="162">
        <f>IF(G595="","",G595-G595*COMPASS!$AH$25)</f>
        <v>20</v>
      </c>
    </row>
    <row r="596" spans="1:8" ht="15" customHeight="1">
      <c r="A596" s="840" t="s">
        <v>12310</v>
      </c>
      <c r="B596" s="956" t="s">
        <v>45</v>
      </c>
      <c r="C596" s="847" t="s">
        <v>12271</v>
      </c>
      <c r="D596" s="845" t="s">
        <v>12272</v>
      </c>
      <c r="E596" s="894">
        <v>1</v>
      </c>
      <c r="F596" s="955"/>
      <c r="G596" s="961">
        <v>20</v>
      </c>
      <c r="H596" s="162">
        <f>IF(G596="","",G596-G596*COMPASS!$AH$25)</f>
        <v>20</v>
      </c>
    </row>
    <row r="597" spans="1:8" ht="15" customHeight="1">
      <c r="A597" s="840" t="s">
        <v>12150</v>
      </c>
      <c r="B597" s="956" t="s">
        <v>45</v>
      </c>
      <c r="C597" s="844" t="s">
        <v>12078</v>
      </c>
      <c r="D597" s="845" t="s">
        <v>12079</v>
      </c>
      <c r="E597" s="894">
        <v>1</v>
      </c>
      <c r="F597" s="955"/>
      <c r="G597" s="961">
        <v>30</v>
      </c>
      <c r="H597" s="162">
        <f>IF(G597="","",G597-G597*COMPASS!$AH$25)</f>
        <v>30</v>
      </c>
    </row>
    <row r="598" spans="1:8" ht="15" customHeight="1">
      <c r="A598" s="840" t="s">
        <v>6382</v>
      </c>
      <c r="B598" s="1025" t="s">
        <v>22</v>
      </c>
      <c r="C598" s="1026" t="s">
        <v>6368</v>
      </c>
      <c r="D598" s="1012" t="s">
        <v>6369</v>
      </c>
      <c r="E598" s="1027">
        <v>1</v>
      </c>
      <c r="F598" s="955"/>
      <c r="G598" s="961">
        <v>20</v>
      </c>
      <c r="H598" s="162">
        <f>IF(G598="","",G598-G598*COMPASS!$AH$25)</f>
        <v>20</v>
      </c>
    </row>
    <row r="599" spans="1:8" ht="15" customHeight="1">
      <c r="A599" s="840" t="s">
        <v>6850</v>
      </c>
      <c r="B599" s="1025" t="s">
        <v>22</v>
      </c>
      <c r="C599" s="1026" t="s">
        <v>6843</v>
      </c>
      <c r="D599" s="1029" t="s">
        <v>6844</v>
      </c>
      <c r="E599" s="1028">
        <v>1</v>
      </c>
      <c r="F599" s="955"/>
      <c r="G599" s="961">
        <v>46</v>
      </c>
      <c r="H599" s="162">
        <f>IF(G599="","",G599-G599*COMPASS!$AH$25)</f>
        <v>46</v>
      </c>
    </row>
    <row r="600" spans="1:8" ht="15" customHeight="1">
      <c r="A600" s="840" t="s">
        <v>11873</v>
      </c>
      <c r="B600" s="956" t="s">
        <v>45</v>
      </c>
      <c r="C600" s="896" t="s">
        <v>11815</v>
      </c>
      <c r="D600" s="896" t="s">
        <v>11816</v>
      </c>
      <c r="E600" s="1028">
        <v>1</v>
      </c>
      <c r="F600" s="955"/>
      <c r="G600" s="961">
        <v>34</v>
      </c>
      <c r="H600" s="162">
        <f>IF(G600="","",G600-G600*COMPASS!$AH$25)</f>
        <v>34</v>
      </c>
    </row>
    <row r="601" spans="1:8" ht="15" customHeight="1">
      <c r="A601" s="840" t="s">
        <v>2307</v>
      </c>
      <c r="B601" s="956" t="s">
        <v>45</v>
      </c>
      <c r="C601" s="896" t="s">
        <v>2284</v>
      </c>
      <c r="D601" s="896" t="s">
        <v>2534</v>
      </c>
      <c r="E601" s="1028">
        <v>1</v>
      </c>
      <c r="F601" s="955"/>
      <c r="G601" s="961">
        <v>19</v>
      </c>
      <c r="H601" s="162">
        <f>IF(G601="","",G601-G601*COMPASS!$AH$25)</f>
        <v>19</v>
      </c>
    </row>
    <row r="602" spans="1:8" ht="15" customHeight="1">
      <c r="A602" s="840" t="s">
        <v>5262</v>
      </c>
      <c r="B602" s="1025" t="s">
        <v>22</v>
      </c>
      <c r="C602" s="896" t="s">
        <v>5263</v>
      </c>
      <c r="D602" s="896" t="s">
        <v>6195</v>
      </c>
      <c r="E602" s="1028">
        <v>1</v>
      </c>
      <c r="F602" s="955"/>
      <c r="G602" s="961">
        <v>19</v>
      </c>
      <c r="H602" s="162">
        <f>IF(G602="","",G602-G602*COMPASS!$AH$25)</f>
        <v>19</v>
      </c>
    </row>
    <row r="603" spans="1:8" ht="15" customHeight="1">
      <c r="A603" s="840" t="s">
        <v>2187</v>
      </c>
      <c r="B603" s="1025" t="s">
        <v>45</v>
      </c>
      <c r="C603" s="1026" t="s">
        <v>2147</v>
      </c>
      <c r="D603" s="1029" t="s">
        <v>2473</v>
      </c>
      <c r="E603" s="1027">
        <v>1</v>
      </c>
      <c r="F603" s="955"/>
      <c r="G603" s="961">
        <v>22</v>
      </c>
      <c r="H603" s="162">
        <f>IF(G603="","",G603-G603*COMPASS!$AH$25)</f>
        <v>22</v>
      </c>
    </row>
    <row r="604" spans="1:8" ht="15" customHeight="1">
      <c r="A604" s="840" t="s">
        <v>5347</v>
      </c>
      <c r="B604" s="1025" t="s">
        <v>22</v>
      </c>
      <c r="C604" s="1026" t="s">
        <v>5348</v>
      </c>
      <c r="D604" s="1012" t="s">
        <v>5349</v>
      </c>
      <c r="E604" s="1027">
        <v>1</v>
      </c>
      <c r="F604" s="955"/>
      <c r="G604" s="961">
        <v>21</v>
      </c>
      <c r="H604" s="162">
        <f>IF(G604="","",G604-G604*COMPASS!$AH$25)</f>
        <v>21</v>
      </c>
    </row>
    <row r="605" spans="1:8" ht="15" customHeight="1">
      <c r="A605" s="840" t="s">
        <v>6849</v>
      </c>
      <c r="B605" s="953" t="s">
        <v>22</v>
      </c>
      <c r="C605" s="1026" t="s">
        <v>6841</v>
      </c>
      <c r="D605" s="1029" t="s">
        <v>6842</v>
      </c>
      <c r="E605" s="1027">
        <v>1</v>
      </c>
      <c r="F605" s="955"/>
      <c r="G605" s="961">
        <v>32</v>
      </c>
      <c r="H605" s="162">
        <f>IF(G605="","",G605-G605*COMPASS!$AH$25)</f>
        <v>32</v>
      </c>
    </row>
    <row r="606" spans="1:8" ht="15" customHeight="1">
      <c r="A606" s="840" t="s">
        <v>12437</v>
      </c>
      <c r="B606" s="953" t="s">
        <v>22</v>
      </c>
      <c r="C606" s="1026" t="s">
        <v>12379</v>
      </c>
      <c r="D606" s="1029" t="s">
        <v>12380</v>
      </c>
      <c r="E606" s="1027">
        <v>1</v>
      </c>
      <c r="F606" s="955"/>
      <c r="G606" s="961">
        <v>65</v>
      </c>
      <c r="H606" s="162">
        <f>IF(G606="","",G606-G606*COMPASS!$AH$25)</f>
        <v>65</v>
      </c>
    </row>
    <row r="607" spans="1:8" ht="15" customHeight="1">
      <c r="A607" s="840" t="s">
        <v>3297</v>
      </c>
      <c r="B607" s="1025" t="s">
        <v>22</v>
      </c>
      <c r="C607" s="1026" t="s">
        <v>3286</v>
      </c>
      <c r="D607" s="843" t="s">
        <v>3386</v>
      </c>
      <c r="E607" s="1027">
        <v>1</v>
      </c>
      <c r="F607" s="955"/>
      <c r="G607" s="961">
        <v>34</v>
      </c>
      <c r="H607" s="162">
        <f>IF(G607="","",G607-G607*COMPASS!$AH$25)</f>
        <v>34</v>
      </c>
    </row>
    <row r="608" spans="1:8" ht="15" customHeight="1">
      <c r="A608" s="840" t="s">
        <v>5360</v>
      </c>
      <c r="B608" s="1025" t="s">
        <v>22</v>
      </c>
      <c r="C608" s="1026" t="s">
        <v>5361</v>
      </c>
      <c r="D608" s="843" t="s">
        <v>6196</v>
      </c>
      <c r="E608" s="1027">
        <v>1</v>
      </c>
      <c r="F608" s="955"/>
      <c r="G608" s="961">
        <v>60</v>
      </c>
      <c r="H608" s="162">
        <f>IF(G608="","",G608-G608*COMPASS!$AH$25)</f>
        <v>60</v>
      </c>
    </row>
    <row r="609" spans="1:8" ht="15" customHeight="1">
      <c r="A609" s="840" t="s">
        <v>5270</v>
      </c>
      <c r="B609" s="1025" t="s">
        <v>22</v>
      </c>
      <c r="C609" s="1026" t="s">
        <v>5271</v>
      </c>
      <c r="D609" s="843" t="s">
        <v>6196</v>
      </c>
      <c r="E609" s="1027">
        <v>1</v>
      </c>
      <c r="F609" s="955"/>
      <c r="G609" s="961">
        <v>34</v>
      </c>
      <c r="H609" s="162">
        <f>IF(G609="","",G609-G609*COMPASS!$AH$25)</f>
        <v>34</v>
      </c>
    </row>
    <row r="610" spans="1:8" ht="15" customHeight="1">
      <c r="A610" s="840" t="s">
        <v>5362</v>
      </c>
      <c r="B610" s="1025" t="s">
        <v>45</v>
      </c>
      <c r="C610" s="1026" t="s">
        <v>5363</v>
      </c>
      <c r="D610" s="843" t="s">
        <v>6196</v>
      </c>
      <c r="E610" s="1027">
        <v>1</v>
      </c>
      <c r="F610" s="955"/>
      <c r="G610" s="961">
        <v>60</v>
      </c>
      <c r="H610" s="162">
        <f>IF(G610="","",G610-G610*COMPASS!$AH$25)</f>
        <v>60</v>
      </c>
    </row>
    <row r="611" spans="1:8" ht="15" customHeight="1">
      <c r="A611" s="840" t="s">
        <v>11875</v>
      </c>
      <c r="B611" s="953" t="s">
        <v>45</v>
      </c>
      <c r="C611" s="1026" t="s">
        <v>11819</v>
      </c>
      <c r="D611" s="1029" t="s">
        <v>11820</v>
      </c>
      <c r="E611" s="1027">
        <v>1</v>
      </c>
      <c r="F611" s="955"/>
      <c r="G611" s="961">
        <v>35</v>
      </c>
      <c r="H611" s="162">
        <f>IF(G611="","",G611-G611*COMPASS!$AH$25)</f>
        <v>35</v>
      </c>
    </row>
    <row r="612" spans="1:8" ht="15" customHeight="1">
      <c r="A612" s="840" t="s">
        <v>12438</v>
      </c>
      <c r="B612" s="956" t="s">
        <v>45</v>
      </c>
      <c r="C612" s="959" t="s">
        <v>12381</v>
      </c>
      <c r="D612" s="1026" t="s">
        <v>12382</v>
      </c>
      <c r="E612" s="897">
        <v>1</v>
      </c>
      <c r="F612" s="955"/>
      <c r="G612" s="961">
        <v>155</v>
      </c>
      <c r="H612" s="162">
        <f>IF(G612="","",G612-G612*COMPASS!$AH$25)</f>
        <v>155</v>
      </c>
    </row>
    <row r="613" spans="1:8" ht="15" customHeight="1">
      <c r="A613" s="840" t="s">
        <v>12596</v>
      </c>
      <c r="B613" s="953" t="s">
        <v>45</v>
      </c>
      <c r="C613" s="847" t="s">
        <v>12555</v>
      </c>
      <c r="D613" s="845" t="s">
        <v>11818</v>
      </c>
      <c r="E613" s="894">
        <v>1</v>
      </c>
      <c r="F613" s="955"/>
      <c r="G613" s="961">
        <v>49</v>
      </c>
      <c r="H613" s="162">
        <f>IF(G613="","",G613-G613*COMPASS!$AH$25)</f>
        <v>49</v>
      </c>
    </row>
    <row r="614" spans="1:8" ht="15" customHeight="1">
      <c r="A614" s="840" t="s">
        <v>11874</v>
      </c>
      <c r="B614" s="953" t="s">
        <v>57</v>
      </c>
      <c r="C614" s="1026" t="s">
        <v>11817</v>
      </c>
      <c r="D614" s="843" t="s">
        <v>11818</v>
      </c>
      <c r="E614" s="1027">
        <v>1</v>
      </c>
      <c r="F614" s="955"/>
      <c r="G614" s="961">
        <v>49</v>
      </c>
      <c r="H614" s="162">
        <f>IF(G614="","",G614-G614*COMPASS!$AH$25)</f>
        <v>49</v>
      </c>
    </row>
    <row r="615" spans="1:8" ht="15" customHeight="1">
      <c r="A615" s="840" t="s">
        <v>12142</v>
      </c>
      <c r="B615" s="956" t="s">
        <v>45</v>
      </c>
      <c r="C615" s="959" t="s">
        <v>12062</v>
      </c>
      <c r="D615" s="1026" t="s">
        <v>12063</v>
      </c>
      <c r="E615" s="897">
        <v>1</v>
      </c>
      <c r="F615" s="955"/>
      <c r="G615" s="961">
        <v>65</v>
      </c>
      <c r="H615" s="162">
        <f>IF(G615="","",G615-G615*COMPASS!$AH$25)</f>
        <v>65</v>
      </c>
    </row>
    <row r="616" spans="1:8" ht="15" customHeight="1">
      <c r="A616" s="840" t="s">
        <v>11882</v>
      </c>
      <c r="B616" s="1025" t="s">
        <v>22</v>
      </c>
      <c r="C616" s="1026" t="s">
        <v>11832</v>
      </c>
      <c r="D616" s="1029" t="s">
        <v>11833</v>
      </c>
      <c r="E616" s="1028">
        <v>1</v>
      </c>
      <c r="F616" s="955"/>
      <c r="G616" s="961">
        <v>80</v>
      </c>
      <c r="H616" s="162">
        <f>IF(G616="","",G616-G616*COMPASS!$AH$25)</f>
        <v>80</v>
      </c>
    </row>
    <row r="617" spans="1:8" ht="15" customHeight="1">
      <c r="A617" s="840" t="s">
        <v>11877</v>
      </c>
      <c r="B617" s="953" t="s">
        <v>22</v>
      </c>
      <c r="C617" s="1026" t="s">
        <v>11823</v>
      </c>
      <c r="D617" s="1029" t="s">
        <v>11824</v>
      </c>
      <c r="E617" s="1027">
        <v>1</v>
      </c>
      <c r="F617" s="955"/>
      <c r="G617" s="961">
        <v>45</v>
      </c>
      <c r="H617" s="162">
        <f>IF(G617="","",G617-G617*COMPASS!$AH$25)</f>
        <v>45</v>
      </c>
    </row>
    <row r="618" spans="1:8" ht="15" customHeight="1">
      <c r="A618" s="840" t="s">
        <v>12151</v>
      </c>
      <c r="B618" s="956" t="s">
        <v>45</v>
      </c>
      <c r="C618" s="844" t="s">
        <v>12080</v>
      </c>
      <c r="D618" s="845" t="s">
        <v>12081</v>
      </c>
      <c r="E618" s="894">
        <v>1</v>
      </c>
      <c r="F618" s="955"/>
      <c r="G618" s="961">
        <v>40</v>
      </c>
      <c r="H618" s="162">
        <f>IF(G618="","",G618-G618*COMPASS!$AH$25)</f>
        <v>40</v>
      </c>
    </row>
    <row r="619" spans="1:8" ht="15" customHeight="1">
      <c r="A619" s="840" t="s">
        <v>6776</v>
      </c>
      <c r="B619" s="1025" t="s">
        <v>22</v>
      </c>
      <c r="C619" s="896" t="s">
        <v>6766</v>
      </c>
      <c r="D619" s="896" t="s">
        <v>6767</v>
      </c>
      <c r="E619" s="1028">
        <v>1</v>
      </c>
      <c r="F619" s="955"/>
      <c r="G619" s="961">
        <v>255</v>
      </c>
      <c r="H619" s="162">
        <f>IF(G619="","",G619-G619*COMPASS!$AH$25)</f>
        <v>255</v>
      </c>
    </row>
    <row r="620" spans="1:8" ht="15" customHeight="1">
      <c r="A620" s="840" t="s">
        <v>6743</v>
      </c>
      <c r="B620" s="953" t="s">
        <v>45</v>
      </c>
      <c r="C620" s="843" t="s">
        <v>6733</v>
      </c>
      <c r="D620" s="1029" t="s">
        <v>6734</v>
      </c>
      <c r="E620" s="894">
        <v>1</v>
      </c>
      <c r="F620" s="955"/>
      <c r="G620" s="961">
        <v>60</v>
      </c>
      <c r="H620" s="162">
        <f>IF(G620="","",G620-G620*COMPASS!$AH$25)</f>
        <v>60</v>
      </c>
    </row>
    <row r="621" spans="1:8" ht="15" customHeight="1">
      <c r="A621" s="840" t="s">
        <v>6745</v>
      </c>
      <c r="B621" s="953" t="s">
        <v>45</v>
      </c>
      <c r="C621" s="843" t="s">
        <v>6737</v>
      </c>
      <c r="D621" s="1029" t="s">
        <v>6738</v>
      </c>
      <c r="E621" s="894">
        <v>1</v>
      </c>
      <c r="F621" s="955"/>
      <c r="G621" s="961">
        <v>110</v>
      </c>
      <c r="H621" s="162">
        <f>IF(G621="","",G621-G621*COMPASS!$AH$25)</f>
        <v>110</v>
      </c>
    </row>
    <row r="622" spans="1:8" ht="15" customHeight="1">
      <c r="A622" s="840" t="s">
        <v>6775</v>
      </c>
      <c r="B622" s="1025" t="s">
        <v>22</v>
      </c>
      <c r="C622" s="1026" t="s">
        <v>6764</v>
      </c>
      <c r="D622" s="1026" t="s">
        <v>6765</v>
      </c>
      <c r="E622" s="1028">
        <v>1</v>
      </c>
      <c r="F622" s="955"/>
      <c r="G622" s="961">
        <v>435</v>
      </c>
      <c r="H622" s="162">
        <f>IF(G622="","",G622-G622*COMPASS!$AH$25)</f>
        <v>435</v>
      </c>
    </row>
    <row r="623" spans="1:8" ht="15" customHeight="1">
      <c r="A623" s="840" t="s">
        <v>12152</v>
      </c>
      <c r="B623" s="953" t="s">
        <v>22</v>
      </c>
      <c r="C623" s="844" t="s">
        <v>12082</v>
      </c>
      <c r="D623" s="845" t="s">
        <v>12083</v>
      </c>
      <c r="E623" s="894">
        <v>1</v>
      </c>
      <c r="F623" s="955"/>
      <c r="G623" s="961">
        <v>410</v>
      </c>
      <c r="H623" s="162">
        <f>IF(G623="","",G623-G623*COMPASS!$AH$25)</f>
        <v>410</v>
      </c>
    </row>
    <row r="624" spans="1:8" ht="15" customHeight="1">
      <c r="A624" s="840" t="s">
        <v>10258</v>
      </c>
      <c r="B624" s="953" t="s">
        <v>22</v>
      </c>
      <c r="C624" s="843" t="s">
        <v>10233</v>
      </c>
      <c r="D624" s="1029" t="s">
        <v>10234</v>
      </c>
      <c r="E624" s="894">
        <v>1</v>
      </c>
      <c r="F624" s="955"/>
      <c r="G624" s="961">
        <v>70</v>
      </c>
      <c r="H624" s="162">
        <f>IF(G624="","",G624-G624*COMPASS!$AH$25)</f>
        <v>70</v>
      </c>
    </row>
    <row r="625" spans="1:8" ht="15" customHeight="1">
      <c r="A625" s="840" t="s">
        <v>6744</v>
      </c>
      <c r="B625" s="953" t="s">
        <v>45</v>
      </c>
      <c r="C625" s="843" t="s">
        <v>6735</v>
      </c>
      <c r="D625" s="1029" t="s">
        <v>6736</v>
      </c>
      <c r="E625" s="894">
        <v>1</v>
      </c>
      <c r="F625" s="955"/>
      <c r="G625" s="961">
        <v>140</v>
      </c>
      <c r="H625" s="162">
        <f>IF(G625="","",G625-G625*COMPASS!$AH$25)</f>
        <v>140</v>
      </c>
    </row>
    <row r="626" spans="1:8" ht="15" customHeight="1">
      <c r="A626" s="840" t="s">
        <v>10207</v>
      </c>
      <c r="B626" s="953" t="s">
        <v>22</v>
      </c>
      <c r="C626" s="843" t="s">
        <v>10200</v>
      </c>
      <c r="D626" s="1029" t="s">
        <v>10201</v>
      </c>
      <c r="E626" s="894">
        <v>1</v>
      </c>
      <c r="F626" s="955"/>
      <c r="G626" s="961">
        <v>49</v>
      </c>
      <c r="H626" s="162">
        <f>IF(G626="","",G626-G626*COMPASS!$AH$25)</f>
        <v>49</v>
      </c>
    </row>
    <row r="627" spans="1:8" ht="15" customHeight="1">
      <c r="A627" s="840" t="s">
        <v>2260</v>
      </c>
      <c r="B627" s="1025" t="s">
        <v>22</v>
      </c>
      <c r="C627" s="1026" t="s">
        <v>2259</v>
      </c>
      <c r="D627" s="1029" t="s">
        <v>2472</v>
      </c>
      <c r="E627" s="1027">
        <v>1</v>
      </c>
      <c r="F627" s="955"/>
      <c r="G627" s="961">
        <v>16</v>
      </c>
      <c r="H627" s="162">
        <f>IF(G627="","",G627-G627*COMPASS!$AH$25)</f>
        <v>16</v>
      </c>
    </row>
    <row r="628" spans="1:8" ht="15" customHeight="1">
      <c r="A628" s="840" t="s">
        <v>7072</v>
      </c>
      <c r="B628" s="1025" t="s">
        <v>22</v>
      </c>
      <c r="C628" s="1026" t="s">
        <v>7000</v>
      </c>
      <c r="D628" s="1029" t="s">
        <v>7001</v>
      </c>
      <c r="E628" s="1027">
        <v>1</v>
      </c>
      <c r="F628" s="955"/>
      <c r="G628" s="961">
        <v>46</v>
      </c>
      <c r="H628" s="162">
        <f>IF(G628="","",G628-G628*COMPASS!$AH$25)</f>
        <v>46</v>
      </c>
    </row>
    <row r="629" spans="1:8" ht="15" customHeight="1">
      <c r="A629" s="840" t="s">
        <v>9191</v>
      </c>
      <c r="B629" s="953" t="s">
        <v>22</v>
      </c>
      <c r="C629" s="1026" t="s">
        <v>9185</v>
      </c>
      <c r="D629" s="843" t="s">
        <v>6196</v>
      </c>
      <c r="E629" s="1027">
        <v>1</v>
      </c>
      <c r="F629" s="955"/>
      <c r="G629" s="961">
        <v>73</v>
      </c>
      <c r="H629" s="162">
        <f>IF(G629="","",G629-G629*COMPASS!$AH$25)</f>
        <v>73</v>
      </c>
    </row>
    <row r="630" spans="1:8" ht="15" customHeight="1">
      <c r="A630" s="840" t="s">
        <v>5234</v>
      </c>
      <c r="B630" s="953" t="s">
        <v>22</v>
      </c>
      <c r="C630" s="1026" t="s">
        <v>5235</v>
      </c>
      <c r="D630" s="1029" t="s">
        <v>5236</v>
      </c>
      <c r="E630" s="1027">
        <v>1</v>
      </c>
      <c r="F630" s="955"/>
      <c r="G630" s="961">
        <v>46</v>
      </c>
      <c r="H630" s="162">
        <f>IF(G630="","",G630-G630*COMPASS!$AH$25)</f>
        <v>46</v>
      </c>
    </row>
    <row r="631" spans="1:8" ht="15" customHeight="1">
      <c r="A631" s="840" t="s">
        <v>2308</v>
      </c>
      <c r="B631" s="1025" t="s">
        <v>45</v>
      </c>
      <c r="C631" s="896" t="s">
        <v>2285</v>
      </c>
      <c r="D631" s="896" t="s">
        <v>2535</v>
      </c>
      <c r="E631" s="1028">
        <v>1</v>
      </c>
      <c r="F631" s="955"/>
      <c r="G631" s="961">
        <v>21</v>
      </c>
      <c r="H631" s="162">
        <f>IF(G631="","",G631-G631*COMPASS!$AH$25)</f>
        <v>21</v>
      </c>
    </row>
    <row r="632" spans="1:8" ht="15" customHeight="1">
      <c r="A632" s="840" t="s">
        <v>11876</v>
      </c>
      <c r="B632" s="953" t="s">
        <v>22</v>
      </c>
      <c r="C632" s="1026" t="s">
        <v>11821</v>
      </c>
      <c r="D632" s="1029" t="s">
        <v>11822</v>
      </c>
      <c r="E632" s="1027">
        <v>1</v>
      </c>
      <c r="F632" s="955"/>
      <c r="G632" s="961">
        <v>130</v>
      </c>
      <c r="H632" s="162">
        <f>IF(G632="","",G632-G632*COMPASS!$AH$25)</f>
        <v>130</v>
      </c>
    </row>
    <row r="633" spans="1:8" ht="15" customHeight="1">
      <c r="A633" s="840" t="s">
        <v>12439</v>
      </c>
      <c r="B633" s="953" t="s">
        <v>22</v>
      </c>
      <c r="C633" s="1026" t="s">
        <v>12383</v>
      </c>
      <c r="D633" s="1029" t="s">
        <v>12384</v>
      </c>
      <c r="E633" s="1027">
        <v>1</v>
      </c>
      <c r="F633" s="955"/>
      <c r="G633" s="961">
        <v>170</v>
      </c>
      <c r="H633" s="162">
        <f>IF(G633="","",G633-G633*COMPASS!$AH$25)</f>
        <v>170</v>
      </c>
    </row>
    <row r="634" spans="1:8" ht="15" customHeight="1">
      <c r="A634" s="840" t="s">
        <v>10208</v>
      </c>
      <c r="B634" s="1025" t="s">
        <v>22</v>
      </c>
      <c r="C634" s="896" t="s">
        <v>10202</v>
      </c>
      <c r="D634" s="896" t="s">
        <v>10201</v>
      </c>
      <c r="E634" s="1028">
        <v>1</v>
      </c>
      <c r="F634" s="955"/>
      <c r="G634" s="961">
        <v>79</v>
      </c>
      <c r="H634" s="162">
        <f>IF(G634="","",G634-G634*COMPASS!$AH$25)</f>
        <v>79</v>
      </c>
    </row>
    <row r="635" spans="1:8" ht="15" customHeight="1">
      <c r="A635" s="840" t="s">
        <v>5264</v>
      </c>
      <c r="B635" s="1025" t="s">
        <v>22</v>
      </c>
      <c r="C635" s="896" t="s">
        <v>5265</v>
      </c>
      <c r="D635" s="896" t="s">
        <v>5266</v>
      </c>
      <c r="E635" s="1028">
        <v>1</v>
      </c>
      <c r="F635" s="955"/>
      <c r="G635" s="961">
        <v>46</v>
      </c>
      <c r="H635" s="162">
        <f>IF(G635="","",G635-G635*COMPASS!$AH$25)</f>
        <v>46</v>
      </c>
    </row>
    <row r="636" spans="1:8" ht="15" customHeight="1">
      <c r="A636" s="840" t="s">
        <v>5350</v>
      </c>
      <c r="B636" s="953" t="s">
        <v>57</v>
      </c>
      <c r="C636" s="896" t="s">
        <v>5351</v>
      </c>
      <c r="D636" s="896" t="s">
        <v>5266</v>
      </c>
      <c r="E636" s="1028">
        <v>1</v>
      </c>
      <c r="F636" s="955"/>
      <c r="G636" s="961">
        <v>28</v>
      </c>
      <c r="H636" s="162">
        <f>IF(G636="","",G636-G636*COMPASS!$AH$25)</f>
        <v>28</v>
      </c>
    </row>
    <row r="637" spans="1:8" ht="15" customHeight="1">
      <c r="A637" s="840" t="s">
        <v>11869</v>
      </c>
      <c r="B637" s="1025" t="s">
        <v>22</v>
      </c>
      <c r="C637" s="896" t="s">
        <v>11807</v>
      </c>
      <c r="D637" s="896" t="s">
        <v>11808</v>
      </c>
      <c r="E637" s="1028">
        <v>1</v>
      </c>
      <c r="F637" s="955"/>
      <c r="G637" s="961">
        <v>150</v>
      </c>
      <c r="H637" s="162">
        <f>IF(G637="","",G637-G637*COMPASS!$AH$25)</f>
        <v>150</v>
      </c>
    </row>
    <row r="638" spans="1:8" ht="15" customHeight="1">
      <c r="A638" s="840" t="s">
        <v>12308</v>
      </c>
      <c r="B638" s="956" t="s">
        <v>45</v>
      </c>
      <c r="C638" s="847" t="s">
        <v>12269</v>
      </c>
      <c r="D638" s="845" t="s">
        <v>12256</v>
      </c>
      <c r="E638" s="894">
        <v>1</v>
      </c>
      <c r="F638" s="955"/>
      <c r="G638" s="961">
        <v>49</v>
      </c>
      <c r="H638" s="162">
        <f>IF(G638="","",G638-G638*COMPASS!$AH$25)</f>
        <v>49</v>
      </c>
    </row>
    <row r="639" spans="1:8" ht="15" customHeight="1">
      <c r="A639" s="840" t="s">
        <v>9726</v>
      </c>
      <c r="B639" s="956" t="s">
        <v>45</v>
      </c>
      <c r="C639" s="959" t="s">
        <v>9713</v>
      </c>
      <c r="D639" s="1029" t="s">
        <v>9714</v>
      </c>
      <c r="E639" s="894">
        <v>1</v>
      </c>
      <c r="F639" s="955"/>
      <c r="G639" s="961">
        <v>40</v>
      </c>
      <c r="H639" s="162">
        <f>IF(G639="","",G639-G639*COMPASS!$AH$25)</f>
        <v>40</v>
      </c>
    </row>
    <row r="640" spans="1:8" ht="15" customHeight="1">
      <c r="A640" s="840" t="s">
        <v>12254</v>
      </c>
      <c r="B640" s="953" t="s">
        <v>45</v>
      </c>
      <c r="C640" s="843" t="s">
        <v>12255</v>
      </c>
      <c r="D640" s="843" t="s">
        <v>12256</v>
      </c>
      <c r="E640" s="894">
        <v>1</v>
      </c>
      <c r="F640" s="955"/>
      <c r="G640" s="961">
        <v>75</v>
      </c>
      <c r="H640" s="162">
        <f>IF(G640="","",G640-G640*COMPASS!$AH$25)</f>
        <v>75</v>
      </c>
    </row>
    <row r="641" spans="1:8" ht="15" customHeight="1">
      <c r="A641" s="840" t="s">
        <v>13012</v>
      </c>
      <c r="B641" s="956" t="s">
        <v>22</v>
      </c>
      <c r="C641" s="954" t="s">
        <v>12996</v>
      </c>
      <c r="D641" s="954" t="s">
        <v>12997</v>
      </c>
      <c r="E641" s="894">
        <v>1</v>
      </c>
      <c r="F641" s="955"/>
      <c r="G641" s="961">
        <v>40</v>
      </c>
      <c r="H641" s="162">
        <f>IF(G641="","",G641-G641*COMPASS!$AH$25)</f>
        <v>40</v>
      </c>
    </row>
    <row r="642" spans="1:8" ht="15" customHeight="1">
      <c r="A642" s="840" t="s">
        <v>13013</v>
      </c>
      <c r="B642" s="956" t="s">
        <v>22</v>
      </c>
      <c r="C642" s="954" t="s">
        <v>12998</v>
      </c>
      <c r="D642" s="954" t="s">
        <v>12999</v>
      </c>
      <c r="E642" s="894">
        <v>1</v>
      </c>
      <c r="F642" s="955"/>
      <c r="G642" s="961">
        <v>49</v>
      </c>
      <c r="H642" s="162">
        <f>IF(G642="","",G642-G642*COMPASS!$AH$25)</f>
        <v>49</v>
      </c>
    </row>
    <row r="643" spans="1:8" ht="15" customHeight="1">
      <c r="A643" s="840" t="s">
        <v>13014</v>
      </c>
      <c r="B643" s="956" t="s">
        <v>22</v>
      </c>
      <c r="C643" s="954" t="s">
        <v>13000</v>
      </c>
      <c r="D643" s="954" t="s">
        <v>17368</v>
      </c>
      <c r="E643" s="894">
        <v>1</v>
      </c>
      <c r="F643" s="955"/>
      <c r="G643" s="961">
        <v>50</v>
      </c>
      <c r="H643" s="162">
        <f>IF(G643="","",G643-G643*COMPASS!$AH$25)</f>
        <v>50</v>
      </c>
    </row>
    <row r="644" spans="1:8" ht="15" customHeight="1">
      <c r="A644" s="840" t="s">
        <v>13015</v>
      </c>
      <c r="B644" s="956" t="s">
        <v>22</v>
      </c>
      <c r="C644" s="954" t="s">
        <v>13001</v>
      </c>
      <c r="D644" s="954" t="s">
        <v>13002</v>
      </c>
      <c r="E644" s="894">
        <v>1</v>
      </c>
      <c r="F644" s="955"/>
      <c r="G644" s="961">
        <v>667</v>
      </c>
      <c r="H644" s="162">
        <f>IF(G644="","",G644-G644*COMPASS!$AH$25)</f>
        <v>667</v>
      </c>
    </row>
    <row r="645" spans="1:8" ht="15" customHeight="1">
      <c r="A645" s="840" t="s">
        <v>13016</v>
      </c>
      <c r="B645" s="956" t="s">
        <v>22</v>
      </c>
      <c r="C645" s="954" t="s">
        <v>13003</v>
      </c>
      <c r="D645" s="954" t="s">
        <v>13004</v>
      </c>
      <c r="E645" s="894">
        <v>1</v>
      </c>
      <c r="F645" s="955"/>
      <c r="G645" s="961">
        <v>67</v>
      </c>
      <c r="H645" s="162">
        <f>IF(G645="","",G645-G645*COMPASS!$AH$25)</f>
        <v>67</v>
      </c>
    </row>
    <row r="646" spans="1:8" ht="15" customHeight="1">
      <c r="A646" s="840" t="s">
        <v>13017</v>
      </c>
      <c r="B646" s="956" t="s">
        <v>22</v>
      </c>
      <c r="C646" s="954" t="s">
        <v>13005</v>
      </c>
      <c r="D646" s="954" t="s">
        <v>17369</v>
      </c>
      <c r="E646" s="894">
        <v>1</v>
      </c>
      <c r="F646" s="955"/>
      <c r="G646" s="961">
        <v>67</v>
      </c>
      <c r="H646" s="162">
        <f>IF(G646="","",G646-G646*COMPASS!$AH$25)</f>
        <v>67</v>
      </c>
    </row>
    <row r="647" spans="1:8" ht="15" customHeight="1">
      <c r="A647" s="840" t="s">
        <v>12670</v>
      </c>
      <c r="B647" s="956" t="s">
        <v>22</v>
      </c>
      <c r="C647" s="959" t="s">
        <v>12671</v>
      </c>
      <c r="D647" s="843" t="s">
        <v>12672</v>
      </c>
      <c r="E647" s="894">
        <v>1</v>
      </c>
      <c r="F647" s="955"/>
      <c r="G647" s="961">
        <v>400</v>
      </c>
      <c r="H647" s="162">
        <f>IF(G647="","",G647-G647*COMPASS!$AH$25)</f>
        <v>400</v>
      </c>
    </row>
    <row r="648" spans="1:8" ht="15" customHeight="1">
      <c r="A648" s="840" t="s">
        <v>12673</v>
      </c>
      <c r="B648" s="956" t="s">
        <v>22</v>
      </c>
      <c r="C648" s="959" t="s">
        <v>12674</v>
      </c>
      <c r="D648" s="843" t="s">
        <v>12675</v>
      </c>
      <c r="E648" s="894">
        <v>1</v>
      </c>
      <c r="F648" s="955"/>
      <c r="G648" s="961">
        <v>367</v>
      </c>
      <c r="H648" s="162">
        <f>IF(G648="","",G648-G648*COMPASS!$AH$25)</f>
        <v>367</v>
      </c>
    </row>
    <row r="649" spans="1:8" ht="15" customHeight="1">
      <c r="A649" s="840" t="s">
        <v>12676</v>
      </c>
      <c r="B649" s="953" t="s">
        <v>45</v>
      </c>
      <c r="C649" s="959" t="s">
        <v>12677</v>
      </c>
      <c r="D649" s="843" t="s">
        <v>12678</v>
      </c>
      <c r="E649" s="894">
        <v>1</v>
      </c>
      <c r="F649" s="955"/>
      <c r="G649" s="961">
        <v>317</v>
      </c>
      <c r="H649" s="162">
        <f>IF(G649="","",G649-G649*COMPASS!$AH$25)</f>
        <v>317</v>
      </c>
    </row>
    <row r="650" spans="1:8" ht="15" customHeight="1">
      <c r="A650" s="840" t="s">
        <v>12679</v>
      </c>
      <c r="B650" s="956" t="s">
        <v>22</v>
      </c>
      <c r="C650" s="959" t="s">
        <v>12680</v>
      </c>
      <c r="D650" s="843" t="s">
        <v>12681</v>
      </c>
      <c r="E650" s="894">
        <v>1</v>
      </c>
      <c r="F650" s="955"/>
      <c r="G650" s="961">
        <v>35</v>
      </c>
      <c r="H650" s="162">
        <f>IF(G650="","",G650-G650*COMPASS!$AH$25)</f>
        <v>35</v>
      </c>
    </row>
    <row r="651" spans="1:8" ht="15" customHeight="1">
      <c r="A651" s="840" t="s">
        <v>12682</v>
      </c>
      <c r="B651" s="956" t="s">
        <v>22</v>
      </c>
      <c r="C651" s="959" t="s">
        <v>12683</v>
      </c>
      <c r="D651" s="843" t="s">
        <v>12684</v>
      </c>
      <c r="E651" s="894">
        <v>1</v>
      </c>
      <c r="F651" s="955"/>
      <c r="G651" s="961">
        <v>170</v>
      </c>
      <c r="H651" s="162">
        <f>IF(G651="","",G651-G651*COMPASS!$AH$25)</f>
        <v>170</v>
      </c>
    </row>
    <row r="652" spans="1:8" ht="15" customHeight="1">
      <c r="A652" s="840" t="s">
        <v>12597</v>
      </c>
      <c r="B652" s="953" t="s">
        <v>45</v>
      </c>
      <c r="C652" s="954" t="s">
        <v>12556</v>
      </c>
      <c r="D652" s="954" t="s">
        <v>12557</v>
      </c>
      <c r="E652" s="894">
        <v>1</v>
      </c>
      <c r="F652" s="955"/>
      <c r="G652" s="961">
        <v>160</v>
      </c>
      <c r="H652" s="162">
        <f>IF(G652="","",G652-G652*COMPASS!$AH$25)</f>
        <v>160</v>
      </c>
    </row>
    <row r="653" spans="1:8" ht="15" customHeight="1">
      <c r="A653" s="840" t="s">
        <v>12598</v>
      </c>
      <c r="B653" s="953" t="s">
        <v>45</v>
      </c>
      <c r="C653" s="954" t="s">
        <v>12558</v>
      </c>
      <c r="D653" s="954" t="s">
        <v>15822</v>
      </c>
      <c r="E653" s="894">
        <v>1</v>
      </c>
      <c r="F653" s="955"/>
      <c r="G653" s="961">
        <v>150</v>
      </c>
      <c r="H653" s="162">
        <f>IF(G653="","",G653-G653*COMPASS!$AH$25)</f>
        <v>150</v>
      </c>
    </row>
    <row r="654" spans="1:8" ht="15" customHeight="1">
      <c r="A654" s="840" t="s">
        <v>12599</v>
      </c>
      <c r="B654" s="953" t="s">
        <v>22</v>
      </c>
      <c r="C654" s="954" t="s">
        <v>12559</v>
      </c>
      <c r="D654" s="954" t="s">
        <v>12560</v>
      </c>
      <c r="E654" s="894">
        <v>1</v>
      </c>
      <c r="F654" s="955"/>
      <c r="G654" s="961">
        <v>150</v>
      </c>
      <c r="H654" s="162">
        <f>IF(G654="","",G654-G654*COMPASS!$AH$25)</f>
        <v>150</v>
      </c>
    </row>
    <row r="655" spans="1:8" ht="15" customHeight="1">
      <c r="A655" s="840" t="s">
        <v>3380</v>
      </c>
      <c r="B655" s="956" t="s">
        <v>57</v>
      </c>
      <c r="C655" s="959" t="s">
        <v>3381</v>
      </c>
      <c r="D655" s="1029" t="s">
        <v>3382</v>
      </c>
      <c r="E655" s="894">
        <v>1</v>
      </c>
      <c r="F655" s="955"/>
      <c r="G655" s="961">
        <v>54</v>
      </c>
      <c r="H655" s="162">
        <f>IF(G655="","",G655-G655*COMPASS!$AH$25)</f>
        <v>54</v>
      </c>
    </row>
    <row r="656" spans="1:8" ht="15" customHeight="1">
      <c r="A656" s="840" t="s">
        <v>329</v>
      </c>
      <c r="B656" s="953" t="s">
        <v>22</v>
      </c>
      <c r="C656" s="1026" t="s">
        <v>293</v>
      </c>
      <c r="D656" s="1026" t="s">
        <v>2486</v>
      </c>
      <c r="E656" s="1028">
        <v>1</v>
      </c>
      <c r="F656" s="955"/>
      <c r="G656" s="961">
        <v>48</v>
      </c>
      <c r="H656" s="162">
        <f>IF(G656="","",G656-G656*COMPASS!$AH$25)</f>
        <v>48</v>
      </c>
    </row>
    <row r="657" spans="1:8" ht="15" customHeight="1">
      <c r="A657" s="840" t="s">
        <v>11870</v>
      </c>
      <c r="B657" s="953" t="s">
        <v>45</v>
      </c>
      <c r="C657" s="959" t="s">
        <v>11809</v>
      </c>
      <c r="D657" s="1029" t="s">
        <v>11810</v>
      </c>
      <c r="E657" s="894">
        <v>1</v>
      </c>
      <c r="F657" s="955"/>
      <c r="G657" s="961">
        <v>50</v>
      </c>
      <c r="H657" s="162">
        <f>IF(G657="","",G657-G657*COMPASS!$AH$25)</f>
        <v>50</v>
      </c>
    </row>
    <row r="658" spans="1:8" ht="15" customHeight="1">
      <c r="A658" s="840" t="s">
        <v>323</v>
      </c>
      <c r="B658" s="1025" t="s">
        <v>45</v>
      </c>
      <c r="C658" s="1026" t="s">
        <v>287</v>
      </c>
      <c r="D658" s="1026" t="s">
        <v>2480</v>
      </c>
      <c r="E658" s="1028">
        <v>1</v>
      </c>
      <c r="F658" s="955"/>
      <c r="G658" s="961">
        <v>44</v>
      </c>
      <c r="H658" s="162">
        <f>IF(G658="","",G658-G658*COMPASS!$AH$25)</f>
        <v>44</v>
      </c>
    </row>
    <row r="659" spans="1:8" ht="15" customHeight="1">
      <c r="A659" s="840" t="s">
        <v>11881</v>
      </c>
      <c r="B659" s="953" t="s">
        <v>45</v>
      </c>
      <c r="C659" s="1026" t="s">
        <v>11830</v>
      </c>
      <c r="D659" s="1026" t="s">
        <v>11831</v>
      </c>
      <c r="E659" s="1028">
        <v>1</v>
      </c>
      <c r="F659" s="955"/>
      <c r="G659" s="961">
        <v>90</v>
      </c>
      <c r="H659" s="162">
        <f>IF(G659="","",G659-G659*COMPASS!$AH$25)</f>
        <v>90</v>
      </c>
    </row>
    <row r="660" spans="1:8" ht="15" customHeight="1">
      <c r="A660" s="840" t="s">
        <v>11878</v>
      </c>
      <c r="B660" s="953" t="s">
        <v>22</v>
      </c>
      <c r="C660" s="1026" t="s">
        <v>11825</v>
      </c>
      <c r="D660" s="1029" t="s">
        <v>12061</v>
      </c>
      <c r="E660" s="1027">
        <v>1</v>
      </c>
      <c r="F660" s="955"/>
      <c r="G660" s="961">
        <v>65</v>
      </c>
      <c r="H660" s="162">
        <f>IF(G660="","",G660-G660*COMPASS!$AH$25)</f>
        <v>65</v>
      </c>
    </row>
    <row r="661" spans="1:8" ht="15" customHeight="1">
      <c r="A661" s="840" t="s">
        <v>12311</v>
      </c>
      <c r="B661" s="953" t="s">
        <v>22</v>
      </c>
      <c r="C661" s="847" t="s">
        <v>12273</v>
      </c>
      <c r="D661" s="845" t="s">
        <v>12274</v>
      </c>
      <c r="E661" s="894">
        <v>1</v>
      </c>
      <c r="F661" s="955"/>
      <c r="G661" s="961">
        <v>279</v>
      </c>
      <c r="H661" s="162">
        <f>IF(G661="","",G661-G661*COMPASS!$AH$25)</f>
        <v>279</v>
      </c>
    </row>
    <row r="662" spans="1:8" ht="15" customHeight="1">
      <c r="A662" s="840" t="s">
        <v>12440</v>
      </c>
      <c r="B662" s="956" t="s">
        <v>45</v>
      </c>
      <c r="C662" s="1013" t="s">
        <v>12385</v>
      </c>
      <c r="D662" s="845" t="s">
        <v>12386</v>
      </c>
      <c r="E662" s="894">
        <v>1</v>
      </c>
      <c r="F662" s="955"/>
      <c r="G662" s="961">
        <v>440</v>
      </c>
      <c r="H662" s="162">
        <f>IF(G662="","",G662-G662*COMPASS!$AH$25)</f>
        <v>440</v>
      </c>
    </row>
    <row r="663" spans="1:8" ht="15" customHeight="1">
      <c r="A663" s="840" t="s">
        <v>5372</v>
      </c>
      <c r="B663" s="1025" t="s">
        <v>57</v>
      </c>
      <c r="C663" s="1026" t="s">
        <v>5373</v>
      </c>
      <c r="D663" s="1026" t="s">
        <v>5374</v>
      </c>
      <c r="E663" s="894">
        <v>1</v>
      </c>
      <c r="F663" s="955"/>
      <c r="G663" s="961">
        <v>46</v>
      </c>
      <c r="H663" s="162">
        <f>IF(G663="","",G663-G663*COMPASS!$AH$25)</f>
        <v>46</v>
      </c>
    </row>
    <row r="664" spans="1:8" ht="15" customHeight="1">
      <c r="A664" s="840" t="s">
        <v>11872</v>
      </c>
      <c r="B664" s="953" t="s">
        <v>45</v>
      </c>
      <c r="C664" s="959" t="s">
        <v>11813</v>
      </c>
      <c r="D664" s="1029" t="s">
        <v>11814</v>
      </c>
      <c r="E664" s="894">
        <v>1</v>
      </c>
      <c r="F664" s="955"/>
      <c r="G664" s="961">
        <v>180</v>
      </c>
      <c r="H664" s="162">
        <f>IF(G664="","",G664-G664*COMPASS!$AH$25)</f>
        <v>180</v>
      </c>
    </row>
    <row r="665" spans="1:8" ht="15" customHeight="1">
      <c r="A665" s="840" t="s">
        <v>324</v>
      </c>
      <c r="B665" s="956" t="s">
        <v>57</v>
      </c>
      <c r="C665" s="959" t="s">
        <v>288</v>
      </c>
      <c r="D665" s="1026" t="s">
        <v>2481</v>
      </c>
      <c r="E665" s="1028">
        <v>1</v>
      </c>
      <c r="F665" s="955"/>
      <c r="G665" s="961">
        <v>22</v>
      </c>
      <c r="H665" s="162">
        <f>IF(G665="","",G665-G665*COMPASS!$AH$25)</f>
        <v>22</v>
      </c>
    </row>
    <row r="666" spans="1:8" ht="15" customHeight="1">
      <c r="A666" s="840" t="s">
        <v>3295</v>
      </c>
      <c r="B666" s="1025" t="s">
        <v>45</v>
      </c>
      <c r="C666" s="1026" t="s">
        <v>2096</v>
      </c>
      <c r="D666" s="1026" t="s">
        <v>2527</v>
      </c>
      <c r="E666" s="1028">
        <v>1</v>
      </c>
      <c r="F666" s="955"/>
      <c r="G666" s="961">
        <v>22</v>
      </c>
      <c r="H666" s="162">
        <f>IF(G666="","",G666-G666*COMPASS!$AH$25)</f>
        <v>22</v>
      </c>
    </row>
    <row r="667" spans="1:8" ht="15" customHeight="1">
      <c r="A667" s="840" t="s">
        <v>383</v>
      </c>
      <c r="B667" s="1025" t="s">
        <v>45</v>
      </c>
      <c r="C667" s="1026" t="s">
        <v>372</v>
      </c>
      <c r="D667" s="1026" t="s">
        <v>2528</v>
      </c>
      <c r="E667" s="1028">
        <v>1</v>
      </c>
      <c r="F667" s="955"/>
      <c r="G667" s="961">
        <v>26</v>
      </c>
      <c r="H667" s="162">
        <f>IF(G667="","",G667-G667*COMPASS!$AH$25)</f>
        <v>26</v>
      </c>
    </row>
    <row r="668" spans="1:8" ht="15" customHeight="1">
      <c r="A668" s="840" t="s">
        <v>384</v>
      </c>
      <c r="B668" s="1025" t="s">
        <v>22</v>
      </c>
      <c r="C668" s="1026" t="s">
        <v>373</v>
      </c>
      <c r="D668" s="1026" t="s">
        <v>2529</v>
      </c>
      <c r="E668" s="1028">
        <v>1</v>
      </c>
      <c r="F668" s="955"/>
      <c r="G668" s="961">
        <v>22</v>
      </c>
      <c r="H668" s="162">
        <f>IF(G668="","",G668-G668*COMPASS!$AH$25)</f>
        <v>22</v>
      </c>
    </row>
    <row r="669" spans="1:8" ht="15" customHeight="1">
      <c r="A669" s="840" t="s">
        <v>2188</v>
      </c>
      <c r="B669" s="1025" t="s">
        <v>22</v>
      </c>
      <c r="C669" s="1026" t="s">
        <v>2148</v>
      </c>
      <c r="D669" s="1029" t="s">
        <v>2474</v>
      </c>
      <c r="E669" s="1027">
        <v>1</v>
      </c>
      <c r="F669" s="955"/>
      <c r="G669" s="961">
        <v>22</v>
      </c>
      <c r="H669" s="162">
        <f>IF(G669="","",G669-G669*COMPASS!$AH$25)</f>
        <v>22</v>
      </c>
    </row>
    <row r="670" spans="1:8" ht="15" customHeight="1">
      <c r="A670" s="840" t="s">
        <v>3299</v>
      </c>
      <c r="B670" s="1025" t="s">
        <v>22</v>
      </c>
      <c r="C670" s="1026" t="s">
        <v>3288</v>
      </c>
      <c r="D670" s="1012" t="s">
        <v>3387</v>
      </c>
      <c r="E670" s="1027">
        <v>1</v>
      </c>
      <c r="F670" s="955"/>
      <c r="G670" s="961">
        <v>447</v>
      </c>
      <c r="H670" s="162">
        <f>IF(G670="","",G670-G670*COMPASS!$AH$25)</f>
        <v>447</v>
      </c>
    </row>
    <row r="671" spans="1:8" ht="15" customHeight="1">
      <c r="A671" s="840" t="s">
        <v>5352</v>
      </c>
      <c r="B671" s="1025" t="s">
        <v>22</v>
      </c>
      <c r="C671" s="1026" t="s">
        <v>5353</v>
      </c>
      <c r="D671" s="1026" t="s">
        <v>5354</v>
      </c>
      <c r="E671" s="1028">
        <v>1</v>
      </c>
      <c r="F671" s="955"/>
      <c r="G671" s="961">
        <v>22</v>
      </c>
      <c r="H671" s="162">
        <f>IF(G671="","",G671-G671*COMPASS!$AH$25)</f>
        <v>22</v>
      </c>
    </row>
    <row r="672" spans="1:8" ht="15" customHeight="1">
      <c r="A672" s="840" t="s">
        <v>6166</v>
      </c>
      <c r="B672" s="1025" t="s">
        <v>22</v>
      </c>
      <c r="C672" s="1026" t="s">
        <v>6167</v>
      </c>
      <c r="D672" s="1029" t="s">
        <v>6168</v>
      </c>
      <c r="E672" s="1027">
        <v>1</v>
      </c>
      <c r="F672" s="955"/>
      <c r="G672" s="961">
        <v>19</v>
      </c>
      <c r="H672" s="162">
        <f>IF(G672="","",G672-G672*COMPASS!$AH$25)</f>
        <v>19</v>
      </c>
    </row>
    <row r="673" spans="1:8" ht="15" customHeight="1">
      <c r="A673" s="840" t="s">
        <v>7136</v>
      </c>
      <c r="B673" s="1025" t="s">
        <v>45</v>
      </c>
      <c r="C673" s="1026" t="s">
        <v>7125</v>
      </c>
      <c r="D673" s="1026" t="s">
        <v>7126</v>
      </c>
      <c r="E673" s="1028">
        <v>1</v>
      </c>
      <c r="F673" s="955"/>
      <c r="G673" s="961">
        <v>68</v>
      </c>
      <c r="H673" s="162">
        <f>IF(G673="","",G673-G673*COMPASS!$AH$25)</f>
        <v>68</v>
      </c>
    </row>
    <row r="674" spans="1:8" ht="15" customHeight="1">
      <c r="A674" s="840" t="s">
        <v>2304</v>
      </c>
      <c r="B674" s="1025" t="s">
        <v>22</v>
      </c>
      <c r="C674" s="896" t="s">
        <v>2281</v>
      </c>
      <c r="D674" s="896" t="s">
        <v>2531</v>
      </c>
      <c r="E674" s="1028">
        <v>1</v>
      </c>
      <c r="F674" s="955"/>
      <c r="G674" s="961">
        <v>138</v>
      </c>
      <c r="H674" s="162">
        <f>IF(G674="","",G674-G674*COMPASS!$AH$25)</f>
        <v>138</v>
      </c>
    </row>
    <row r="675" spans="1:8" ht="15" customHeight="1">
      <c r="A675" s="840" t="s">
        <v>7137</v>
      </c>
      <c r="B675" s="956" t="s">
        <v>45</v>
      </c>
      <c r="C675" s="1026" t="s">
        <v>7127</v>
      </c>
      <c r="D675" s="1026" t="s">
        <v>5241</v>
      </c>
      <c r="E675" s="1028">
        <v>1</v>
      </c>
      <c r="F675" s="955"/>
      <c r="G675" s="961">
        <v>68</v>
      </c>
      <c r="H675" s="162">
        <f>IF(G675="","",G675-G675*COMPASS!$AH$25)</f>
        <v>68</v>
      </c>
    </row>
    <row r="676" spans="1:8" ht="15" customHeight="1">
      <c r="A676" s="840" t="s">
        <v>328</v>
      </c>
      <c r="B676" s="1025" t="s">
        <v>22</v>
      </c>
      <c r="C676" s="896" t="s">
        <v>292</v>
      </c>
      <c r="D676" s="896" t="s">
        <v>2485</v>
      </c>
      <c r="E676" s="1028">
        <v>1</v>
      </c>
      <c r="F676" s="955"/>
      <c r="G676" s="961">
        <v>172</v>
      </c>
      <c r="H676" s="162">
        <f>IF(G676="","",G676-G676*COMPASS!$AH$25)</f>
        <v>172</v>
      </c>
    </row>
    <row r="677" spans="1:8" ht="15" customHeight="1">
      <c r="A677" s="840" t="s">
        <v>5242</v>
      </c>
      <c r="B677" s="1025" t="s">
        <v>22</v>
      </c>
      <c r="C677" s="896" t="s">
        <v>5243</v>
      </c>
      <c r="D677" s="896" t="s">
        <v>2485</v>
      </c>
      <c r="E677" s="1028">
        <v>1</v>
      </c>
      <c r="F677" s="955"/>
      <c r="G677" s="961">
        <v>172</v>
      </c>
      <c r="H677" s="162">
        <f>IF(G677="","",G677-G677*COMPASS!$AH$25)</f>
        <v>172</v>
      </c>
    </row>
    <row r="678" spans="1:8" ht="15" customHeight="1">
      <c r="A678" s="840" t="s">
        <v>4008</v>
      </c>
      <c r="B678" s="1025" t="s">
        <v>22</v>
      </c>
      <c r="C678" s="1026" t="s">
        <v>4009</v>
      </c>
      <c r="D678" s="1026" t="s">
        <v>5237</v>
      </c>
      <c r="E678" s="1028">
        <v>1</v>
      </c>
      <c r="F678" s="955"/>
      <c r="G678" s="961">
        <v>282</v>
      </c>
      <c r="H678" s="162">
        <f>IF(G678="","",G678-G678*COMPASS!$AH$25)</f>
        <v>282</v>
      </c>
    </row>
    <row r="679" spans="1:8" ht="15" customHeight="1">
      <c r="A679" s="840" t="s">
        <v>5238</v>
      </c>
      <c r="B679" s="1025" t="s">
        <v>22</v>
      </c>
      <c r="C679" s="1026" t="s">
        <v>5239</v>
      </c>
      <c r="D679" s="1026" t="s">
        <v>5240</v>
      </c>
      <c r="E679" s="1028">
        <v>1</v>
      </c>
      <c r="F679" s="955"/>
      <c r="G679" s="961">
        <v>282</v>
      </c>
      <c r="H679" s="162">
        <f>IF(G679="","",G679-G679*COMPASS!$AH$25)</f>
        <v>282</v>
      </c>
    </row>
    <row r="680" spans="1:8" ht="15" customHeight="1">
      <c r="A680" s="840" t="s">
        <v>327</v>
      </c>
      <c r="B680" s="956" t="s">
        <v>57</v>
      </c>
      <c r="C680" s="1026" t="s">
        <v>291</v>
      </c>
      <c r="D680" s="1026" t="s">
        <v>2484</v>
      </c>
      <c r="E680" s="1028">
        <v>1</v>
      </c>
      <c r="F680" s="955"/>
      <c r="G680" s="961">
        <v>37</v>
      </c>
      <c r="H680" s="162">
        <f>IF(G680="","",G680-G680*COMPASS!$AH$25)</f>
        <v>37</v>
      </c>
    </row>
    <row r="681" spans="1:8" ht="15" customHeight="1">
      <c r="A681" s="840" t="s">
        <v>7135</v>
      </c>
      <c r="B681" s="1025" t="s">
        <v>45</v>
      </c>
      <c r="C681" s="1026" t="s">
        <v>7123</v>
      </c>
      <c r="D681" s="1026" t="s">
        <v>7124</v>
      </c>
      <c r="E681" s="1028">
        <v>1</v>
      </c>
      <c r="F681" s="955"/>
      <c r="G681" s="961">
        <v>52</v>
      </c>
      <c r="H681" s="162">
        <f>IF(G681="","",G681-G681*COMPASS!$AH$25)</f>
        <v>52</v>
      </c>
    </row>
    <row r="682" spans="1:8" ht="15" customHeight="1">
      <c r="A682" s="840" t="s">
        <v>11871</v>
      </c>
      <c r="B682" s="953" t="s">
        <v>45</v>
      </c>
      <c r="C682" s="959" t="s">
        <v>11811</v>
      </c>
      <c r="D682" s="1029" t="s">
        <v>11812</v>
      </c>
      <c r="E682" s="894">
        <v>1</v>
      </c>
      <c r="F682" s="955"/>
      <c r="G682" s="961">
        <v>79</v>
      </c>
      <c r="H682" s="162">
        <f>IF(G682="","",G682-G682*COMPASS!$AH$25)</f>
        <v>79</v>
      </c>
    </row>
    <row r="683" spans="1:8" ht="15" customHeight="1">
      <c r="A683" s="840" t="s">
        <v>367</v>
      </c>
      <c r="B683" s="956" t="s">
        <v>57</v>
      </c>
      <c r="C683" s="848" t="s">
        <v>363</v>
      </c>
      <c r="D683" s="896" t="s">
        <v>2492</v>
      </c>
      <c r="E683" s="897">
        <v>1</v>
      </c>
      <c r="F683" s="955"/>
      <c r="G683" s="961">
        <v>17</v>
      </c>
      <c r="H683" s="162">
        <f>IF(G683="","",G683-G683*COMPASS!$AH$25)</f>
        <v>17</v>
      </c>
    </row>
    <row r="684" spans="1:8" ht="15" customHeight="1">
      <c r="A684" s="840" t="s">
        <v>386</v>
      </c>
      <c r="B684" s="1025" t="s">
        <v>22</v>
      </c>
      <c r="C684" s="1026" t="s">
        <v>375</v>
      </c>
      <c r="D684" s="1026" t="s">
        <v>2537</v>
      </c>
      <c r="E684" s="1028">
        <v>1</v>
      </c>
      <c r="F684" s="955"/>
      <c r="G684" s="961">
        <v>55</v>
      </c>
      <c r="H684" s="162">
        <f>IF(G684="","",G684-G684*COMPASS!$AH$25)</f>
        <v>55</v>
      </c>
    </row>
    <row r="685" spans="1:8" ht="15" customHeight="1">
      <c r="A685" s="840" t="s">
        <v>321</v>
      </c>
      <c r="B685" s="953" t="s">
        <v>45</v>
      </c>
      <c r="C685" s="959" t="s">
        <v>285</v>
      </c>
      <c r="D685" s="1026" t="s">
        <v>2478</v>
      </c>
      <c r="E685" s="897">
        <v>1</v>
      </c>
      <c r="F685" s="955"/>
      <c r="G685" s="961">
        <v>48</v>
      </c>
      <c r="H685" s="162">
        <f>IF(G685="","",G685-G685*COMPASS!$AH$25)</f>
        <v>48</v>
      </c>
    </row>
    <row r="686" spans="1:8" ht="15" customHeight="1">
      <c r="A686" s="840" t="s">
        <v>385</v>
      </c>
      <c r="B686" s="956" t="s">
        <v>57</v>
      </c>
      <c r="C686" s="896" t="s">
        <v>374</v>
      </c>
      <c r="D686" s="896" t="s">
        <v>2530</v>
      </c>
      <c r="E686" s="1028">
        <v>1</v>
      </c>
      <c r="F686" s="955"/>
      <c r="G686" s="961">
        <v>13</v>
      </c>
      <c r="H686" s="162">
        <f>IF(G686="","",G686-G686*COMPASS!$AH$25)</f>
        <v>13</v>
      </c>
    </row>
    <row r="687" spans="1:8" ht="15" customHeight="1">
      <c r="A687" s="840" t="s">
        <v>322</v>
      </c>
      <c r="B687" s="953" t="s">
        <v>45</v>
      </c>
      <c r="C687" s="959" t="s">
        <v>286</v>
      </c>
      <c r="D687" s="1026" t="s">
        <v>2479</v>
      </c>
      <c r="E687" s="897">
        <v>1</v>
      </c>
      <c r="F687" s="955"/>
      <c r="G687" s="961">
        <v>51</v>
      </c>
      <c r="H687" s="162">
        <f>IF(G687="","",G687-G687*COMPASS!$AH$25)</f>
        <v>51</v>
      </c>
    </row>
    <row r="688" spans="1:8" ht="15" customHeight="1">
      <c r="A688" s="840" t="s">
        <v>3232</v>
      </c>
      <c r="B688" s="1025" t="s">
        <v>22</v>
      </c>
      <c r="C688" s="959" t="s">
        <v>3233</v>
      </c>
      <c r="D688" s="1026" t="s">
        <v>3234</v>
      </c>
      <c r="E688" s="897">
        <v>1</v>
      </c>
      <c r="F688" s="955"/>
      <c r="G688" s="961">
        <v>600</v>
      </c>
      <c r="H688" s="162">
        <f>IF(G688="","",G688-G688*COMPASS!$AH$25)</f>
        <v>600</v>
      </c>
    </row>
    <row r="689" spans="1:8" ht="15" customHeight="1">
      <c r="A689" s="840" t="s">
        <v>3232</v>
      </c>
      <c r="B689" s="1025" t="s">
        <v>22</v>
      </c>
      <c r="C689" s="896" t="s">
        <v>3233</v>
      </c>
      <c r="D689" s="896" t="s">
        <v>3234</v>
      </c>
      <c r="E689" s="1028">
        <v>1</v>
      </c>
      <c r="F689" s="955"/>
      <c r="G689" s="961">
        <v>600</v>
      </c>
      <c r="H689" s="162">
        <f>IF(G689="","",G689-G689*COMPASS!$AH$25)</f>
        <v>600</v>
      </c>
    </row>
    <row r="690" spans="1:8" ht="15" customHeight="1">
      <c r="A690" s="840" t="s">
        <v>3298</v>
      </c>
      <c r="B690" s="1025" t="s">
        <v>22</v>
      </c>
      <c r="C690" s="1026" t="s">
        <v>3287</v>
      </c>
      <c r="D690" s="1012" t="s">
        <v>3234</v>
      </c>
      <c r="E690" s="1027">
        <v>1</v>
      </c>
      <c r="F690" s="955"/>
      <c r="G690" s="961">
        <v>625</v>
      </c>
      <c r="H690" s="162">
        <f>IF(G690="","",G690-G690*COMPASS!$AH$25)</f>
        <v>625</v>
      </c>
    </row>
    <row r="691" spans="1:8" ht="15" customHeight="1">
      <c r="A691" s="840" t="s">
        <v>6548</v>
      </c>
      <c r="B691" s="953" t="s">
        <v>45</v>
      </c>
      <c r="C691" s="959" t="s">
        <v>6546</v>
      </c>
      <c r="D691" s="1026" t="s">
        <v>6547</v>
      </c>
      <c r="E691" s="897">
        <v>1</v>
      </c>
      <c r="F691" s="955"/>
      <c r="G691" s="961">
        <v>48</v>
      </c>
      <c r="H691" s="162">
        <f>IF(G691="","",G691-G691*COMPASS!$AH$25)</f>
        <v>48</v>
      </c>
    </row>
    <row r="692" spans="1:8" ht="15" customHeight="1">
      <c r="A692" s="840" t="s">
        <v>5364</v>
      </c>
      <c r="B692" s="1025" t="s">
        <v>45</v>
      </c>
      <c r="C692" s="959" t="s">
        <v>5365</v>
      </c>
      <c r="D692" s="1026" t="s">
        <v>2479</v>
      </c>
      <c r="E692" s="894">
        <v>1</v>
      </c>
      <c r="F692" s="955"/>
      <c r="G692" s="961">
        <v>56</v>
      </c>
      <c r="H692" s="162">
        <f>IF(G692="","",G692-G692*COMPASS!$AH$25)</f>
        <v>56</v>
      </c>
    </row>
    <row r="693" spans="1:8" ht="15" customHeight="1">
      <c r="A693" s="840" t="s">
        <v>325</v>
      </c>
      <c r="B693" s="953" t="s">
        <v>57</v>
      </c>
      <c r="C693" s="1026" t="s">
        <v>289</v>
      </c>
      <c r="D693" s="1026" t="s">
        <v>2482</v>
      </c>
      <c r="E693" s="1028">
        <v>1</v>
      </c>
      <c r="F693" s="955"/>
      <c r="G693" s="961">
        <v>25</v>
      </c>
      <c r="H693" s="162">
        <f>IF(G693="","",G693-G693*COMPASS!$AH$25)</f>
        <v>25</v>
      </c>
    </row>
    <row r="694" spans="1:8" ht="15" customHeight="1">
      <c r="A694" s="840" t="s">
        <v>326</v>
      </c>
      <c r="B694" s="1025" t="s">
        <v>57</v>
      </c>
      <c r="C694" s="1026" t="s">
        <v>290</v>
      </c>
      <c r="D694" s="1026" t="s">
        <v>2483</v>
      </c>
      <c r="E694" s="1028">
        <v>1</v>
      </c>
      <c r="F694" s="955"/>
      <c r="G694" s="961">
        <v>25</v>
      </c>
      <c r="H694" s="162">
        <f>IF(G694="","",G694-G694*COMPASS!$AH$25)</f>
        <v>25</v>
      </c>
    </row>
    <row r="695" spans="1:8" ht="15" customHeight="1">
      <c r="A695" s="840" t="s">
        <v>2189</v>
      </c>
      <c r="B695" s="956" t="s">
        <v>57</v>
      </c>
      <c r="C695" s="1026" t="s">
        <v>2149</v>
      </c>
      <c r="D695" s="1029" t="s">
        <v>2476</v>
      </c>
      <c r="E695" s="1027">
        <v>1</v>
      </c>
      <c r="F695" s="955"/>
      <c r="G695" s="961">
        <v>46</v>
      </c>
      <c r="H695" s="162">
        <f>IF(G695="","",G695-G695*COMPASS!$AH$25)</f>
        <v>46</v>
      </c>
    </row>
    <row r="696" spans="1:8" ht="15" customHeight="1">
      <c r="A696" s="840" t="s">
        <v>5358</v>
      </c>
      <c r="B696" s="1025" t="s">
        <v>22</v>
      </c>
      <c r="C696" s="1026" t="s">
        <v>5359</v>
      </c>
      <c r="D696" s="1029" t="s">
        <v>6194</v>
      </c>
      <c r="E696" s="894">
        <v>1</v>
      </c>
      <c r="F696" s="955"/>
      <c r="G696" s="961">
        <v>28</v>
      </c>
      <c r="H696" s="162">
        <f>IF(G696="","",G696-G696*COMPASS!$AH$25)</f>
        <v>28</v>
      </c>
    </row>
    <row r="697" spans="1:8" ht="15" customHeight="1">
      <c r="A697" s="840" t="s">
        <v>5355</v>
      </c>
      <c r="B697" s="1025" t="s">
        <v>45</v>
      </c>
      <c r="C697" s="1026" t="s">
        <v>5356</v>
      </c>
      <c r="D697" s="1026" t="s">
        <v>5357</v>
      </c>
      <c r="E697" s="1028">
        <v>1</v>
      </c>
      <c r="F697" s="955"/>
      <c r="G697" s="961">
        <v>28</v>
      </c>
      <c r="H697" s="162">
        <f>IF(G697="","",G697-G697*COMPASS!$AH$25)</f>
        <v>28</v>
      </c>
    </row>
    <row r="698" spans="1:8" ht="15" customHeight="1">
      <c r="A698" s="840" t="s">
        <v>9051</v>
      </c>
      <c r="B698" s="1025" t="s">
        <v>22</v>
      </c>
      <c r="C698" s="1026" t="s">
        <v>8976</v>
      </c>
      <c r="D698" s="1029" t="s">
        <v>8977</v>
      </c>
      <c r="E698" s="1027">
        <v>1</v>
      </c>
      <c r="F698" s="955"/>
      <c r="G698" s="961">
        <v>46</v>
      </c>
      <c r="H698" s="162">
        <f>IF(G698="","",G698-G698*COMPASS!$AH$25)</f>
        <v>46</v>
      </c>
    </row>
    <row r="699" spans="1:8" ht="15" customHeight="1">
      <c r="A699" s="840" t="s">
        <v>7071</v>
      </c>
      <c r="B699" s="1025" t="s">
        <v>22</v>
      </c>
      <c r="C699" s="896" t="s">
        <v>6998</v>
      </c>
      <c r="D699" s="896" t="s">
        <v>6999</v>
      </c>
      <c r="E699" s="1028">
        <v>1</v>
      </c>
      <c r="F699" s="955"/>
      <c r="G699" s="961">
        <v>180</v>
      </c>
      <c r="H699" s="162">
        <f>IF(G699="","",G699-G699*COMPASS!$AH$25)</f>
        <v>180</v>
      </c>
    </row>
    <row r="700" spans="1:8" ht="15" customHeight="1">
      <c r="A700" s="840" t="s">
        <v>2190</v>
      </c>
      <c r="B700" s="953" t="s">
        <v>45</v>
      </c>
      <c r="C700" s="1026" t="s">
        <v>2150</v>
      </c>
      <c r="D700" s="1029" t="s">
        <v>2477</v>
      </c>
      <c r="E700" s="1027">
        <v>1</v>
      </c>
      <c r="F700" s="955"/>
      <c r="G700" s="961">
        <v>44</v>
      </c>
      <c r="H700" s="162">
        <f>IF(G700="","",G700-G700*COMPASS!$AH$25)</f>
        <v>44</v>
      </c>
    </row>
    <row r="701" spans="1:8" ht="15" customHeight="1">
      <c r="A701" s="840" t="s">
        <v>5375</v>
      </c>
      <c r="B701" s="1025" t="s">
        <v>22</v>
      </c>
      <c r="C701" s="1026" t="s">
        <v>5376</v>
      </c>
      <c r="D701" s="1029" t="s">
        <v>5377</v>
      </c>
      <c r="E701" s="1028">
        <v>1</v>
      </c>
      <c r="F701" s="955"/>
      <c r="G701" s="961">
        <v>269</v>
      </c>
      <c r="H701" s="162">
        <f>IF(G701="","",G701-G701*COMPASS!$AH$25)</f>
        <v>269</v>
      </c>
    </row>
    <row r="702" spans="1:8" ht="15" customHeight="1">
      <c r="A702" s="840" t="s">
        <v>5369</v>
      </c>
      <c r="B702" s="1025" t="s">
        <v>22</v>
      </c>
      <c r="C702" s="1026" t="s">
        <v>5370</v>
      </c>
      <c r="D702" s="1029" t="s">
        <v>5371</v>
      </c>
      <c r="E702" s="894">
        <v>1</v>
      </c>
      <c r="F702" s="955"/>
      <c r="G702" s="961">
        <v>50</v>
      </c>
      <c r="H702" s="162">
        <f>IF(G702="","",G702-G702*COMPASS!$AH$25)</f>
        <v>50</v>
      </c>
    </row>
    <row r="703" spans="1:8" ht="15" customHeight="1">
      <c r="A703" s="840" t="s">
        <v>12309</v>
      </c>
      <c r="B703" s="956" t="s">
        <v>45</v>
      </c>
      <c r="C703" s="847" t="s">
        <v>12270</v>
      </c>
      <c r="D703" s="845" t="s">
        <v>12256</v>
      </c>
      <c r="E703" s="894">
        <v>1</v>
      </c>
      <c r="F703" s="955"/>
      <c r="G703" s="961">
        <v>70</v>
      </c>
      <c r="H703" s="162">
        <f>IF(G703="","",G703-G703*COMPASS!$AH$25)</f>
        <v>70</v>
      </c>
    </row>
    <row r="704" spans="1:8" ht="15" customHeight="1">
      <c r="A704" s="840" t="s">
        <v>6169</v>
      </c>
      <c r="B704" s="956" t="s">
        <v>57</v>
      </c>
      <c r="C704" s="896" t="s">
        <v>6170</v>
      </c>
      <c r="D704" s="896" t="s">
        <v>6171</v>
      </c>
      <c r="E704" s="1028">
        <v>1</v>
      </c>
      <c r="F704" s="955"/>
      <c r="G704" s="961">
        <v>69</v>
      </c>
      <c r="H704" s="162">
        <f>IF(G704="","",G704-G704*COMPASS!$AH$25)</f>
        <v>69</v>
      </c>
    </row>
    <row r="705" spans="1:8" ht="15" customHeight="1">
      <c r="A705" s="840" t="s">
        <v>2333</v>
      </c>
      <c r="B705" s="1025" t="s">
        <v>57</v>
      </c>
      <c r="C705" s="896" t="s">
        <v>2325</v>
      </c>
      <c r="D705" s="896" t="s">
        <v>2539</v>
      </c>
      <c r="E705" s="1028">
        <v>1</v>
      </c>
      <c r="F705" s="955"/>
      <c r="G705" s="961">
        <v>60</v>
      </c>
      <c r="H705" s="162">
        <f>IF(G705="","",G705-G705*COMPASS!$AH$25)</f>
        <v>60</v>
      </c>
    </row>
    <row r="706" spans="1:8" ht="15" customHeight="1">
      <c r="A706" s="840" t="s">
        <v>3383</v>
      </c>
      <c r="B706" s="1025" t="s">
        <v>57</v>
      </c>
      <c r="C706" s="1026" t="s">
        <v>3384</v>
      </c>
      <c r="D706" s="843" t="s">
        <v>5267</v>
      </c>
      <c r="E706" s="1027">
        <v>1</v>
      </c>
      <c r="F706" s="955"/>
      <c r="G706" s="961">
        <v>183</v>
      </c>
      <c r="H706" s="162">
        <f>IF(G706="","",G706-G706*COMPASS!$AH$25)</f>
        <v>183</v>
      </c>
    </row>
    <row r="707" spans="1:8" ht="15" customHeight="1">
      <c r="A707" s="840" t="s">
        <v>5268</v>
      </c>
      <c r="B707" s="1025" t="s">
        <v>45</v>
      </c>
      <c r="C707" s="1026" t="s">
        <v>5269</v>
      </c>
      <c r="D707" s="843" t="s">
        <v>3385</v>
      </c>
      <c r="E707" s="1027">
        <v>1</v>
      </c>
      <c r="F707" s="955"/>
      <c r="G707" s="961">
        <v>198</v>
      </c>
      <c r="H707" s="162">
        <f>IF(G707="","",G707-G707*COMPASS!$AH$25)</f>
        <v>198</v>
      </c>
    </row>
    <row r="708" spans="1:8" ht="15" customHeight="1">
      <c r="A708" s="840" t="s">
        <v>11879</v>
      </c>
      <c r="B708" s="953" t="s">
        <v>45</v>
      </c>
      <c r="C708" s="1026" t="s">
        <v>11826</v>
      </c>
      <c r="D708" s="1029" t="s">
        <v>11827</v>
      </c>
      <c r="E708" s="1027">
        <v>1</v>
      </c>
      <c r="F708" s="955"/>
      <c r="G708" s="961">
        <v>100</v>
      </c>
      <c r="H708" s="162">
        <f>IF(G708="","",G708-G708*COMPASS!$AH$25)</f>
        <v>100</v>
      </c>
    </row>
    <row r="709" spans="1:8" ht="15" customHeight="1">
      <c r="A709" s="840" t="s">
        <v>11883</v>
      </c>
      <c r="B709" s="1025" t="s">
        <v>22</v>
      </c>
      <c r="C709" s="1026" t="s">
        <v>11834</v>
      </c>
      <c r="D709" s="1026" t="s">
        <v>11835</v>
      </c>
      <c r="E709" s="1028">
        <v>1</v>
      </c>
      <c r="F709" s="955"/>
      <c r="G709" s="961">
        <v>210</v>
      </c>
      <c r="H709" s="162">
        <f>IF(G709="","",G709-G709*COMPASS!$AH$25)</f>
        <v>210</v>
      </c>
    </row>
    <row r="710" spans="1:8" ht="15" customHeight="1">
      <c r="A710" s="840" t="s">
        <v>11880</v>
      </c>
      <c r="B710" s="953" t="s">
        <v>45</v>
      </c>
      <c r="C710" s="1026" t="s">
        <v>11828</v>
      </c>
      <c r="D710" s="1029" t="s">
        <v>11829</v>
      </c>
      <c r="E710" s="1027">
        <v>1</v>
      </c>
      <c r="F710" s="955"/>
      <c r="G710" s="961">
        <v>20</v>
      </c>
      <c r="H710" s="162">
        <f>IF(G710="","",G710-G710*COMPASS!$AH$25)</f>
        <v>20</v>
      </c>
    </row>
    <row r="711" spans="1:8" ht="15" customHeight="1">
      <c r="A711" s="840" t="s">
        <v>2305</v>
      </c>
      <c r="B711" s="956" t="s">
        <v>22</v>
      </c>
      <c r="C711" s="848" t="s">
        <v>2282</v>
      </c>
      <c r="D711" s="848" t="s">
        <v>2478</v>
      </c>
      <c r="E711" s="897">
        <v>1</v>
      </c>
      <c r="F711" s="955"/>
      <c r="G711" s="961">
        <v>194</v>
      </c>
      <c r="H711" s="162">
        <f>IF(G711="","",G711-G711*COMPASS!$AH$25)</f>
        <v>194</v>
      </c>
    </row>
    <row r="712" spans="1:8" ht="15" customHeight="1">
      <c r="A712" s="840" t="s">
        <v>5366</v>
      </c>
      <c r="B712" s="1025" t="s">
        <v>22</v>
      </c>
      <c r="C712" s="1026" t="s">
        <v>5367</v>
      </c>
      <c r="D712" s="843" t="s">
        <v>5368</v>
      </c>
      <c r="E712" s="1027">
        <v>1</v>
      </c>
      <c r="F712" s="955"/>
      <c r="G712" s="961">
        <v>299</v>
      </c>
      <c r="H712" s="162">
        <f>IF(G712="","",G712-G712*COMPASS!$AH$25)</f>
        <v>299</v>
      </c>
    </row>
    <row r="713" spans="1:8" ht="15" customHeight="1">
      <c r="A713" s="840" t="s">
        <v>4015</v>
      </c>
      <c r="B713" s="1025" t="s">
        <v>22</v>
      </c>
      <c r="C713" s="896" t="s">
        <v>4016</v>
      </c>
      <c r="D713" s="896" t="s">
        <v>4017</v>
      </c>
      <c r="E713" s="1028">
        <v>1</v>
      </c>
      <c r="F713" s="955"/>
      <c r="G713" s="961">
        <v>46</v>
      </c>
      <c r="H713" s="162">
        <f>IF(G713="","",G713-G713*COMPASS!$AH$25)</f>
        <v>46</v>
      </c>
    </row>
    <row r="714" spans="1:8" ht="15" customHeight="1">
      <c r="A714" s="840" t="s">
        <v>5378</v>
      </c>
      <c r="B714" s="1025" t="s">
        <v>22</v>
      </c>
      <c r="C714" s="896" t="s">
        <v>5379</v>
      </c>
      <c r="D714" s="896" t="s">
        <v>5380</v>
      </c>
      <c r="E714" s="1028">
        <v>1</v>
      </c>
      <c r="F714" s="955"/>
      <c r="G714" s="961">
        <v>46</v>
      </c>
      <c r="H714" s="162">
        <f>IF(G714="","",G714-G714*COMPASS!$AH$25)</f>
        <v>46</v>
      </c>
    </row>
    <row r="715" spans="1:8" ht="15" customHeight="1">
      <c r="A715" s="840" t="s">
        <v>5259</v>
      </c>
      <c r="B715" s="1025" t="s">
        <v>22</v>
      </c>
      <c r="C715" s="896" t="s">
        <v>5260</v>
      </c>
      <c r="D715" s="896" t="s">
        <v>5261</v>
      </c>
      <c r="E715" s="1028">
        <v>1</v>
      </c>
      <c r="F715" s="955"/>
      <c r="G715" s="961">
        <v>28</v>
      </c>
      <c r="H715" s="162">
        <f>IF(G715="","",G715-G715*COMPASS!$AH$25)</f>
        <v>28</v>
      </c>
    </row>
    <row r="716" spans="1:8" ht="15" customHeight="1">
      <c r="A716" s="840" t="s">
        <v>2098</v>
      </c>
      <c r="B716" s="1025" t="s">
        <v>45</v>
      </c>
      <c r="C716" s="896" t="s">
        <v>2094</v>
      </c>
      <c r="D716" s="896" t="s">
        <v>2488</v>
      </c>
      <c r="E716" s="1028">
        <v>1</v>
      </c>
      <c r="F716" s="955"/>
      <c r="G716" s="961">
        <v>33</v>
      </c>
      <c r="H716" s="162">
        <f>IF(G716="","",G716-G716*COMPASS!$AH$25)</f>
        <v>33</v>
      </c>
    </row>
    <row r="717" spans="1:8" ht="15" customHeight="1">
      <c r="A717" s="840" t="s">
        <v>5247</v>
      </c>
      <c r="B717" s="1025" t="s">
        <v>45</v>
      </c>
      <c r="C717" s="896" t="s">
        <v>5248</v>
      </c>
      <c r="D717" s="896" t="s">
        <v>5249</v>
      </c>
      <c r="E717" s="1028">
        <v>1</v>
      </c>
      <c r="F717" s="955"/>
      <c r="G717" s="961">
        <v>33</v>
      </c>
      <c r="H717" s="162">
        <f>IF(G717="","",G717-G717*COMPASS!$AH$25)</f>
        <v>33</v>
      </c>
    </row>
    <row r="718" spans="1:8" ht="15" customHeight="1">
      <c r="A718" s="840" t="s">
        <v>9366</v>
      </c>
      <c r="B718" s="953" t="s">
        <v>22</v>
      </c>
      <c r="C718" s="848" t="s">
        <v>9338</v>
      </c>
      <c r="D718" s="896" t="s">
        <v>9339</v>
      </c>
      <c r="E718" s="897">
        <v>1</v>
      </c>
      <c r="F718" s="955"/>
      <c r="G718" s="961">
        <v>49</v>
      </c>
      <c r="H718" s="162">
        <f>IF(G718="","",G718-G718*COMPASS!$AH$25)</f>
        <v>49</v>
      </c>
    </row>
    <row r="719" spans="1:8">
      <c r="A719" s="840" t="s">
        <v>12148</v>
      </c>
      <c r="B719" s="956" t="s">
        <v>45</v>
      </c>
      <c r="C719" s="959" t="s">
        <v>12074</v>
      </c>
      <c r="D719" s="1026" t="s">
        <v>12075</v>
      </c>
      <c r="E719" s="897">
        <v>1</v>
      </c>
      <c r="F719" s="955"/>
      <c r="G719" s="961">
        <v>49</v>
      </c>
      <c r="H719" s="162">
        <f>IF(G719="","",G719-G719*COMPASS!$AH$25)</f>
        <v>49</v>
      </c>
    </row>
    <row r="720" spans="1:8">
      <c r="A720" s="840" t="s">
        <v>11885</v>
      </c>
      <c r="B720" s="1025" t="s">
        <v>22</v>
      </c>
      <c r="C720" s="896" t="s">
        <v>11838</v>
      </c>
      <c r="D720" s="896" t="s">
        <v>11839</v>
      </c>
      <c r="E720" s="1028">
        <v>1</v>
      </c>
      <c r="F720" s="955"/>
      <c r="G720" s="961">
        <v>49</v>
      </c>
      <c r="H720" s="162">
        <f>IF(G720="","",G720-G720*COMPASS!$AH$25)</f>
        <v>49</v>
      </c>
    </row>
    <row r="721" spans="1:8">
      <c r="A721" s="840" t="s">
        <v>12441</v>
      </c>
      <c r="B721" s="1025" t="s">
        <v>22</v>
      </c>
      <c r="C721" s="896" t="s">
        <v>12387</v>
      </c>
      <c r="D721" s="896" t="s">
        <v>12388</v>
      </c>
      <c r="E721" s="1028">
        <v>1</v>
      </c>
      <c r="F721" s="955"/>
      <c r="G721" s="961">
        <v>76</v>
      </c>
      <c r="H721" s="162">
        <f>IF(G721="","",G721-G721*COMPASS!$AH$25)</f>
        <v>76</v>
      </c>
    </row>
    <row r="722" spans="1:8">
      <c r="A722" s="840" t="s">
        <v>387</v>
      </c>
      <c r="B722" s="1025" t="s">
        <v>22</v>
      </c>
      <c r="C722" s="1026" t="s">
        <v>376</v>
      </c>
      <c r="D722" s="1026" t="s">
        <v>2538</v>
      </c>
      <c r="E722" s="1028">
        <v>1</v>
      </c>
      <c r="F722" s="955"/>
      <c r="G722" s="961">
        <v>44</v>
      </c>
      <c r="H722" s="162">
        <f>IF(G722="","",G722-G722*COMPASS!$AH$25)</f>
        <v>44</v>
      </c>
    </row>
    <row r="723" spans="1:8">
      <c r="A723" s="840" t="s">
        <v>6172</v>
      </c>
      <c r="B723" s="1025" t="s">
        <v>22</v>
      </c>
      <c r="C723" s="1026" t="s">
        <v>6173</v>
      </c>
      <c r="D723" s="1026" t="s">
        <v>6174</v>
      </c>
      <c r="E723" s="1028">
        <v>1</v>
      </c>
      <c r="F723" s="955"/>
      <c r="G723" s="961">
        <v>37</v>
      </c>
      <c r="H723" s="162">
        <f>IF(G723="","",G723-G723*COMPASS!$AH$25)</f>
        <v>37</v>
      </c>
    </row>
    <row r="724" spans="1:8">
      <c r="A724" s="840" t="s">
        <v>7074</v>
      </c>
      <c r="B724" s="1025" t="s">
        <v>22</v>
      </c>
      <c r="C724" s="1026" t="s">
        <v>7004</v>
      </c>
      <c r="D724" s="1026" t="s">
        <v>7005</v>
      </c>
      <c r="E724" s="1028">
        <v>1</v>
      </c>
      <c r="F724" s="955"/>
      <c r="G724" s="961">
        <v>46</v>
      </c>
      <c r="H724" s="162">
        <f>IF(G724="","",G724-G724*COMPASS!$AH$25)</f>
        <v>46</v>
      </c>
    </row>
    <row r="725" spans="1:8">
      <c r="A725" s="840" t="s">
        <v>2306</v>
      </c>
      <c r="B725" s="953" t="s">
        <v>22</v>
      </c>
      <c r="C725" s="896" t="s">
        <v>2283</v>
      </c>
      <c r="D725" s="896" t="s">
        <v>2533</v>
      </c>
      <c r="E725" s="1028">
        <v>1</v>
      </c>
      <c r="F725" s="955"/>
      <c r="G725" s="961">
        <v>24</v>
      </c>
      <c r="H725" s="162">
        <f>IF(G725="","",G725-G725*COMPASS!$AH$25)</f>
        <v>24</v>
      </c>
    </row>
    <row r="726" spans="1:8">
      <c r="A726" s="840" t="s">
        <v>9169</v>
      </c>
      <c r="B726" s="953" t="s">
        <v>22</v>
      </c>
      <c r="C726" s="848" t="s">
        <v>9125</v>
      </c>
      <c r="D726" s="896" t="s">
        <v>9126</v>
      </c>
      <c r="E726" s="897">
        <v>1</v>
      </c>
      <c r="F726" s="955"/>
      <c r="G726" s="961">
        <v>30</v>
      </c>
      <c r="H726" s="162">
        <f>IF(G726="","",G726-G726*COMPASS!$AH$25)</f>
        <v>30</v>
      </c>
    </row>
    <row r="727" spans="1:8">
      <c r="A727" s="840" t="s">
        <v>9728</v>
      </c>
      <c r="B727" s="1025" t="s">
        <v>22</v>
      </c>
      <c r="C727" s="1026" t="s">
        <v>9717</v>
      </c>
      <c r="D727" s="1026" t="s">
        <v>7005</v>
      </c>
      <c r="E727" s="1028">
        <v>1</v>
      </c>
      <c r="F727" s="955"/>
      <c r="G727" s="961">
        <v>49</v>
      </c>
      <c r="H727" s="162">
        <f>IF(G727="","",G727-G727*COMPASS!$AH$25)</f>
        <v>49</v>
      </c>
    </row>
    <row r="728" spans="1:8">
      <c r="A728" s="840" t="s">
        <v>11887</v>
      </c>
      <c r="B728" s="956" t="s">
        <v>45</v>
      </c>
      <c r="C728" s="1026" t="s">
        <v>11842</v>
      </c>
      <c r="D728" s="1026" t="s">
        <v>11843</v>
      </c>
      <c r="E728" s="1028">
        <v>1</v>
      </c>
      <c r="F728" s="955"/>
      <c r="G728" s="961">
        <v>120</v>
      </c>
      <c r="H728" s="162">
        <f>IF(G728="","",G728-G728*COMPASS!$AH$25)</f>
        <v>120</v>
      </c>
    </row>
    <row r="729" spans="1:8">
      <c r="A729" s="840" t="s">
        <v>9725</v>
      </c>
      <c r="B729" s="953" t="s">
        <v>22</v>
      </c>
      <c r="C729" s="848" t="s">
        <v>9711</v>
      </c>
      <c r="D729" s="896" t="s">
        <v>9712</v>
      </c>
      <c r="E729" s="897">
        <v>1</v>
      </c>
      <c r="F729" s="955"/>
      <c r="G729" s="961">
        <v>40</v>
      </c>
      <c r="H729" s="162">
        <f>IF(G729="","",G729-G729*COMPASS!$AH$25)</f>
        <v>40</v>
      </c>
    </row>
    <row r="730" spans="1:8">
      <c r="A730" s="840" t="s">
        <v>9168</v>
      </c>
      <c r="B730" s="953" t="s">
        <v>22</v>
      </c>
      <c r="C730" s="848" t="s">
        <v>9123</v>
      </c>
      <c r="D730" s="896" t="s">
        <v>9124</v>
      </c>
      <c r="E730" s="897">
        <v>1</v>
      </c>
      <c r="F730" s="955"/>
      <c r="G730" s="961">
        <v>35</v>
      </c>
      <c r="H730" s="162">
        <f>IF(G730="","",G730-G730*COMPASS!$AH$25)</f>
        <v>35</v>
      </c>
    </row>
    <row r="731" spans="1:8">
      <c r="A731" s="840" t="s">
        <v>12442</v>
      </c>
      <c r="B731" s="956" t="s">
        <v>45</v>
      </c>
      <c r="C731" s="847" t="s">
        <v>12389</v>
      </c>
      <c r="D731" s="845" t="s">
        <v>12275</v>
      </c>
      <c r="E731" s="894">
        <v>1</v>
      </c>
      <c r="F731" s="955"/>
      <c r="G731" s="961">
        <v>54</v>
      </c>
      <c r="H731" s="162">
        <f>IF(G731="","",G731-G731*COMPASS!$AH$25)</f>
        <v>54</v>
      </c>
    </row>
    <row r="732" spans="1:8">
      <c r="A732" s="840" t="s">
        <v>7075</v>
      </c>
      <c r="B732" s="1025" t="s">
        <v>22</v>
      </c>
      <c r="C732" s="896" t="s">
        <v>7006</v>
      </c>
      <c r="D732" s="896" t="s">
        <v>7007</v>
      </c>
      <c r="E732" s="1028">
        <v>1</v>
      </c>
      <c r="F732" s="955"/>
      <c r="G732" s="961">
        <v>91</v>
      </c>
      <c r="H732" s="162">
        <f>IF(G732="","",G732-G732*COMPASS!$AH$25)</f>
        <v>91</v>
      </c>
    </row>
    <row r="733" spans="1:8">
      <c r="A733" s="840" t="s">
        <v>2193</v>
      </c>
      <c r="B733" s="953" t="s">
        <v>45</v>
      </c>
      <c r="C733" s="1026" t="s">
        <v>2153</v>
      </c>
      <c r="D733" s="1029" t="s">
        <v>2513</v>
      </c>
      <c r="E733" s="1027">
        <v>1</v>
      </c>
      <c r="F733" s="955"/>
      <c r="G733" s="961">
        <v>86</v>
      </c>
      <c r="H733" s="162">
        <f>IF(G733="","",G733-G733*COMPASS!$AH$25)</f>
        <v>86</v>
      </c>
    </row>
    <row r="734" spans="1:8">
      <c r="A734" s="840" t="s">
        <v>2194</v>
      </c>
      <c r="B734" s="956" t="s">
        <v>45</v>
      </c>
      <c r="C734" s="1026" t="s">
        <v>2154</v>
      </c>
      <c r="D734" s="1029" t="s">
        <v>2514</v>
      </c>
      <c r="E734" s="1027">
        <v>1</v>
      </c>
      <c r="F734" s="955"/>
      <c r="G734" s="961">
        <v>129</v>
      </c>
      <c r="H734" s="162">
        <f>IF(G734="","",G734-G734*COMPASS!$AH$25)</f>
        <v>129</v>
      </c>
    </row>
    <row r="735" spans="1:8">
      <c r="A735" s="840" t="s">
        <v>2195</v>
      </c>
      <c r="B735" s="1025" t="s">
        <v>22</v>
      </c>
      <c r="C735" s="1026" t="s">
        <v>2155</v>
      </c>
      <c r="D735" s="1029" t="s">
        <v>2515</v>
      </c>
      <c r="E735" s="1027">
        <v>1</v>
      </c>
      <c r="F735" s="955"/>
      <c r="G735" s="961">
        <v>211</v>
      </c>
      <c r="H735" s="162">
        <f>IF(G735="","",G735-G735*COMPASS!$AH$25)</f>
        <v>211</v>
      </c>
    </row>
    <row r="736" spans="1:8">
      <c r="A736" s="840" t="s">
        <v>331</v>
      </c>
      <c r="B736" s="1025" t="s">
        <v>22</v>
      </c>
      <c r="C736" s="1026" t="s">
        <v>297</v>
      </c>
      <c r="D736" s="1026" t="s">
        <v>2512</v>
      </c>
      <c r="E736" s="1028">
        <v>1</v>
      </c>
      <c r="F736" s="955"/>
      <c r="G736" s="961">
        <v>322</v>
      </c>
      <c r="H736" s="162">
        <f>IF(G736="","",G736-G736*COMPASS!$AH$25)</f>
        <v>322</v>
      </c>
    </row>
    <row r="737" spans="1:8">
      <c r="A737" s="840" t="s">
        <v>6383</v>
      </c>
      <c r="B737" s="1025" t="s">
        <v>22</v>
      </c>
      <c r="C737" s="959" t="s">
        <v>6370</v>
      </c>
      <c r="D737" s="1029" t="s">
        <v>6371</v>
      </c>
      <c r="E737" s="1027">
        <v>1</v>
      </c>
      <c r="F737" s="955"/>
      <c r="G737" s="961">
        <v>347</v>
      </c>
      <c r="H737" s="162">
        <f>IF(G737="","",G737-G737*COMPASS!$AH$25)</f>
        <v>347</v>
      </c>
    </row>
    <row r="738" spans="1:8">
      <c r="A738" s="840" t="s">
        <v>6384</v>
      </c>
      <c r="B738" s="1025" t="s">
        <v>22</v>
      </c>
      <c r="C738" s="959" t="s">
        <v>6372</v>
      </c>
      <c r="D738" s="1029" t="s">
        <v>6373</v>
      </c>
      <c r="E738" s="1027">
        <v>1</v>
      </c>
      <c r="F738" s="955"/>
      <c r="G738" s="961">
        <v>450</v>
      </c>
      <c r="H738" s="162">
        <f>IF(G738="","",G738-G738*COMPASS!$AH$25)</f>
        <v>450</v>
      </c>
    </row>
    <row r="739" spans="1:8">
      <c r="A739" s="840" t="s">
        <v>6636</v>
      </c>
      <c r="B739" s="1025" t="s">
        <v>22</v>
      </c>
      <c r="C739" s="896" t="s">
        <v>6625</v>
      </c>
      <c r="D739" s="896" t="s">
        <v>6626</v>
      </c>
      <c r="E739" s="1028">
        <v>1</v>
      </c>
      <c r="F739" s="955"/>
      <c r="G739" s="961">
        <v>2750</v>
      </c>
      <c r="H739" s="162">
        <f>IF(G739="","",G739-G739*COMPASS!$AH$25)</f>
        <v>2750</v>
      </c>
    </row>
    <row r="740" spans="1:8">
      <c r="A740" s="840" t="s">
        <v>9172</v>
      </c>
      <c r="B740" s="1025" t="s">
        <v>22</v>
      </c>
      <c r="C740" s="896" t="s">
        <v>9131</v>
      </c>
      <c r="D740" s="896" t="s">
        <v>9132</v>
      </c>
      <c r="E740" s="1028">
        <v>1</v>
      </c>
      <c r="F740" s="955"/>
      <c r="G740" s="961">
        <v>73</v>
      </c>
      <c r="H740" s="162">
        <f>IF(G740="","",G740-G740*COMPASS!$AH$25)</f>
        <v>73</v>
      </c>
    </row>
    <row r="741" spans="1:8">
      <c r="A741" s="840" t="s">
        <v>6303</v>
      </c>
      <c r="B741" s="1025" t="s">
        <v>22</v>
      </c>
      <c r="C741" s="896" t="s">
        <v>6289</v>
      </c>
      <c r="D741" s="896" t="s">
        <v>6366</v>
      </c>
      <c r="E741" s="1028">
        <v>1</v>
      </c>
      <c r="F741" s="955"/>
      <c r="G741" s="961">
        <v>54</v>
      </c>
      <c r="H741" s="162">
        <f>IF(G741="","",G741-G741*COMPASS!$AH$25)</f>
        <v>54</v>
      </c>
    </row>
    <row r="742" spans="1:8">
      <c r="A742" s="840" t="s">
        <v>6303</v>
      </c>
      <c r="B742" s="1025" t="s">
        <v>22</v>
      </c>
      <c r="C742" s="896" t="s">
        <v>6289</v>
      </c>
      <c r="D742" s="896" t="s">
        <v>6290</v>
      </c>
      <c r="E742" s="1028">
        <v>1</v>
      </c>
      <c r="F742" s="955"/>
      <c r="G742" s="961">
        <v>54</v>
      </c>
      <c r="H742" s="162">
        <f>IF(G742="","",G742-G742*COMPASS!$AH$25)</f>
        <v>54</v>
      </c>
    </row>
    <row r="743" spans="1:8">
      <c r="A743" s="840" t="s">
        <v>12443</v>
      </c>
      <c r="B743" s="953" t="s">
        <v>22</v>
      </c>
      <c r="C743" s="848" t="s">
        <v>12390</v>
      </c>
      <c r="D743" s="896" t="s">
        <v>12391</v>
      </c>
      <c r="E743" s="897">
        <v>1</v>
      </c>
      <c r="F743" s="955"/>
      <c r="G743" s="961">
        <v>76</v>
      </c>
      <c r="H743" s="162">
        <f>IF(G743="","",G743-G743*COMPASS!$AH$25)</f>
        <v>76</v>
      </c>
    </row>
    <row r="744" spans="1:8">
      <c r="A744" s="840" t="s">
        <v>9165</v>
      </c>
      <c r="B744" s="953" t="s">
        <v>22</v>
      </c>
      <c r="C744" s="848" t="s">
        <v>9118</v>
      </c>
      <c r="D744" s="896" t="s">
        <v>9119</v>
      </c>
      <c r="E744" s="897">
        <v>1</v>
      </c>
      <c r="F744" s="955"/>
      <c r="G744" s="961">
        <v>135</v>
      </c>
      <c r="H744" s="162">
        <f>IF(G744="","",G744-G744*COMPASS!$AH$25)</f>
        <v>135</v>
      </c>
    </row>
    <row r="745" spans="1:8">
      <c r="A745" s="840" t="s">
        <v>12307</v>
      </c>
      <c r="B745" s="956" t="s">
        <v>45</v>
      </c>
      <c r="C745" s="847" t="s">
        <v>12267</v>
      </c>
      <c r="D745" s="845" t="s">
        <v>12268</v>
      </c>
      <c r="E745" s="894">
        <v>1</v>
      </c>
      <c r="F745" s="955"/>
      <c r="G745" s="961">
        <v>125</v>
      </c>
      <c r="H745" s="162">
        <f>IF(G745="","",G745-G745*COMPASS!$AH$25)</f>
        <v>125</v>
      </c>
    </row>
    <row r="746" spans="1:8">
      <c r="A746" s="840" t="s">
        <v>12444</v>
      </c>
      <c r="B746" s="953" t="s">
        <v>22</v>
      </c>
      <c r="C746" s="848" t="s">
        <v>12392</v>
      </c>
      <c r="D746" s="896" t="s">
        <v>12393</v>
      </c>
      <c r="E746" s="897">
        <v>1</v>
      </c>
      <c r="F746" s="955"/>
      <c r="G746" s="961">
        <v>135</v>
      </c>
      <c r="H746" s="162">
        <f>IF(G746="","",G746-G746*COMPASS!$AH$25)</f>
        <v>135</v>
      </c>
    </row>
    <row r="747" spans="1:8">
      <c r="A747" s="840" t="s">
        <v>12445</v>
      </c>
      <c r="B747" s="953" t="s">
        <v>22</v>
      </c>
      <c r="C747" s="848" t="s">
        <v>12394</v>
      </c>
      <c r="D747" s="896" t="s">
        <v>12395</v>
      </c>
      <c r="E747" s="897">
        <v>1</v>
      </c>
      <c r="F747" s="955"/>
      <c r="G747" s="961">
        <v>79</v>
      </c>
      <c r="H747" s="162">
        <f>IF(G747="","",G747-G747*COMPASS!$AH$25)</f>
        <v>79</v>
      </c>
    </row>
    <row r="748" spans="1:8">
      <c r="A748" s="840" t="s">
        <v>12446</v>
      </c>
      <c r="B748" s="953" t="s">
        <v>22</v>
      </c>
      <c r="C748" s="848" t="s">
        <v>12396</v>
      </c>
      <c r="D748" s="896" t="s">
        <v>12397</v>
      </c>
      <c r="E748" s="897">
        <v>1</v>
      </c>
      <c r="F748" s="955"/>
      <c r="G748" s="961">
        <v>125</v>
      </c>
      <c r="H748" s="162">
        <f>IF(G748="","",G748-G748*COMPASS!$AH$25)</f>
        <v>125</v>
      </c>
    </row>
    <row r="749" spans="1:8">
      <c r="A749" s="840" t="s">
        <v>6304</v>
      </c>
      <c r="B749" s="1025" t="s">
        <v>22</v>
      </c>
      <c r="C749" s="896" t="s">
        <v>6291</v>
      </c>
      <c r="D749" s="896" t="s">
        <v>6367</v>
      </c>
      <c r="E749" s="1028">
        <v>1</v>
      </c>
      <c r="F749" s="955"/>
      <c r="G749" s="961">
        <v>54</v>
      </c>
      <c r="H749" s="162">
        <f>IF(G749="","",G749-G749*COMPASS!$AH$25)</f>
        <v>54</v>
      </c>
    </row>
    <row r="750" spans="1:8">
      <c r="A750" s="840" t="s">
        <v>9173</v>
      </c>
      <c r="B750" s="1025" t="s">
        <v>22</v>
      </c>
      <c r="C750" s="896" t="s">
        <v>9133</v>
      </c>
      <c r="D750" s="896" t="s">
        <v>9134</v>
      </c>
      <c r="E750" s="1028">
        <v>1</v>
      </c>
      <c r="F750" s="955"/>
      <c r="G750" s="961">
        <v>174</v>
      </c>
      <c r="H750" s="162">
        <f>IF(G750="","",G750-G750*COMPASS!$AH$25)</f>
        <v>174</v>
      </c>
    </row>
    <row r="751" spans="1:8">
      <c r="A751" s="840" t="s">
        <v>6809</v>
      </c>
      <c r="B751" s="1025" t="s">
        <v>22</v>
      </c>
      <c r="C751" s="896" t="s">
        <v>6801</v>
      </c>
      <c r="D751" s="896" t="s">
        <v>6802</v>
      </c>
      <c r="E751" s="1028">
        <v>1</v>
      </c>
      <c r="F751" s="955"/>
      <c r="G751" s="961">
        <v>250</v>
      </c>
      <c r="H751" s="162">
        <f>IF(G751="","",G751-G751*COMPASS!$AH$25)</f>
        <v>250</v>
      </c>
    </row>
    <row r="752" spans="1:8">
      <c r="A752" s="840" t="s">
        <v>335</v>
      </c>
      <c r="B752" s="956" t="s">
        <v>57</v>
      </c>
      <c r="C752" s="959" t="s">
        <v>301</v>
      </c>
      <c r="D752" s="1026" t="s">
        <v>2518</v>
      </c>
      <c r="E752" s="897">
        <v>1</v>
      </c>
      <c r="F752" s="955"/>
      <c r="G752" s="961">
        <v>90</v>
      </c>
      <c r="H752" s="162">
        <f>IF(G752="","",G752-G752*COMPASS!$AH$25)</f>
        <v>90</v>
      </c>
    </row>
    <row r="753" spans="1:8">
      <c r="A753" s="840" t="s">
        <v>381</v>
      </c>
      <c r="B753" s="953" t="s">
        <v>22</v>
      </c>
      <c r="C753" s="959" t="s">
        <v>370</v>
      </c>
      <c r="D753" s="1026" t="s">
        <v>2519</v>
      </c>
      <c r="E753" s="897">
        <v>1</v>
      </c>
      <c r="F753" s="955"/>
      <c r="G753" s="961">
        <v>52</v>
      </c>
      <c r="H753" s="162">
        <f>IF(G753="","",G753-G753*COMPASS!$AH$25)</f>
        <v>52</v>
      </c>
    </row>
    <row r="754" spans="1:8">
      <c r="A754" s="840" t="s">
        <v>532</v>
      </c>
      <c r="B754" s="956" t="s">
        <v>57</v>
      </c>
      <c r="C754" s="848" t="s">
        <v>529</v>
      </c>
      <c r="D754" s="896" t="s">
        <v>6292</v>
      </c>
      <c r="E754" s="897">
        <v>1</v>
      </c>
      <c r="F754" s="955"/>
      <c r="G754" s="961">
        <v>44</v>
      </c>
      <c r="H754" s="162">
        <f>IF(G754="","",G754-G754*COMPASS!$AH$25)</f>
        <v>44</v>
      </c>
    </row>
    <row r="755" spans="1:8">
      <c r="A755" s="840" t="s">
        <v>2099</v>
      </c>
      <c r="B755" s="1025" t="s">
        <v>22</v>
      </c>
      <c r="C755" s="848" t="s">
        <v>2095</v>
      </c>
      <c r="D755" s="896" t="s">
        <v>2520</v>
      </c>
      <c r="E755" s="897">
        <v>1</v>
      </c>
      <c r="F755" s="955"/>
      <c r="G755" s="961">
        <v>73</v>
      </c>
      <c r="H755" s="162">
        <f>IF(G755="","",G755-G755*COMPASS!$AH$25)</f>
        <v>73</v>
      </c>
    </row>
    <row r="756" spans="1:8">
      <c r="A756" s="840" t="s">
        <v>17370</v>
      </c>
      <c r="B756" s="1025" t="s">
        <v>5134</v>
      </c>
      <c r="C756" s="848" t="s">
        <v>17343</v>
      </c>
      <c r="D756" s="896" t="s">
        <v>17344</v>
      </c>
      <c r="E756" s="897">
        <v>1</v>
      </c>
      <c r="F756" s="955"/>
      <c r="G756" s="961">
        <v>250</v>
      </c>
      <c r="H756" s="162">
        <f>IF(G756="","",G756-G756*COMPASS!$AH$25)</f>
        <v>250</v>
      </c>
    </row>
    <row r="757" spans="1:8">
      <c r="A757" s="840" t="s">
        <v>4012</v>
      </c>
      <c r="B757" s="1025" t="s">
        <v>22</v>
      </c>
      <c r="C757" s="848" t="s">
        <v>4013</v>
      </c>
      <c r="D757" s="896" t="s">
        <v>4014</v>
      </c>
      <c r="E757" s="897">
        <v>1</v>
      </c>
      <c r="F757" s="955"/>
      <c r="G757" s="961">
        <v>73</v>
      </c>
      <c r="H757" s="162">
        <f>IF(G757="","",G757-G757*COMPASS!$AH$25)</f>
        <v>73</v>
      </c>
    </row>
    <row r="758" spans="1:8">
      <c r="A758" s="840" t="s">
        <v>10255</v>
      </c>
      <c r="B758" s="953" t="s">
        <v>22</v>
      </c>
      <c r="C758" s="848" t="s">
        <v>10227</v>
      </c>
      <c r="D758" s="896" t="s">
        <v>10228</v>
      </c>
      <c r="E758" s="897">
        <v>1</v>
      </c>
      <c r="F758" s="955"/>
      <c r="G758" s="961">
        <v>119</v>
      </c>
      <c r="H758" s="162">
        <f>IF(G758="","",G758-G758*COMPASS!$AH$25)</f>
        <v>119</v>
      </c>
    </row>
    <row r="759" spans="1:8">
      <c r="A759" s="840" t="s">
        <v>12149</v>
      </c>
      <c r="B759" s="956" t="s">
        <v>45</v>
      </c>
      <c r="C759" s="844" t="s">
        <v>12076</v>
      </c>
      <c r="D759" s="845" t="s">
        <v>12077</v>
      </c>
      <c r="E759" s="894">
        <v>1</v>
      </c>
      <c r="F759" s="955"/>
      <c r="G759" s="963">
        <v>159</v>
      </c>
      <c r="H759" s="162">
        <f>IF(G759="","",G759-G759*COMPASS!$AH$25)</f>
        <v>159</v>
      </c>
    </row>
    <row r="760" spans="1:8">
      <c r="A760" s="840" t="s">
        <v>2303</v>
      </c>
      <c r="B760" s="1025" t="s">
        <v>22</v>
      </c>
      <c r="C760" s="896" t="s">
        <v>2280</v>
      </c>
      <c r="D760" s="896" t="s">
        <v>5337</v>
      </c>
      <c r="E760" s="1028">
        <v>1</v>
      </c>
      <c r="F760" s="955"/>
      <c r="G760" s="961">
        <v>73</v>
      </c>
      <c r="H760" s="162">
        <f>IF(G760="","",G760-G760*COMPASS!$AH$25)</f>
        <v>73</v>
      </c>
    </row>
    <row r="761" spans="1:8">
      <c r="A761" s="840" t="s">
        <v>5338</v>
      </c>
      <c r="B761" s="1025" t="s">
        <v>22</v>
      </c>
      <c r="C761" s="896" t="s">
        <v>5339</v>
      </c>
      <c r="D761" s="896" t="s">
        <v>5340</v>
      </c>
      <c r="E761" s="1028">
        <v>1</v>
      </c>
      <c r="F761" s="955"/>
      <c r="G761" s="961">
        <v>73</v>
      </c>
      <c r="H761" s="162">
        <f>IF(G761="","",G761-G761*COMPASS!$AH$25)</f>
        <v>73</v>
      </c>
    </row>
    <row r="762" spans="1:8">
      <c r="A762" s="840" t="s">
        <v>333</v>
      </c>
      <c r="B762" s="953" t="s">
        <v>57</v>
      </c>
      <c r="C762" s="848" t="s">
        <v>299</v>
      </c>
      <c r="D762" s="896" t="s">
        <v>2516</v>
      </c>
      <c r="E762" s="897">
        <v>1</v>
      </c>
      <c r="F762" s="955"/>
      <c r="G762" s="962">
        <v>74</v>
      </c>
      <c r="H762" s="162">
        <f>IF(G762="","",G762-G762*COMPASS!$AH$25)</f>
        <v>74</v>
      </c>
    </row>
    <row r="763" spans="1:8">
      <c r="A763" s="840" t="s">
        <v>334</v>
      </c>
      <c r="B763" s="956" t="s">
        <v>5134</v>
      </c>
      <c r="C763" s="848" t="s">
        <v>300</v>
      </c>
      <c r="D763" s="896" t="s">
        <v>2517</v>
      </c>
      <c r="E763" s="897">
        <v>1</v>
      </c>
      <c r="F763" s="955"/>
      <c r="G763" s="961">
        <v>249</v>
      </c>
      <c r="H763" s="162">
        <f>IF(G763="","",G763-G763*COMPASS!$AH$25)</f>
        <v>249</v>
      </c>
    </row>
    <row r="764" spans="1:8">
      <c r="A764" s="840" t="s">
        <v>9171</v>
      </c>
      <c r="B764" s="953" t="s">
        <v>22</v>
      </c>
      <c r="C764" s="848" t="s">
        <v>9129</v>
      </c>
      <c r="D764" s="896" t="s">
        <v>9130</v>
      </c>
      <c r="E764" s="897">
        <v>1</v>
      </c>
      <c r="F764" s="955"/>
      <c r="G764" s="962">
        <v>74</v>
      </c>
      <c r="H764" s="162">
        <f>IF(G764="","",G764-G764*COMPASS!$AH$25)</f>
        <v>74</v>
      </c>
    </row>
    <row r="765" spans="1:8">
      <c r="A765" s="840" t="s">
        <v>9170</v>
      </c>
      <c r="B765" s="953" t="s">
        <v>22</v>
      </c>
      <c r="C765" s="848" t="s">
        <v>9127</v>
      </c>
      <c r="D765" s="896" t="s">
        <v>9128</v>
      </c>
      <c r="E765" s="897">
        <v>1</v>
      </c>
      <c r="F765" s="955"/>
      <c r="G765" s="962">
        <v>85</v>
      </c>
      <c r="H765" s="162">
        <f>IF(G765="","",G765-G765*COMPASS!$AH$25)</f>
        <v>85</v>
      </c>
    </row>
    <row r="766" spans="1:8">
      <c r="A766" s="840" t="s">
        <v>10206</v>
      </c>
      <c r="B766" s="953" t="s">
        <v>22</v>
      </c>
      <c r="C766" s="848" t="s">
        <v>10198</v>
      </c>
      <c r="D766" s="896" t="s">
        <v>10199</v>
      </c>
      <c r="E766" s="897">
        <v>1</v>
      </c>
      <c r="F766" s="955"/>
      <c r="G766" s="962">
        <v>80</v>
      </c>
      <c r="H766" s="162">
        <f>IF(G766="","",G766-G766*COMPASS!$AH$25)</f>
        <v>80</v>
      </c>
    </row>
    <row r="767" spans="1:8">
      <c r="A767" s="840" t="s">
        <v>4010</v>
      </c>
      <c r="B767" s="953" t="s">
        <v>22</v>
      </c>
      <c r="C767" s="848" t="s">
        <v>5250</v>
      </c>
      <c r="D767" s="896" t="s">
        <v>4011</v>
      </c>
      <c r="E767" s="897">
        <v>1</v>
      </c>
      <c r="F767" s="955"/>
      <c r="G767" s="962">
        <v>2070</v>
      </c>
      <c r="H767" s="162">
        <f>IF(G767="","",G767-G767*COMPASS!$AH$25)</f>
        <v>2070</v>
      </c>
    </row>
    <row r="768" spans="1:8">
      <c r="A768" s="840" t="s">
        <v>6847</v>
      </c>
      <c r="B768" s="953" t="s">
        <v>22</v>
      </c>
      <c r="C768" s="848" t="s">
        <v>6838</v>
      </c>
      <c r="D768" s="896" t="s">
        <v>6839</v>
      </c>
      <c r="E768" s="897">
        <v>1</v>
      </c>
      <c r="F768" s="955"/>
      <c r="G768" s="962">
        <v>250</v>
      </c>
      <c r="H768" s="162">
        <f>IF(G768="","",G768-G768*COMPASS!$AH$25)</f>
        <v>250</v>
      </c>
    </row>
    <row r="769" spans="1:8">
      <c r="A769" s="840" t="s">
        <v>11884</v>
      </c>
      <c r="B769" s="953" t="s">
        <v>22</v>
      </c>
      <c r="C769" s="896" t="s">
        <v>11836</v>
      </c>
      <c r="D769" s="896" t="s">
        <v>11837</v>
      </c>
      <c r="E769" s="1028">
        <v>1</v>
      </c>
      <c r="F769" s="955"/>
      <c r="G769" s="961">
        <v>45</v>
      </c>
      <c r="H769" s="162">
        <f>IF(G769="","",G769-G769*COMPASS!$AH$25)</f>
        <v>45</v>
      </c>
    </row>
    <row r="770" spans="1:8">
      <c r="A770" s="840" t="s">
        <v>2309</v>
      </c>
      <c r="B770" s="956" t="s">
        <v>57</v>
      </c>
      <c r="C770" s="896" t="s">
        <v>2286</v>
      </c>
      <c r="D770" s="896" t="s">
        <v>2536</v>
      </c>
      <c r="E770" s="1028">
        <v>1</v>
      </c>
      <c r="F770" s="955"/>
      <c r="G770" s="962">
        <v>40</v>
      </c>
      <c r="H770" s="162">
        <f>IF(G770="","",G770-G770*COMPASS!$AH$25)</f>
        <v>40</v>
      </c>
    </row>
    <row r="771" spans="1:8">
      <c r="A771" s="840" t="s">
        <v>332</v>
      </c>
      <c r="B771" s="953" t="s">
        <v>45</v>
      </c>
      <c r="C771" s="1026" t="s">
        <v>298</v>
      </c>
      <c r="D771" s="1029" t="s">
        <v>2475</v>
      </c>
      <c r="E771" s="1027">
        <v>1</v>
      </c>
      <c r="F771" s="955"/>
      <c r="G771" s="961">
        <v>28</v>
      </c>
      <c r="H771" s="162">
        <f>IF(G771="","",G771-G771*COMPASS!$AH$25)</f>
        <v>28</v>
      </c>
    </row>
    <row r="772" spans="1:8">
      <c r="A772" s="840" t="s">
        <v>16628</v>
      </c>
      <c r="B772" s="953" t="s">
        <v>22</v>
      </c>
      <c r="C772" s="1026" t="s">
        <v>16629</v>
      </c>
      <c r="D772" s="1029" t="s">
        <v>16630</v>
      </c>
      <c r="E772" s="1027">
        <v>1</v>
      </c>
      <c r="F772" s="955"/>
      <c r="G772" s="961">
        <v>30</v>
      </c>
      <c r="H772" s="162">
        <f>IF(G772="","",G772-G772*COMPASS!$AH$25)</f>
        <v>30</v>
      </c>
    </row>
    <row r="773" spans="1:8">
      <c r="A773" s="840" t="s">
        <v>16535</v>
      </c>
      <c r="B773" s="956" t="s">
        <v>22</v>
      </c>
      <c r="C773" s="1032" t="s">
        <v>16536</v>
      </c>
      <c r="D773" s="1033" t="s">
        <v>16537</v>
      </c>
      <c r="E773" s="894">
        <v>1</v>
      </c>
      <c r="F773" s="955"/>
      <c r="G773" s="961">
        <v>112</v>
      </c>
      <c r="H773" s="162">
        <f>IF(G773="","",G773-G773*COMPASS!$AH$25)</f>
        <v>112</v>
      </c>
    </row>
    <row r="774" spans="1:8">
      <c r="A774" s="840" t="s">
        <v>16538</v>
      </c>
      <c r="B774" s="956" t="s">
        <v>22</v>
      </c>
      <c r="C774" s="1032" t="s">
        <v>16539</v>
      </c>
      <c r="D774" s="1033" t="s">
        <v>16540</v>
      </c>
      <c r="E774" s="894">
        <v>1</v>
      </c>
      <c r="F774" s="955"/>
      <c r="G774" s="961">
        <v>159</v>
      </c>
      <c r="H774" s="162">
        <f>IF(G774="","",G774-G774*COMPASS!$AH$25)</f>
        <v>159</v>
      </c>
    </row>
    <row r="775" spans="1:8">
      <c r="A775" s="840" t="s">
        <v>16541</v>
      </c>
      <c r="B775" s="956" t="s">
        <v>22</v>
      </c>
      <c r="C775" s="1032" t="s">
        <v>16542</v>
      </c>
      <c r="D775" s="1033" t="s">
        <v>16543</v>
      </c>
      <c r="E775" s="894">
        <v>1</v>
      </c>
      <c r="F775" s="955"/>
      <c r="G775" s="961">
        <v>100</v>
      </c>
      <c r="H775" s="162">
        <f>IF(G775="","",G775-G775*COMPASS!$AH$25)</f>
        <v>100</v>
      </c>
    </row>
    <row r="776" spans="1:8">
      <c r="A776" s="840" t="s">
        <v>16544</v>
      </c>
      <c r="B776" s="956" t="s">
        <v>22</v>
      </c>
      <c r="C776" s="1032" t="s">
        <v>16545</v>
      </c>
      <c r="D776" s="1033" t="s">
        <v>16546</v>
      </c>
      <c r="E776" s="894">
        <v>1</v>
      </c>
      <c r="F776" s="955"/>
      <c r="G776" s="961">
        <v>35</v>
      </c>
      <c r="H776" s="162">
        <f>IF(G776="","",G776-G776*COMPASS!$AH$25)</f>
        <v>35</v>
      </c>
    </row>
    <row r="777" spans="1:8">
      <c r="A777" s="840" t="s">
        <v>16547</v>
      </c>
      <c r="B777" s="956" t="s">
        <v>22</v>
      </c>
      <c r="C777" s="1032" t="s">
        <v>16548</v>
      </c>
      <c r="D777" s="1033" t="s">
        <v>16549</v>
      </c>
      <c r="E777" s="894">
        <v>1</v>
      </c>
      <c r="F777" s="955"/>
      <c r="G777" s="961">
        <v>65</v>
      </c>
      <c r="H777" s="162">
        <f>IF(G777="","",G777-G777*COMPASS!$AH$25)</f>
        <v>65</v>
      </c>
    </row>
    <row r="778" spans="1:8">
      <c r="A778" s="840" t="s">
        <v>16550</v>
      </c>
      <c r="B778" s="956" t="s">
        <v>22</v>
      </c>
      <c r="C778" s="1032" t="s">
        <v>16551</v>
      </c>
      <c r="D778" s="1033" t="s">
        <v>16552</v>
      </c>
      <c r="E778" s="894">
        <v>1</v>
      </c>
      <c r="F778" s="955"/>
      <c r="G778" s="961">
        <v>80</v>
      </c>
      <c r="H778" s="162">
        <f>IF(G778="","",G778-G778*COMPASS!$AH$25)</f>
        <v>80</v>
      </c>
    </row>
    <row r="779" spans="1:8">
      <c r="A779" s="840" t="s">
        <v>16553</v>
      </c>
      <c r="B779" s="956" t="s">
        <v>22</v>
      </c>
      <c r="C779" s="1032" t="s">
        <v>16554</v>
      </c>
      <c r="D779" s="1033" t="s">
        <v>16555</v>
      </c>
      <c r="E779" s="894">
        <v>1</v>
      </c>
      <c r="F779" s="955"/>
      <c r="G779" s="961">
        <v>50</v>
      </c>
      <c r="H779" s="162">
        <f>IF(G779="","",G779-G779*COMPASS!$AH$25)</f>
        <v>50</v>
      </c>
    </row>
    <row r="780" spans="1:8">
      <c r="A780" s="840" t="s">
        <v>16556</v>
      </c>
      <c r="B780" s="956" t="s">
        <v>22</v>
      </c>
      <c r="C780" s="1032" t="s">
        <v>16557</v>
      </c>
      <c r="D780" s="1033" t="s">
        <v>16558</v>
      </c>
      <c r="E780" s="894">
        <v>1</v>
      </c>
      <c r="F780" s="955"/>
      <c r="G780" s="961">
        <v>79</v>
      </c>
      <c r="H780" s="162">
        <f>IF(G780="","",G780-G780*COMPASS!$AH$25)</f>
        <v>79</v>
      </c>
    </row>
    <row r="781" spans="1:8">
      <c r="A781" s="840" t="s">
        <v>16559</v>
      </c>
      <c r="B781" s="956" t="s">
        <v>22</v>
      </c>
      <c r="C781" s="1032" t="s">
        <v>16560</v>
      </c>
      <c r="D781" s="1033" t="s">
        <v>16561</v>
      </c>
      <c r="E781" s="894">
        <v>1</v>
      </c>
      <c r="F781" s="955"/>
      <c r="G781" s="961">
        <v>97</v>
      </c>
      <c r="H781" s="162">
        <f>IF(G781="","",G781-G781*COMPASS!$AH$25)</f>
        <v>97</v>
      </c>
    </row>
    <row r="782" spans="1:8">
      <c r="A782" s="840" t="s">
        <v>16562</v>
      </c>
      <c r="B782" s="956" t="s">
        <v>22</v>
      </c>
      <c r="C782" s="1032" t="s">
        <v>16563</v>
      </c>
      <c r="D782" s="1033" t="s">
        <v>16564</v>
      </c>
      <c r="E782" s="894">
        <v>1</v>
      </c>
      <c r="F782" s="955"/>
      <c r="G782" s="961">
        <v>116</v>
      </c>
      <c r="H782" s="162">
        <f>IF(G782="","",G782-G782*COMPASS!$AH$25)</f>
        <v>116</v>
      </c>
    </row>
    <row r="783" spans="1:8">
      <c r="A783" s="840" t="s">
        <v>16565</v>
      </c>
      <c r="B783" s="956" t="s">
        <v>22</v>
      </c>
      <c r="C783" s="1032" t="s">
        <v>16566</v>
      </c>
      <c r="D783" s="1033" t="s">
        <v>16567</v>
      </c>
      <c r="E783" s="894">
        <v>1</v>
      </c>
      <c r="F783" s="955"/>
      <c r="G783" s="961">
        <v>79</v>
      </c>
      <c r="H783" s="162">
        <f>IF(G783="","",G783-G783*COMPASS!$AH$25)</f>
        <v>79</v>
      </c>
    </row>
    <row r="784" spans="1:8">
      <c r="A784" s="840" t="s">
        <v>16568</v>
      </c>
      <c r="B784" s="956" t="s">
        <v>22</v>
      </c>
      <c r="C784" s="1032" t="s">
        <v>16569</v>
      </c>
      <c r="D784" s="1033" t="s">
        <v>16570</v>
      </c>
      <c r="E784" s="894">
        <v>1</v>
      </c>
      <c r="F784" s="955"/>
      <c r="G784" s="961">
        <v>97</v>
      </c>
      <c r="H784" s="162">
        <f>IF(G784="","",G784-G784*COMPASS!$AH$25)</f>
        <v>97</v>
      </c>
    </row>
    <row r="785" spans="1:8">
      <c r="A785" s="840" t="s">
        <v>16571</v>
      </c>
      <c r="B785" s="956" t="s">
        <v>22</v>
      </c>
      <c r="C785" s="1032" t="s">
        <v>16572</v>
      </c>
      <c r="D785" s="1033" t="s">
        <v>16573</v>
      </c>
      <c r="E785" s="894">
        <v>1</v>
      </c>
      <c r="F785" s="955"/>
      <c r="G785" s="961">
        <v>116</v>
      </c>
      <c r="H785" s="162">
        <f>IF(G785="","",G785-G785*COMPASS!$AH$25)</f>
        <v>116</v>
      </c>
    </row>
    <row r="786" spans="1:8">
      <c r="A786" s="840" t="s">
        <v>16410</v>
      </c>
      <c r="B786" s="956" t="s">
        <v>22</v>
      </c>
      <c r="C786" s="954" t="s">
        <v>16411</v>
      </c>
      <c r="D786" s="954" t="s">
        <v>16412</v>
      </c>
      <c r="E786" s="894">
        <v>1</v>
      </c>
      <c r="F786" s="955"/>
      <c r="G786" s="961">
        <v>80</v>
      </c>
      <c r="H786" s="162">
        <f>IF(G786="","",G786-G786*COMPASS!$AH$25)</f>
        <v>80</v>
      </c>
    </row>
    <row r="787" spans="1:8">
      <c r="A787" s="840" t="s">
        <v>16413</v>
      </c>
      <c r="B787" s="956" t="s">
        <v>22</v>
      </c>
      <c r="C787" s="954" t="s">
        <v>16414</v>
      </c>
      <c r="D787" s="954" t="s">
        <v>16415</v>
      </c>
      <c r="E787" s="894">
        <v>1</v>
      </c>
      <c r="F787" s="955"/>
      <c r="G787" s="961">
        <v>80</v>
      </c>
      <c r="H787" s="162">
        <f>IF(G787="","",G787-G787*COMPASS!$AH$25)</f>
        <v>80</v>
      </c>
    </row>
    <row r="788" spans="1:8">
      <c r="A788" s="840" t="s">
        <v>16416</v>
      </c>
      <c r="B788" s="956" t="s">
        <v>22</v>
      </c>
      <c r="C788" s="954" t="s">
        <v>16417</v>
      </c>
      <c r="D788" s="954" t="s">
        <v>16418</v>
      </c>
      <c r="E788" s="894">
        <v>1</v>
      </c>
      <c r="F788" s="955"/>
      <c r="G788" s="961">
        <v>100</v>
      </c>
      <c r="H788" s="162">
        <f>IF(G788="","",G788-G788*COMPASS!$AH$25)</f>
        <v>100</v>
      </c>
    </row>
    <row r="789" spans="1:8">
      <c r="A789" s="840" t="s">
        <v>16419</v>
      </c>
      <c r="B789" s="956" t="s">
        <v>22</v>
      </c>
      <c r="C789" s="954" t="s">
        <v>16420</v>
      </c>
      <c r="D789" s="954" t="s">
        <v>16421</v>
      </c>
      <c r="E789" s="894">
        <v>1</v>
      </c>
      <c r="F789" s="955"/>
      <c r="G789" s="961">
        <v>80</v>
      </c>
      <c r="H789" s="162">
        <f>IF(G789="","",G789-G789*COMPASS!$AH$25)</f>
        <v>80</v>
      </c>
    </row>
    <row r="790" spans="1:8">
      <c r="A790" s="840" t="s">
        <v>15869</v>
      </c>
      <c r="B790" s="956" t="s">
        <v>22</v>
      </c>
      <c r="C790" s="959" t="s">
        <v>15870</v>
      </c>
      <c r="D790" s="843" t="s">
        <v>15871</v>
      </c>
      <c r="E790" s="894">
        <v>1</v>
      </c>
      <c r="F790" s="955"/>
      <c r="G790" s="962">
        <v>80</v>
      </c>
      <c r="H790" s="162">
        <f>IF(G790="","",G790-G790*COMPASS!$AH$25)</f>
        <v>80</v>
      </c>
    </row>
    <row r="791" spans="1:8">
      <c r="A791" s="840" t="s">
        <v>15872</v>
      </c>
      <c r="B791" s="956" t="s">
        <v>22</v>
      </c>
      <c r="C791" s="959" t="s">
        <v>15873</v>
      </c>
      <c r="D791" s="843" t="s">
        <v>15874</v>
      </c>
      <c r="E791" s="894">
        <v>1</v>
      </c>
      <c r="F791" s="955"/>
      <c r="G791" s="962">
        <v>20</v>
      </c>
      <c r="H791" s="162">
        <f>IF(G791="","",G791-G791*COMPASS!$AH$25)</f>
        <v>20</v>
      </c>
    </row>
    <row r="792" spans="1:8">
      <c r="A792" s="840" t="s">
        <v>15875</v>
      </c>
      <c r="B792" s="956" t="s">
        <v>22</v>
      </c>
      <c r="C792" s="959" t="s">
        <v>15876</v>
      </c>
      <c r="D792" s="843" t="s">
        <v>15877</v>
      </c>
      <c r="E792" s="894">
        <v>1</v>
      </c>
      <c r="F792" s="955"/>
      <c r="G792" s="962">
        <v>30</v>
      </c>
      <c r="H792" s="162">
        <f>IF(G792="","",G792-G792*COMPASS!$AH$25)</f>
        <v>30</v>
      </c>
    </row>
    <row r="793" spans="1:8">
      <c r="A793" s="840" t="s">
        <v>13278</v>
      </c>
      <c r="B793" s="953" t="s">
        <v>45</v>
      </c>
      <c r="C793" s="971" t="s">
        <v>13279</v>
      </c>
      <c r="D793" s="972" t="s">
        <v>13280</v>
      </c>
      <c r="E793" s="973">
        <v>1</v>
      </c>
      <c r="F793" s="955"/>
      <c r="G793" s="974">
        <v>30</v>
      </c>
      <c r="H793" s="162">
        <f>IF(G793="","",G793-G793*COMPASS!$AH$25)</f>
        <v>30</v>
      </c>
    </row>
    <row r="794" spans="1:8">
      <c r="A794" s="840" t="s">
        <v>13281</v>
      </c>
      <c r="B794" s="956" t="s">
        <v>22</v>
      </c>
      <c r="C794" s="971" t="s">
        <v>13282</v>
      </c>
      <c r="D794" s="972" t="s">
        <v>13283</v>
      </c>
      <c r="E794" s="973">
        <v>1</v>
      </c>
      <c r="F794" s="955"/>
      <c r="G794" s="974">
        <v>620</v>
      </c>
      <c r="H794" s="162">
        <f>IF(G794="","",G794-G794*COMPASS!$AH$25)</f>
        <v>620</v>
      </c>
    </row>
    <row r="795" spans="1:8">
      <c r="A795" s="840" t="s">
        <v>13284</v>
      </c>
      <c r="B795" s="956" t="s">
        <v>22</v>
      </c>
      <c r="C795" s="971" t="s">
        <v>13285</v>
      </c>
      <c r="D795" s="972" t="s">
        <v>13286</v>
      </c>
      <c r="E795" s="973">
        <v>1</v>
      </c>
      <c r="F795" s="955"/>
      <c r="G795" s="974">
        <v>230</v>
      </c>
      <c r="H795" s="162">
        <f>IF(G795="","",G795-G795*COMPASS!$AH$25)</f>
        <v>230</v>
      </c>
    </row>
    <row r="796" spans="1:8">
      <c r="A796" s="840" t="s">
        <v>13287</v>
      </c>
      <c r="B796" s="956" t="s">
        <v>22</v>
      </c>
      <c r="C796" s="971" t="s">
        <v>13288</v>
      </c>
      <c r="D796" s="972" t="s">
        <v>13289</v>
      </c>
      <c r="E796" s="973">
        <v>1</v>
      </c>
      <c r="F796" s="955"/>
      <c r="G796" s="974">
        <v>133</v>
      </c>
      <c r="H796" s="162">
        <f>IF(G796="","",G796-G796*COMPASS!$AH$25)</f>
        <v>133</v>
      </c>
    </row>
    <row r="797" spans="1:8">
      <c r="A797" s="840" t="s">
        <v>13290</v>
      </c>
      <c r="B797" s="956" t="s">
        <v>22</v>
      </c>
      <c r="C797" s="971" t="s">
        <v>13291</v>
      </c>
      <c r="D797" s="972" t="s">
        <v>13292</v>
      </c>
      <c r="E797" s="973">
        <v>1</v>
      </c>
      <c r="F797" s="955"/>
      <c r="G797" s="974">
        <v>133</v>
      </c>
      <c r="H797" s="162">
        <f>IF(G797="","",G797-G797*COMPASS!$AH$25)</f>
        <v>133</v>
      </c>
    </row>
    <row r="798" spans="1:8">
      <c r="A798" s="840" t="s">
        <v>12978</v>
      </c>
      <c r="B798" s="956" t="s">
        <v>45</v>
      </c>
      <c r="C798" s="959" t="s">
        <v>12949</v>
      </c>
      <c r="D798" s="843" t="s">
        <v>12950</v>
      </c>
      <c r="E798" s="894">
        <v>1</v>
      </c>
      <c r="F798" s="955"/>
      <c r="G798" s="962">
        <v>133</v>
      </c>
      <c r="H798" s="162">
        <f>IF(G798="","",G798-G798*COMPASS!$AH$25)</f>
        <v>133</v>
      </c>
    </row>
    <row r="799" spans="1:8">
      <c r="A799" s="840" t="s">
        <v>12979</v>
      </c>
      <c r="B799" s="956" t="s">
        <v>45</v>
      </c>
      <c r="C799" s="959" t="s">
        <v>12951</v>
      </c>
      <c r="D799" s="843" t="s">
        <v>12952</v>
      </c>
      <c r="E799" s="894">
        <v>1</v>
      </c>
      <c r="F799" s="955"/>
      <c r="G799" s="962">
        <v>267</v>
      </c>
      <c r="H799" s="162">
        <f>IF(G799="","",G799-G799*COMPASS!$AH$25)</f>
        <v>267</v>
      </c>
    </row>
    <row r="800" spans="1:8">
      <c r="A800" s="840" t="s">
        <v>12980</v>
      </c>
      <c r="B800" s="956" t="s">
        <v>45</v>
      </c>
      <c r="C800" s="959" t="s">
        <v>12953</v>
      </c>
      <c r="D800" s="843" t="s">
        <v>12954</v>
      </c>
      <c r="E800" s="894">
        <v>1</v>
      </c>
      <c r="F800" s="955"/>
      <c r="G800" s="962">
        <v>100</v>
      </c>
      <c r="H800" s="162">
        <f>IF(G800="","",G800-G800*COMPASS!$AH$25)</f>
        <v>100</v>
      </c>
    </row>
    <row r="801" spans="1:8">
      <c r="A801" s="840" t="s">
        <v>12981</v>
      </c>
      <c r="B801" s="956" t="s">
        <v>45</v>
      </c>
      <c r="C801" s="959" t="s">
        <v>12955</v>
      </c>
      <c r="D801" s="843" t="s">
        <v>12956</v>
      </c>
      <c r="E801" s="894">
        <v>1</v>
      </c>
      <c r="F801" s="955"/>
      <c r="G801" s="962">
        <v>185</v>
      </c>
      <c r="H801" s="162">
        <f>IF(G801="","",G801-G801*COMPASS!$AH$25)</f>
        <v>185</v>
      </c>
    </row>
    <row r="802" spans="1:8">
      <c r="A802" s="840" t="s">
        <v>12982</v>
      </c>
      <c r="B802" s="956" t="s">
        <v>45</v>
      </c>
      <c r="C802" s="959" t="s">
        <v>12957</v>
      </c>
      <c r="D802" s="843" t="s">
        <v>12958</v>
      </c>
      <c r="E802" s="894">
        <v>1</v>
      </c>
      <c r="F802" s="955"/>
      <c r="G802" s="962">
        <v>30</v>
      </c>
      <c r="H802" s="162">
        <f>IF(G802="","",G802-G802*COMPASS!$AH$25)</f>
        <v>30</v>
      </c>
    </row>
    <row r="803" spans="1:8">
      <c r="A803" s="840" t="s">
        <v>12983</v>
      </c>
      <c r="B803" s="956" t="s">
        <v>45</v>
      </c>
      <c r="C803" s="959" t="s">
        <v>12959</v>
      </c>
      <c r="D803" s="843" t="s">
        <v>12958</v>
      </c>
      <c r="E803" s="894">
        <v>1</v>
      </c>
      <c r="F803" s="955"/>
      <c r="G803" s="962">
        <v>30</v>
      </c>
      <c r="H803" s="162">
        <f>IF(G803="","",G803-G803*COMPASS!$AH$25)</f>
        <v>30</v>
      </c>
    </row>
    <row r="804" spans="1:8">
      <c r="A804" s="840" t="s">
        <v>12984</v>
      </c>
      <c r="B804" s="956" t="s">
        <v>45</v>
      </c>
      <c r="C804" s="959" t="s">
        <v>12960</v>
      </c>
      <c r="D804" s="843" t="s">
        <v>12961</v>
      </c>
      <c r="E804" s="894">
        <v>1</v>
      </c>
      <c r="F804" s="955"/>
      <c r="G804" s="962">
        <v>250</v>
      </c>
      <c r="H804" s="162">
        <f>IF(G804="","",G804-G804*COMPASS!$AH$25)</f>
        <v>250</v>
      </c>
    </row>
    <row r="805" spans="1:8">
      <c r="A805" s="840" t="s">
        <v>12985</v>
      </c>
      <c r="B805" s="956" t="s">
        <v>45</v>
      </c>
      <c r="C805" s="959" t="s">
        <v>12962</v>
      </c>
      <c r="D805" s="843" t="s">
        <v>2532</v>
      </c>
      <c r="E805" s="894">
        <v>1</v>
      </c>
      <c r="F805" s="955"/>
      <c r="G805" s="962">
        <v>99</v>
      </c>
      <c r="H805" s="162">
        <f>IF(G805="","",G805-G805*COMPASS!$AH$25)</f>
        <v>99</v>
      </c>
    </row>
    <row r="806" spans="1:8">
      <c r="A806" s="333" t="s">
        <v>8978</v>
      </c>
      <c r="B806" s="842"/>
      <c r="C806" s="842"/>
      <c r="D806" s="842"/>
      <c r="E806" s="842"/>
      <c r="F806" s="842"/>
      <c r="G806" s="1132"/>
      <c r="H806" s="162" t="str">
        <f>IF(G806="","",G806-G806*COMPASS!$AH$25)</f>
        <v/>
      </c>
    </row>
    <row r="807" spans="1:8">
      <c r="A807" s="840" t="s">
        <v>16574</v>
      </c>
      <c r="B807" s="956" t="s">
        <v>22</v>
      </c>
      <c r="C807" s="1032" t="s">
        <v>16575</v>
      </c>
      <c r="D807" s="1033" t="s">
        <v>16576</v>
      </c>
      <c r="E807" s="894">
        <v>1</v>
      </c>
      <c r="F807" s="955"/>
      <c r="G807" s="961">
        <v>105</v>
      </c>
      <c r="H807" s="162">
        <f>IF(G807="","",G807-G807*COMPASS!$AH$25)</f>
        <v>105</v>
      </c>
    </row>
    <row r="808" spans="1:8">
      <c r="A808" s="840" t="s">
        <v>16577</v>
      </c>
      <c r="B808" s="956" t="s">
        <v>22</v>
      </c>
      <c r="C808" s="1032" t="s">
        <v>16578</v>
      </c>
      <c r="D808" s="1033" t="s">
        <v>16579</v>
      </c>
      <c r="E808" s="894">
        <v>1</v>
      </c>
      <c r="F808" s="955"/>
      <c r="G808" s="961">
        <v>85</v>
      </c>
      <c r="H808" s="162">
        <f>IF(G808="","",G808-G808*COMPASS!$AH$25)</f>
        <v>85</v>
      </c>
    </row>
    <row r="809" spans="1:8">
      <c r="A809" s="840" t="s">
        <v>16580</v>
      </c>
      <c r="B809" s="956" t="s">
        <v>22</v>
      </c>
      <c r="C809" s="1032" t="s">
        <v>16581</v>
      </c>
      <c r="D809" s="1033" t="s">
        <v>16582</v>
      </c>
      <c r="E809" s="894">
        <v>1</v>
      </c>
      <c r="F809" s="955"/>
      <c r="G809" s="961">
        <v>25</v>
      </c>
      <c r="H809" s="162">
        <f>IF(G809="","",G809-G809*COMPASS!$AH$25)</f>
        <v>25</v>
      </c>
    </row>
    <row r="810" spans="1:8">
      <c r="A810" s="840" t="s">
        <v>13293</v>
      </c>
      <c r="B810" s="956" t="s">
        <v>22</v>
      </c>
      <c r="C810" s="954" t="s">
        <v>13006</v>
      </c>
      <c r="D810" s="954" t="s">
        <v>13007</v>
      </c>
      <c r="E810" s="894">
        <v>1</v>
      </c>
      <c r="F810" s="955"/>
      <c r="G810" s="962">
        <v>35</v>
      </c>
      <c r="H810" s="162">
        <f>IF(G810="","",G810-G810*COMPASS!$AH$25)</f>
        <v>35</v>
      </c>
    </row>
    <row r="811" spans="1:8">
      <c r="A811" s="840" t="s">
        <v>16422</v>
      </c>
      <c r="B811" s="956" t="s">
        <v>22</v>
      </c>
      <c r="C811" s="954" t="s">
        <v>16423</v>
      </c>
      <c r="D811" s="954" t="s">
        <v>16424</v>
      </c>
      <c r="E811" s="894">
        <v>1</v>
      </c>
      <c r="F811" s="955"/>
      <c r="G811" s="961">
        <v>55</v>
      </c>
      <c r="H811" s="162">
        <f>IF(G811="","",G811-G811*COMPASS!$AH$25)</f>
        <v>55</v>
      </c>
    </row>
    <row r="812" spans="1:8">
      <c r="A812" s="840" t="s">
        <v>16425</v>
      </c>
      <c r="B812" s="956" t="s">
        <v>22</v>
      </c>
      <c r="C812" s="954" t="s">
        <v>16426</v>
      </c>
      <c r="D812" s="954" t="s">
        <v>16427</v>
      </c>
      <c r="E812" s="894">
        <v>1</v>
      </c>
      <c r="F812" s="955"/>
      <c r="G812" s="961">
        <v>55</v>
      </c>
      <c r="H812" s="162">
        <f>IF(G812="","",G812-G812*COMPASS!$AH$25)</f>
        <v>55</v>
      </c>
    </row>
    <row r="813" spans="1:8">
      <c r="A813" s="840" t="s">
        <v>9052</v>
      </c>
      <c r="B813" s="1025" t="s">
        <v>22</v>
      </c>
      <c r="C813" s="848" t="s">
        <v>8979</v>
      </c>
      <c r="D813" s="896" t="s">
        <v>8980</v>
      </c>
      <c r="E813" s="897">
        <v>1</v>
      </c>
      <c r="F813" s="955"/>
      <c r="G813" s="961">
        <v>64</v>
      </c>
      <c r="H813" s="162">
        <f>IF(G813="","",G813-G813*COMPASS!$AH$25)</f>
        <v>64</v>
      </c>
    </row>
    <row r="814" spans="1:8">
      <c r="A814" s="840" t="s">
        <v>9053</v>
      </c>
      <c r="B814" s="1025" t="s">
        <v>22</v>
      </c>
      <c r="C814" s="848" t="s">
        <v>8981</v>
      </c>
      <c r="D814" s="896" t="s">
        <v>8982</v>
      </c>
      <c r="E814" s="897">
        <v>1</v>
      </c>
      <c r="F814" s="955"/>
      <c r="G814" s="961">
        <v>23</v>
      </c>
      <c r="H814" s="162">
        <f>IF(G814="","",G814-G814*COMPASS!$AH$25)</f>
        <v>23</v>
      </c>
    </row>
    <row r="815" spans="1:8">
      <c r="A815" s="840" t="s">
        <v>9054</v>
      </c>
      <c r="B815" s="1025" t="s">
        <v>22</v>
      </c>
      <c r="C815" s="848" t="s">
        <v>8983</v>
      </c>
      <c r="D815" s="896" t="s">
        <v>8984</v>
      </c>
      <c r="E815" s="897">
        <v>1</v>
      </c>
      <c r="F815" s="955"/>
      <c r="G815" s="961">
        <v>23</v>
      </c>
      <c r="H815" s="162">
        <f>IF(G815="","",G815-G815*COMPASS!$AH$25)</f>
        <v>23</v>
      </c>
    </row>
    <row r="816" spans="1:8">
      <c r="A816" s="840" t="s">
        <v>9055</v>
      </c>
      <c r="B816" s="1025" t="s">
        <v>22</v>
      </c>
      <c r="C816" s="848" t="s">
        <v>8985</v>
      </c>
      <c r="D816" s="896" t="s">
        <v>8986</v>
      </c>
      <c r="E816" s="897">
        <v>1</v>
      </c>
      <c r="F816" s="955"/>
      <c r="G816" s="961">
        <v>33</v>
      </c>
      <c r="H816" s="162">
        <f>IF(G816="","",G816-G816*COMPASS!$AH$25)</f>
        <v>33</v>
      </c>
    </row>
    <row r="817" spans="1:8">
      <c r="A817" s="840" t="s">
        <v>9056</v>
      </c>
      <c r="B817" s="1025" t="s">
        <v>22</v>
      </c>
      <c r="C817" s="848" t="s">
        <v>8987</v>
      </c>
      <c r="D817" s="896" t="s">
        <v>8988</v>
      </c>
      <c r="E817" s="897">
        <v>1</v>
      </c>
      <c r="F817" s="955"/>
      <c r="G817" s="962">
        <v>74</v>
      </c>
      <c r="H817" s="162">
        <f>IF(G817="","",G817-G817*COMPASS!$AH$25)</f>
        <v>74</v>
      </c>
    </row>
    <row r="818" spans="1:8">
      <c r="A818" s="840" t="s">
        <v>9057</v>
      </c>
      <c r="B818" s="1025" t="s">
        <v>22</v>
      </c>
      <c r="C818" s="848" t="s">
        <v>8989</v>
      </c>
      <c r="D818" s="896" t="s">
        <v>8990</v>
      </c>
      <c r="E818" s="897">
        <v>1</v>
      </c>
      <c r="F818" s="955"/>
      <c r="G818" s="961">
        <v>69</v>
      </c>
      <c r="H818" s="162">
        <f>IF(G818="","",G818-G818*COMPASS!$AH$25)</f>
        <v>69</v>
      </c>
    </row>
    <row r="819" spans="1:8">
      <c r="A819" s="840" t="s">
        <v>9058</v>
      </c>
      <c r="B819" s="1025" t="s">
        <v>22</v>
      </c>
      <c r="C819" s="848" t="s">
        <v>8991</v>
      </c>
      <c r="D819" s="896" t="s">
        <v>8992</v>
      </c>
      <c r="E819" s="897">
        <v>1</v>
      </c>
      <c r="F819" s="955"/>
      <c r="G819" s="962">
        <v>24</v>
      </c>
      <c r="H819" s="162">
        <f>IF(G819="","",G819-G819*COMPASS!$AH$25)</f>
        <v>24</v>
      </c>
    </row>
    <row r="820" spans="1:8">
      <c r="A820" s="840" t="s">
        <v>9059</v>
      </c>
      <c r="B820" s="1025" t="s">
        <v>22</v>
      </c>
      <c r="C820" s="848" t="s">
        <v>8993</v>
      </c>
      <c r="D820" s="896" t="s">
        <v>8994</v>
      </c>
      <c r="E820" s="897">
        <v>1</v>
      </c>
      <c r="F820" s="955"/>
      <c r="G820" s="961">
        <v>33</v>
      </c>
      <c r="H820" s="162">
        <f>IF(G820="","",G820-G820*COMPASS!$AH$25)</f>
        <v>33</v>
      </c>
    </row>
    <row r="821" spans="1:8">
      <c r="A821" s="840" t="s">
        <v>9060</v>
      </c>
      <c r="B821" s="1025" t="s">
        <v>22</v>
      </c>
      <c r="C821" s="848" t="s">
        <v>8995</v>
      </c>
      <c r="D821" s="896" t="s">
        <v>8996</v>
      </c>
      <c r="E821" s="897">
        <v>1</v>
      </c>
      <c r="F821" s="955"/>
      <c r="G821" s="961">
        <v>36</v>
      </c>
      <c r="H821" s="162">
        <f>IF(G821="","",G821-G821*COMPASS!$AH$25)</f>
        <v>36</v>
      </c>
    </row>
    <row r="822" spans="1:8">
      <c r="A822" s="840" t="s">
        <v>9061</v>
      </c>
      <c r="B822" s="1025" t="s">
        <v>22</v>
      </c>
      <c r="C822" s="848" t="s">
        <v>8997</v>
      </c>
      <c r="D822" s="896" t="s">
        <v>8998</v>
      </c>
      <c r="E822" s="897">
        <v>1</v>
      </c>
      <c r="F822" s="955"/>
      <c r="G822" s="961">
        <v>23</v>
      </c>
      <c r="H822" s="162">
        <f>IF(G822="","",G822-G822*COMPASS!$AH$25)</f>
        <v>23</v>
      </c>
    </row>
    <row r="823" spans="1:8">
      <c r="A823" s="840" t="s">
        <v>9062</v>
      </c>
      <c r="B823" s="1025" t="s">
        <v>22</v>
      </c>
      <c r="C823" s="848" t="s">
        <v>8999</v>
      </c>
      <c r="D823" s="896" t="s">
        <v>9000</v>
      </c>
      <c r="E823" s="897">
        <v>1</v>
      </c>
      <c r="F823" s="955"/>
      <c r="G823" s="961">
        <v>23</v>
      </c>
      <c r="H823" s="162">
        <f>IF(G823="","",G823-G823*COMPASS!$AH$25)</f>
        <v>23</v>
      </c>
    </row>
    <row r="824" spans="1:8">
      <c r="A824" s="840" t="s">
        <v>9063</v>
      </c>
      <c r="B824" s="1025" t="s">
        <v>22</v>
      </c>
      <c r="C824" s="848" t="s">
        <v>9001</v>
      </c>
      <c r="D824" s="896" t="s">
        <v>9002</v>
      </c>
      <c r="E824" s="897">
        <v>1</v>
      </c>
      <c r="F824" s="955"/>
      <c r="G824" s="962">
        <v>19</v>
      </c>
      <c r="H824" s="162">
        <f>IF(G824="","",G824-G824*COMPASS!$AH$25)</f>
        <v>19</v>
      </c>
    </row>
    <row r="825" spans="1:8">
      <c r="A825" s="840" t="s">
        <v>9064</v>
      </c>
      <c r="B825" s="1025" t="s">
        <v>22</v>
      </c>
      <c r="C825" s="848" t="s">
        <v>9003</v>
      </c>
      <c r="D825" s="896" t="s">
        <v>9002</v>
      </c>
      <c r="E825" s="897">
        <v>1</v>
      </c>
      <c r="F825" s="955"/>
      <c r="G825" s="961">
        <v>42</v>
      </c>
      <c r="H825" s="162">
        <f>IF(G825="","",G825-G825*COMPASS!$AH$25)</f>
        <v>42</v>
      </c>
    </row>
    <row r="826" spans="1:8">
      <c r="A826" s="840" t="s">
        <v>9065</v>
      </c>
      <c r="B826" s="1025" t="s">
        <v>22</v>
      </c>
      <c r="C826" s="848" t="s">
        <v>9004</v>
      </c>
      <c r="D826" s="896" t="s">
        <v>9005</v>
      </c>
      <c r="E826" s="897">
        <v>1</v>
      </c>
      <c r="F826" s="955"/>
      <c r="G826" s="961">
        <v>69</v>
      </c>
      <c r="H826" s="162">
        <f>IF(G826="","",G826-G826*COMPASS!$AH$25)</f>
        <v>69</v>
      </c>
    </row>
    <row r="827" spans="1:8">
      <c r="A827" s="840" t="s">
        <v>9066</v>
      </c>
      <c r="B827" s="1025" t="s">
        <v>22</v>
      </c>
      <c r="C827" s="848" t="s">
        <v>9006</v>
      </c>
      <c r="D827" s="896" t="s">
        <v>9007</v>
      </c>
      <c r="E827" s="897">
        <v>1</v>
      </c>
      <c r="F827" s="955"/>
      <c r="G827" s="961">
        <v>22</v>
      </c>
      <c r="H827" s="162">
        <f>IF(G827="","",G827-G827*COMPASS!$AH$25)</f>
        <v>22</v>
      </c>
    </row>
    <row r="828" spans="1:8">
      <c r="A828" s="840" t="s">
        <v>9067</v>
      </c>
      <c r="B828" s="1025" t="s">
        <v>22</v>
      </c>
      <c r="C828" s="848" t="s">
        <v>9008</v>
      </c>
      <c r="D828" s="896" t="s">
        <v>9009</v>
      </c>
      <c r="E828" s="897">
        <v>1</v>
      </c>
      <c r="F828" s="955"/>
      <c r="G828" s="961">
        <v>20</v>
      </c>
      <c r="H828" s="162">
        <f>IF(G828="","",G828-G828*COMPASS!$AH$25)</f>
        <v>20</v>
      </c>
    </row>
    <row r="829" spans="1:8">
      <c r="A829" s="840" t="s">
        <v>9068</v>
      </c>
      <c r="B829" s="1025" t="s">
        <v>22</v>
      </c>
      <c r="C829" s="848" t="s">
        <v>9010</v>
      </c>
      <c r="D829" s="896" t="s">
        <v>9011</v>
      </c>
      <c r="E829" s="897">
        <v>1</v>
      </c>
      <c r="F829" s="955"/>
      <c r="G829" s="961">
        <v>23</v>
      </c>
      <c r="H829" s="162">
        <f>IF(G829="","",G829-G829*COMPASS!$AH$25)</f>
        <v>23</v>
      </c>
    </row>
    <row r="830" spans="1:8">
      <c r="A830" s="840" t="s">
        <v>9069</v>
      </c>
      <c r="B830" s="1025" t="s">
        <v>22</v>
      </c>
      <c r="C830" s="848" t="s">
        <v>9012</v>
      </c>
      <c r="D830" s="896" t="s">
        <v>9013</v>
      </c>
      <c r="E830" s="897">
        <v>1</v>
      </c>
      <c r="F830" s="955"/>
      <c r="G830" s="961">
        <v>23</v>
      </c>
      <c r="H830" s="162">
        <f>IF(G830="","",G830-G830*COMPASS!$AH$25)</f>
        <v>23</v>
      </c>
    </row>
    <row r="831" spans="1:8">
      <c r="A831" s="840" t="s">
        <v>9070</v>
      </c>
      <c r="B831" s="1025" t="s">
        <v>22</v>
      </c>
      <c r="C831" s="848" t="s">
        <v>9014</v>
      </c>
      <c r="D831" s="896" t="s">
        <v>9015</v>
      </c>
      <c r="E831" s="897">
        <v>1</v>
      </c>
      <c r="F831" s="955"/>
      <c r="G831" s="962">
        <v>99</v>
      </c>
      <c r="H831" s="162">
        <f>IF(G831="","",G831-G831*COMPASS!$AH$25)</f>
        <v>99</v>
      </c>
    </row>
    <row r="832" spans="1:8">
      <c r="A832" s="840" t="s">
        <v>12155</v>
      </c>
      <c r="B832" s="1025" t="s">
        <v>22</v>
      </c>
      <c r="C832" s="848" t="s">
        <v>12088</v>
      </c>
      <c r="D832" s="896" t="s">
        <v>12089</v>
      </c>
      <c r="E832" s="897">
        <v>1</v>
      </c>
      <c r="F832" s="955"/>
      <c r="G832" s="961">
        <v>86</v>
      </c>
      <c r="H832" s="162">
        <f>IF(G832="","",G832-G832*COMPASS!$AH$25)</f>
        <v>86</v>
      </c>
    </row>
    <row r="833" spans="1:8">
      <c r="A833" s="840" t="s">
        <v>12156</v>
      </c>
      <c r="B833" s="956" t="s">
        <v>22</v>
      </c>
      <c r="C833" s="844" t="s">
        <v>12090</v>
      </c>
      <c r="D833" s="845" t="s">
        <v>12091</v>
      </c>
      <c r="E833" s="894">
        <v>1</v>
      </c>
      <c r="F833" s="955"/>
      <c r="G833" s="963">
        <v>79</v>
      </c>
      <c r="H833" s="162">
        <f>IF(G833="","",G833-G833*COMPASS!$AH$25)</f>
        <v>79</v>
      </c>
    </row>
    <row r="834" spans="1:8">
      <c r="A834" s="840" t="s">
        <v>12157</v>
      </c>
      <c r="B834" s="956" t="s">
        <v>22</v>
      </c>
      <c r="C834" s="844" t="s">
        <v>12092</v>
      </c>
      <c r="D834" s="845" t="s">
        <v>12093</v>
      </c>
      <c r="E834" s="894">
        <v>1</v>
      </c>
      <c r="F834" s="955"/>
      <c r="G834" s="963">
        <v>140</v>
      </c>
      <c r="H834" s="162">
        <f>IF(G834="","",G834-G834*COMPASS!$AH$25)</f>
        <v>140</v>
      </c>
    </row>
    <row r="835" spans="1:8">
      <c r="A835" s="840" t="s">
        <v>12158</v>
      </c>
      <c r="B835" s="956" t="s">
        <v>22</v>
      </c>
      <c r="C835" s="844" t="s">
        <v>12094</v>
      </c>
      <c r="D835" s="845" t="s">
        <v>12095</v>
      </c>
      <c r="E835" s="894">
        <v>1</v>
      </c>
      <c r="F835" s="955"/>
      <c r="G835" s="963">
        <v>230</v>
      </c>
      <c r="H835" s="162">
        <f>IF(G835="","",G835-G835*COMPASS!$AH$25)</f>
        <v>230</v>
      </c>
    </row>
    <row r="836" spans="1:8">
      <c r="A836" s="840" t="s">
        <v>12159</v>
      </c>
      <c r="B836" s="956" t="s">
        <v>22</v>
      </c>
      <c r="C836" s="844" t="s">
        <v>12096</v>
      </c>
      <c r="D836" s="845" t="s">
        <v>12097</v>
      </c>
      <c r="E836" s="894">
        <v>1</v>
      </c>
      <c r="F836" s="955"/>
      <c r="G836" s="963">
        <v>95</v>
      </c>
      <c r="H836" s="162">
        <f>IF(G836="","",G836-G836*COMPASS!$AH$25)</f>
        <v>95</v>
      </c>
    </row>
    <row r="837" spans="1:8">
      <c r="A837" s="840" t="s">
        <v>12160</v>
      </c>
      <c r="B837" s="956" t="s">
        <v>22</v>
      </c>
      <c r="C837" s="844" t="s">
        <v>12098</v>
      </c>
      <c r="D837" s="845" t="s">
        <v>12099</v>
      </c>
      <c r="E837" s="894">
        <v>1</v>
      </c>
      <c r="F837" s="955"/>
      <c r="G837" s="963">
        <v>125</v>
      </c>
      <c r="H837" s="162">
        <f>IF(G837="","",G837-G837*COMPASS!$AH$25)</f>
        <v>125</v>
      </c>
    </row>
    <row r="838" spans="1:8">
      <c r="A838" s="333" t="s">
        <v>309</v>
      </c>
      <c r="B838" s="842"/>
      <c r="C838" s="842"/>
      <c r="D838" s="842"/>
      <c r="E838" s="842"/>
      <c r="F838" s="842"/>
      <c r="G838" s="1132"/>
      <c r="H838" s="162" t="str">
        <f>IF(G838="","",G838-G838*COMPASS!$AH$25)</f>
        <v/>
      </c>
    </row>
    <row r="839" spans="1:8">
      <c r="A839" s="840" t="s">
        <v>13294</v>
      </c>
      <c r="B839" s="956" t="s">
        <v>22</v>
      </c>
      <c r="C839" s="971" t="s">
        <v>13295</v>
      </c>
      <c r="D839" s="972" t="s">
        <v>13296</v>
      </c>
      <c r="E839" s="973">
        <v>1</v>
      </c>
      <c r="F839" s="955"/>
      <c r="G839" s="974">
        <v>2350</v>
      </c>
      <c r="H839" s="162">
        <f>IF(G839="","",G839-G839*COMPASS!$AH$25)</f>
        <v>2350</v>
      </c>
    </row>
    <row r="840" spans="1:8">
      <c r="A840" s="840" t="s">
        <v>13297</v>
      </c>
      <c r="B840" s="956" t="s">
        <v>22</v>
      </c>
      <c r="C840" s="971" t="s">
        <v>13298</v>
      </c>
      <c r="D840" s="972" t="s">
        <v>13299</v>
      </c>
      <c r="E840" s="973">
        <v>1</v>
      </c>
      <c r="F840" s="955"/>
      <c r="G840" s="974">
        <v>1850</v>
      </c>
      <c r="H840" s="162">
        <f>IF(G840="","",G840-G840*COMPASS!$AH$25)</f>
        <v>1850</v>
      </c>
    </row>
    <row r="841" spans="1:8">
      <c r="A841" s="840" t="s">
        <v>13300</v>
      </c>
      <c r="B841" s="956" t="s">
        <v>22</v>
      </c>
      <c r="C841" s="971" t="s">
        <v>13301</v>
      </c>
      <c r="D841" s="972" t="s">
        <v>13302</v>
      </c>
      <c r="E841" s="973">
        <v>1</v>
      </c>
      <c r="F841" s="955"/>
      <c r="G841" s="974">
        <v>1000</v>
      </c>
      <c r="H841" s="162">
        <f>IF(G841="","",G841-G841*COMPASS!$AH$25)</f>
        <v>1000</v>
      </c>
    </row>
    <row r="842" spans="1:8">
      <c r="A842" s="840" t="s">
        <v>12600</v>
      </c>
      <c r="B842" s="956" t="s">
        <v>22</v>
      </c>
      <c r="C842" s="845" t="s">
        <v>12561</v>
      </c>
      <c r="D842" s="845" t="s">
        <v>12562</v>
      </c>
      <c r="E842" s="894">
        <v>1</v>
      </c>
      <c r="F842" s="955"/>
      <c r="G842" s="961">
        <v>2950</v>
      </c>
      <c r="H842" s="162">
        <f>IF(G842="","",G842-G842*COMPASS!$AH$25)</f>
        <v>2950</v>
      </c>
    </row>
    <row r="843" spans="1:8">
      <c r="A843" s="840" t="s">
        <v>12601</v>
      </c>
      <c r="B843" s="956" t="s">
        <v>22</v>
      </c>
      <c r="C843" s="845" t="s">
        <v>12563</v>
      </c>
      <c r="D843" s="845" t="s">
        <v>12564</v>
      </c>
      <c r="E843" s="894">
        <v>1</v>
      </c>
      <c r="F843" s="955"/>
      <c r="G843" s="961">
        <v>2500</v>
      </c>
      <c r="H843" s="162">
        <f>IF(G843="","",G843-G843*COMPASS!$AH$25)</f>
        <v>2500</v>
      </c>
    </row>
    <row r="844" spans="1:8">
      <c r="A844" s="840" t="s">
        <v>15823</v>
      </c>
      <c r="B844" s="956" t="s">
        <v>22</v>
      </c>
      <c r="C844" s="959" t="s">
        <v>15824</v>
      </c>
      <c r="D844" s="843" t="s">
        <v>15825</v>
      </c>
      <c r="E844" s="894">
        <v>1</v>
      </c>
      <c r="F844" s="955"/>
      <c r="G844" s="962">
        <v>1000</v>
      </c>
      <c r="H844" s="162">
        <f>IF(G844="","",G844-G844*COMPASS!$AH$25)</f>
        <v>1000</v>
      </c>
    </row>
    <row r="845" spans="1:8">
      <c r="A845" s="840" t="s">
        <v>10259</v>
      </c>
      <c r="B845" s="956" t="s">
        <v>22</v>
      </c>
      <c r="C845" s="848" t="s">
        <v>10235</v>
      </c>
      <c r="D845" s="848" t="s">
        <v>10236</v>
      </c>
      <c r="E845" s="897">
        <v>1</v>
      </c>
      <c r="F845" s="955"/>
      <c r="G845" s="962">
        <v>840</v>
      </c>
      <c r="H845" s="162">
        <f>IF(G845="","",G845-G845*COMPASS!$AH$25)</f>
        <v>840</v>
      </c>
    </row>
    <row r="846" spans="1:8">
      <c r="A846" s="840" t="s">
        <v>9748</v>
      </c>
      <c r="B846" s="956" t="s">
        <v>22</v>
      </c>
      <c r="C846" s="848" t="s">
        <v>9743</v>
      </c>
      <c r="D846" s="848" t="s">
        <v>9744</v>
      </c>
      <c r="E846" s="897">
        <v>1</v>
      </c>
      <c r="F846" s="955"/>
      <c r="G846" s="961">
        <v>990</v>
      </c>
      <c r="H846" s="162">
        <f>IF(G846="","",G846-G846*COMPASS!$AH$25)</f>
        <v>990</v>
      </c>
    </row>
    <row r="847" spans="1:8">
      <c r="A847" s="840" t="s">
        <v>13018</v>
      </c>
      <c r="B847" s="956" t="s">
        <v>45</v>
      </c>
      <c r="C847" s="954" t="s">
        <v>13008</v>
      </c>
      <c r="D847" s="954" t="s">
        <v>13009</v>
      </c>
      <c r="E847" s="894">
        <v>1</v>
      </c>
      <c r="F847" s="955"/>
      <c r="G847" s="961">
        <v>1600</v>
      </c>
      <c r="H847" s="162">
        <f>IF(G847="","",G847-G847*COMPASS!$AH$25)</f>
        <v>1600</v>
      </c>
    </row>
    <row r="848" spans="1:8">
      <c r="A848" s="840" t="s">
        <v>12447</v>
      </c>
      <c r="B848" s="953" t="s">
        <v>22</v>
      </c>
      <c r="C848" s="848" t="s">
        <v>12398</v>
      </c>
      <c r="D848" s="896" t="s">
        <v>12399</v>
      </c>
      <c r="E848" s="897">
        <v>1</v>
      </c>
      <c r="F848" s="955"/>
      <c r="G848" s="962">
        <v>1660</v>
      </c>
      <c r="H848" s="162">
        <f>IF(G848="","",G848-G848*COMPASS!$AH$25)</f>
        <v>1660</v>
      </c>
    </row>
    <row r="849" spans="1:8">
      <c r="A849" s="840" t="s">
        <v>12448</v>
      </c>
      <c r="B849" s="953" t="s">
        <v>22</v>
      </c>
      <c r="C849" s="848" t="s">
        <v>12400</v>
      </c>
      <c r="D849" s="896" t="s">
        <v>12401</v>
      </c>
      <c r="E849" s="897">
        <v>1</v>
      </c>
      <c r="F849" s="955"/>
      <c r="G849" s="962">
        <v>1330</v>
      </c>
      <c r="H849" s="162">
        <f>IF(G849="","",G849-G849*COMPASS!$AH$25)</f>
        <v>1330</v>
      </c>
    </row>
    <row r="850" spans="1:8">
      <c r="A850" s="840" t="s">
        <v>10209</v>
      </c>
      <c r="B850" s="953" t="s">
        <v>22</v>
      </c>
      <c r="C850" s="848" t="s">
        <v>10203</v>
      </c>
      <c r="D850" s="896" t="s">
        <v>10204</v>
      </c>
      <c r="E850" s="897">
        <v>1</v>
      </c>
      <c r="F850" s="955"/>
      <c r="G850" s="962">
        <v>1820</v>
      </c>
      <c r="H850" s="162">
        <f>IF(G850="","",G850-G850*COMPASS!$AH$25)</f>
        <v>1820</v>
      </c>
    </row>
    <row r="851" spans="1:8">
      <c r="A851" s="840" t="s">
        <v>2196</v>
      </c>
      <c r="B851" s="956" t="s">
        <v>57</v>
      </c>
      <c r="C851" s="959" t="s">
        <v>2156</v>
      </c>
      <c r="D851" s="1029" t="s">
        <v>2546</v>
      </c>
      <c r="E851" s="894">
        <v>1</v>
      </c>
      <c r="F851" s="955"/>
      <c r="G851" s="962">
        <v>4127</v>
      </c>
      <c r="H851" s="162">
        <f>IF(G851="","",G851-G851*COMPASS!$AH$25)</f>
        <v>4127</v>
      </c>
    </row>
    <row r="852" spans="1:8">
      <c r="A852" s="840" t="s">
        <v>10260</v>
      </c>
      <c r="B852" s="1025" t="s">
        <v>22</v>
      </c>
      <c r="C852" s="959" t="s">
        <v>10237</v>
      </c>
      <c r="D852" s="1029" t="s">
        <v>10238</v>
      </c>
      <c r="E852" s="894">
        <v>1</v>
      </c>
      <c r="F852" s="955"/>
      <c r="G852" s="962">
        <v>110</v>
      </c>
      <c r="H852" s="162">
        <f>IF(G852="","",G852-G852*COMPASS!$AH$25)</f>
        <v>110</v>
      </c>
    </row>
    <row r="853" spans="1:8">
      <c r="A853" s="840" t="s">
        <v>16428</v>
      </c>
      <c r="B853" s="956" t="s">
        <v>22</v>
      </c>
      <c r="C853" s="954" t="s">
        <v>16429</v>
      </c>
      <c r="D853" s="954" t="s">
        <v>16430</v>
      </c>
      <c r="E853" s="894">
        <v>1</v>
      </c>
      <c r="F853" s="955"/>
      <c r="G853" s="961">
        <v>99</v>
      </c>
      <c r="H853" s="162">
        <f>IF(G853="","",G853-G853*COMPASS!$AH$25)</f>
        <v>99</v>
      </c>
    </row>
    <row r="854" spans="1:8">
      <c r="A854" s="840" t="s">
        <v>3296</v>
      </c>
      <c r="B854" s="953" t="s">
        <v>57</v>
      </c>
      <c r="C854" s="959" t="s">
        <v>3284</v>
      </c>
      <c r="D854" s="1029" t="s">
        <v>3285</v>
      </c>
      <c r="E854" s="894">
        <v>1</v>
      </c>
      <c r="F854" s="955"/>
      <c r="G854" s="961">
        <v>110</v>
      </c>
      <c r="H854" s="162">
        <f>IF(G854="","",G854-G854*COMPASS!$AH$25)</f>
        <v>110</v>
      </c>
    </row>
    <row r="855" spans="1:8">
      <c r="A855" s="840" t="s">
        <v>533</v>
      </c>
      <c r="B855" s="956" t="s">
        <v>57</v>
      </c>
      <c r="C855" s="848" t="s">
        <v>530</v>
      </c>
      <c r="D855" s="896" t="s">
        <v>2547</v>
      </c>
      <c r="E855" s="897">
        <v>1</v>
      </c>
      <c r="F855" s="955"/>
      <c r="G855" s="962">
        <v>68</v>
      </c>
      <c r="H855" s="162">
        <f>IF(G855="","",G855-G855*COMPASS!$AH$25)</f>
        <v>68</v>
      </c>
    </row>
    <row r="856" spans="1:8">
      <c r="A856" s="840" t="s">
        <v>6777</v>
      </c>
      <c r="B856" s="956" t="s">
        <v>57</v>
      </c>
      <c r="C856" s="959" t="s">
        <v>6768</v>
      </c>
      <c r="D856" s="1029" t="s">
        <v>6769</v>
      </c>
      <c r="E856" s="894">
        <v>1</v>
      </c>
      <c r="F856" s="955"/>
      <c r="G856" s="961">
        <v>160</v>
      </c>
      <c r="H856" s="162">
        <f>IF(G856="","",G856-G856*COMPASS!$AH$25)</f>
        <v>160</v>
      </c>
    </row>
    <row r="857" spans="1:8">
      <c r="A857" s="333" t="s">
        <v>294</v>
      </c>
      <c r="B857" s="842"/>
      <c r="C857" s="842"/>
      <c r="D857" s="842"/>
      <c r="E857" s="842"/>
      <c r="F857" s="842"/>
      <c r="G857" s="1132"/>
      <c r="H857" s="162" t="str">
        <f>IF(G857="","",G857-G857*COMPASS!$AH$25)</f>
        <v/>
      </c>
    </row>
    <row r="858" spans="1:8">
      <c r="A858" s="840" t="s">
        <v>11888</v>
      </c>
      <c r="B858" s="953" t="s">
        <v>45</v>
      </c>
      <c r="C858" s="848" t="s">
        <v>11844</v>
      </c>
      <c r="D858" s="896" t="s">
        <v>12565</v>
      </c>
      <c r="E858" s="897">
        <v>1</v>
      </c>
      <c r="F858" s="955"/>
      <c r="G858" s="961">
        <v>985</v>
      </c>
      <c r="H858" s="162">
        <f>IF(G858="","",G858-G858*COMPASS!$AH$25)</f>
        <v>985</v>
      </c>
    </row>
    <row r="859" spans="1:8">
      <c r="A859" s="840" t="s">
        <v>3294</v>
      </c>
      <c r="B859" s="953" t="s">
        <v>22</v>
      </c>
      <c r="C859" s="848" t="s">
        <v>3282</v>
      </c>
      <c r="D859" s="896" t="s">
        <v>3283</v>
      </c>
      <c r="E859" s="897">
        <v>1</v>
      </c>
      <c r="F859" s="955"/>
      <c r="G859" s="962">
        <v>833</v>
      </c>
      <c r="H859" s="162">
        <f>IF(G859="","",G859-G859*COMPASS!$AH$25)</f>
        <v>833</v>
      </c>
    </row>
    <row r="860" spans="1:8">
      <c r="A860" s="840" t="s">
        <v>341</v>
      </c>
      <c r="B860" s="953" t="s">
        <v>22</v>
      </c>
      <c r="C860" s="848" t="s">
        <v>307</v>
      </c>
      <c r="D860" s="896" t="s">
        <v>2542</v>
      </c>
      <c r="E860" s="897">
        <v>1</v>
      </c>
      <c r="F860" s="955"/>
      <c r="G860" s="962">
        <v>461</v>
      </c>
      <c r="H860" s="162">
        <f>IF(G860="","",G860-G860*COMPASS!$AH$25)</f>
        <v>461</v>
      </c>
    </row>
    <row r="861" spans="1:8">
      <c r="A861" s="333" t="s">
        <v>5381</v>
      </c>
      <c r="B861" s="842"/>
      <c r="C861" s="842"/>
      <c r="D861" s="842"/>
      <c r="E861" s="842"/>
      <c r="F861" s="842"/>
      <c r="G861" s="1132"/>
      <c r="H861" s="162" t="str">
        <f>IF(G861="","",G861-G861*COMPASS!$AH$25)</f>
        <v/>
      </c>
    </row>
    <row r="862" spans="1:8">
      <c r="A862" s="840" t="s">
        <v>2550</v>
      </c>
      <c r="B862" s="1025" t="s">
        <v>22</v>
      </c>
      <c r="C862" s="1026" t="s">
        <v>5621</v>
      </c>
      <c r="D862" s="1029" t="s">
        <v>12566</v>
      </c>
      <c r="E862" s="1027">
        <v>1</v>
      </c>
      <c r="F862" s="955" t="s">
        <v>16937</v>
      </c>
      <c r="G862" s="962" t="s">
        <v>12402</v>
      </c>
      <c r="H862" s="162" t="e">
        <f>IF(G862="","",G862-G862*COMPASS!$AH$25)</f>
        <v>#VALUE!</v>
      </c>
    </row>
    <row r="863" spans="1:8">
      <c r="A863" s="840" t="s">
        <v>2551</v>
      </c>
      <c r="B863" s="1025" t="s">
        <v>22</v>
      </c>
      <c r="C863" s="1026" t="s">
        <v>12257</v>
      </c>
      <c r="D863" s="1029" t="s">
        <v>12567</v>
      </c>
      <c r="E863" s="1027">
        <v>1</v>
      </c>
      <c r="F863" s="955"/>
      <c r="G863" s="961">
        <v>155</v>
      </c>
      <c r="H863" s="162">
        <f>IF(G863="","",G863-G863*COMPASS!$AH$25)</f>
        <v>155</v>
      </c>
    </row>
    <row r="864" spans="1:8">
      <c r="A864" s="840" t="s">
        <v>2552</v>
      </c>
      <c r="B864" s="953" t="s">
        <v>22</v>
      </c>
      <c r="C864" s="1026" t="s">
        <v>12258</v>
      </c>
      <c r="D864" s="1029" t="s">
        <v>12568</v>
      </c>
      <c r="E864" s="1027">
        <v>1</v>
      </c>
      <c r="F864" s="955"/>
      <c r="G864" s="961">
        <v>619</v>
      </c>
      <c r="H864" s="162">
        <f>IF(G864="","",G864-G864*COMPASS!$AH$25)</f>
        <v>619</v>
      </c>
    </row>
    <row r="865" spans="1:8">
      <c r="A865" s="840" t="s">
        <v>2553</v>
      </c>
      <c r="B865" s="1025" t="s">
        <v>22</v>
      </c>
      <c r="C865" s="1026" t="s">
        <v>12259</v>
      </c>
      <c r="D865" s="1029" t="s">
        <v>12569</v>
      </c>
      <c r="E865" s="1027">
        <v>1</v>
      </c>
      <c r="F865" s="955"/>
      <c r="G865" s="961">
        <v>1237</v>
      </c>
      <c r="H865" s="162">
        <f>IF(G865="","",G865-G865*COMPASS!$AH$25)</f>
        <v>1237</v>
      </c>
    </row>
    <row r="866" spans="1:8">
      <c r="A866" s="840" t="s">
        <v>2554</v>
      </c>
      <c r="B866" s="1025" t="s">
        <v>22</v>
      </c>
      <c r="C866" s="1026" t="s">
        <v>12260</v>
      </c>
      <c r="D866" s="1029" t="s">
        <v>12570</v>
      </c>
      <c r="E866" s="1027">
        <v>1</v>
      </c>
      <c r="F866" s="955"/>
      <c r="G866" s="961">
        <v>2474</v>
      </c>
      <c r="H866" s="162">
        <f>IF(G866="","",G866-G866*COMPASS!$AH$25)</f>
        <v>2474</v>
      </c>
    </row>
    <row r="867" spans="1:8">
      <c r="A867" s="840" t="s">
        <v>2555</v>
      </c>
      <c r="B867" s="1025" t="s">
        <v>22</v>
      </c>
      <c r="C867" s="1026" t="s">
        <v>12261</v>
      </c>
      <c r="D867" s="1029" t="s">
        <v>12571</v>
      </c>
      <c r="E867" s="1027">
        <v>1</v>
      </c>
      <c r="F867" s="955"/>
      <c r="G867" s="961">
        <v>3710</v>
      </c>
      <c r="H867" s="162">
        <f>IF(G867="","",G867-G867*COMPASS!$AH$25)</f>
        <v>3710</v>
      </c>
    </row>
    <row r="868" spans="1:8">
      <c r="A868" s="840" t="s">
        <v>2556</v>
      </c>
      <c r="B868" s="1025" t="s">
        <v>22</v>
      </c>
      <c r="C868" s="1026" t="s">
        <v>12262</v>
      </c>
      <c r="D868" s="1029" t="s">
        <v>12572</v>
      </c>
      <c r="E868" s="1027">
        <v>1</v>
      </c>
      <c r="F868" s="955"/>
      <c r="G868" s="961">
        <v>7420</v>
      </c>
      <c r="H868" s="162">
        <f>IF(G868="","",G868-G868*COMPASS!$AH$25)</f>
        <v>7420</v>
      </c>
    </row>
    <row r="869" spans="1:8">
      <c r="A869" s="840" t="s">
        <v>2557</v>
      </c>
      <c r="B869" s="1025" t="s">
        <v>22</v>
      </c>
      <c r="C869" s="1026" t="s">
        <v>12263</v>
      </c>
      <c r="D869" s="1029" t="s">
        <v>12573</v>
      </c>
      <c r="E869" s="1027">
        <v>1</v>
      </c>
      <c r="F869" s="955"/>
      <c r="G869" s="961">
        <v>854</v>
      </c>
      <c r="H869" s="162">
        <f>IF(G869="","",G869-G869*COMPASS!$AH$25)</f>
        <v>854</v>
      </c>
    </row>
    <row r="870" spans="1:8">
      <c r="A870" s="840" t="s">
        <v>2558</v>
      </c>
      <c r="B870" s="953" t="s">
        <v>22</v>
      </c>
      <c r="C870" s="1026" t="s">
        <v>12264</v>
      </c>
      <c r="D870" s="1029" t="s">
        <v>12574</v>
      </c>
      <c r="E870" s="1027">
        <v>1</v>
      </c>
      <c r="F870" s="955"/>
      <c r="G870" s="961">
        <v>155</v>
      </c>
      <c r="H870" s="162">
        <f>IF(G870="","",G870-G870*COMPASS!$AH$25)</f>
        <v>155</v>
      </c>
    </row>
    <row r="871" spans="1:8">
      <c r="A871" s="840" t="s">
        <v>2559</v>
      </c>
      <c r="B871" s="1025" t="s">
        <v>22</v>
      </c>
      <c r="C871" s="1026" t="s">
        <v>12265</v>
      </c>
      <c r="D871" s="1029" t="s">
        <v>12575</v>
      </c>
      <c r="E871" s="1027">
        <v>1</v>
      </c>
      <c r="F871" s="955"/>
      <c r="G871" s="961">
        <v>155</v>
      </c>
      <c r="H871" s="162">
        <f>IF(G871="","",G871-G871*COMPASS!$AH$25)</f>
        <v>155</v>
      </c>
    </row>
    <row r="872" spans="1:8">
      <c r="A872" s="840" t="s">
        <v>2560</v>
      </c>
      <c r="B872" s="953" t="s">
        <v>22</v>
      </c>
      <c r="C872" s="1026" t="s">
        <v>12266</v>
      </c>
      <c r="D872" s="1029" t="s">
        <v>12576</v>
      </c>
      <c r="E872" s="1027">
        <v>1</v>
      </c>
      <c r="F872" s="955"/>
      <c r="G872" s="961">
        <v>155</v>
      </c>
      <c r="H872" s="162">
        <f>IF(G872="","",G872-G872*COMPASS!$AH$25)</f>
        <v>155</v>
      </c>
    </row>
    <row r="873" spans="1:8">
      <c r="A873" s="840" t="s">
        <v>17398</v>
      </c>
      <c r="B873" s="953" t="s">
        <v>22</v>
      </c>
      <c r="C873" s="1026" t="s">
        <v>17396</v>
      </c>
      <c r="D873" s="1029" t="s">
        <v>17397</v>
      </c>
      <c r="E873" s="1027">
        <v>1</v>
      </c>
      <c r="F873" s="955" t="s">
        <v>167</v>
      </c>
      <c r="G873" s="961">
        <v>160</v>
      </c>
      <c r="H873" s="162">
        <f>IF(G873="","",G873-G873*COMPASS!$AH$25)</f>
        <v>160</v>
      </c>
    </row>
    <row r="874" spans="1:8">
      <c r="A874" s="333" t="s">
        <v>5382</v>
      </c>
      <c r="B874" s="842"/>
      <c r="C874" s="842"/>
      <c r="D874" s="842"/>
      <c r="E874" s="842"/>
      <c r="F874" s="842"/>
      <c r="G874" s="1132"/>
      <c r="H874" s="162" t="str">
        <f>IF(G874="","",G874-G874*COMPASS!$AH$25)</f>
        <v/>
      </c>
    </row>
    <row r="875" spans="1:8">
      <c r="A875" s="840" t="s">
        <v>6305</v>
      </c>
      <c r="B875" s="953" t="s">
        <v>22</v>
      </c>
      <c r="C875" s="848" t="s">
        <v>6293</v>
      </c>
      <c r="D875" s="896" t="s">
        <v>6294</v>
      </c>
      <c r="E875" s="897">
        <v>1</v>
      </c>
      <c r="F875" s="955" t="s">
        <v>16938</v>
      </c>
      <c r="G875" s="962" t="s">
        <v>12402</v>
      </c>
      <c r="H875" s="162" t="e">
        <f>IF(G875="","",G875-G875*COMPASS!$AH$25)</f>
        <v>#VALUE!</v>
      </c>
    </row>
    <row r="876" spans="1:8">
      <c r="A876" s="840" t="s">
        <v>5383</v>
      </c>
      <c r="B876" s="953" t="s">
        <v>22</v>
      </c>
      <c r="C876" s="848" t="s">
        <v>5384</v>
      </c>
      <c r="D876" s="896" t="s">
        <v>5385</v>
      </c>
      <c r="E876" s="897">
        <v>1</v>
      </c>
      <c r="F876" s="955"/>
      <c r="G876" s="962">
        <v>95</v>
      </c>
      <c r="H876" s="162">
        <f>IF(G876="","",G876-G876*COMPASS!$AH$25)</f>
        <v>95</v>
      </c>
    </row>
    <row r="877" spans="1:8">
      <c r="A877" s="840" t="s">
        <v>12602</v>
      </c>
      <c r="B877" s="953" t="s">
        <v>22</v>
      </c>
      <c r="C877" s="847" t="s">
        <v>12577</v>
      </c>
      <c r="D877" s="848" t="s">
        <v>12578</v>
      </c>
      <c r="E877" s="894">
        <v>1</v>
      </c>
      <c r="F877" s="955"/>
      <c r="G877" s="961">
        <v>380</v>
      </c>
      <c r="H877" s="162">
        <f>IF(G877="","",G877-G877*COMPASS!$AH$25)</f>
        <v>380</v>
      </c>
    </row>
    <row r="878" spans="1:8">
      <c r="A878" s="840" t="s">
        <v>12603</v>
      </c>
      <c r="B878" s="953" t="s">
        <v>22</v>
      </c>
      <c r="C878" s="847" t="s">
        <v>12579</v>
      </c>
      <c r="D878" s="848" t="s">
        <v>12580</v>
      </c>
      <c r="E878" s="894">
        <v>1</v>
      </c>
      <c r="F878" s="955"/>
      <c r="G878" s="961">
        <v>760</v>
      </c>
      <c r="H878" s="162">
        <f>IF(G878="","",G878-G878*COMPASS!$AH$25)</f>
        <v>760</v>
      </c>
    </row>
    <row r="879" spans="1:8">
      <c r="A879" s="840" t="s">
        <v>12604</v>
      </c>
      <c r="B879" s="953" t="s">
        <v>22</v>
      </c>
      <c r="C879" s="847" t="s">
        <v>12581</v>
      </c>
      <c r="D879" s="848" t="s">
        <v>12582</v>
      </c>
      <c r="E879" s="894">
        <v>1</v>
      </c>
      <c r="F879" s="955"/>
      <c r="G879" s="961">
        <v>1520</v>
      </c>
      <c r="H879" s="162">
        <f>IF(G879="","",G879-G879*COMPASS!$AH$25)</f>
        <v>1520</v>
      </c>
    </row>
    <row r="880" spans="1:8">
      <c r="A880" s="840" t="s">
        <v>12605</v>
      </c>
      <c r="B880" s="953" t="s">
        <v>22</v>
      </c>
      <c r="C880" s="847" t="s">
        <v>12583</v>
      </c>
      <c r="D880" s="848" t="s">
        <v>12584</v>
      </c>
      <c r="E880" s="894">
        <v>1</v>
      </c>
      <c r="F880" s="955"/>
      <c r="G880" s="961">
        <v>3040</v>
      </c>
      <c r="H880" s="162">
        <f>IF(G880="","",G880-G880*COMPASS!$AH$25)</f>
        <v>3040</v>
      </c>
    </row>
    <row r="881" spans="1:8">
      <c r="A881" s="840" t="s">
        <v>12606</v>
      </c>
      <c r="B881" s="953" t="s">
        <v>22</v>
      </c>
      <c r="C881" s="847" t="s">
        <v>12585</v>
      </c>
      <c r="D881" s="848" t="s">
        <v>12586</v>
      </c>
      <c r="E881" s="894">
        <v>1</v>
      </c>
      <c r="F881" s="955"/>
      <c r="G881" s="961">
        <v>6080</v>
      </c>
      <c r="H881" s="162">
        <f>IF(G881="","",G881-G881*COMPASS!$AH$25)</f>
        <v>6080</v>
      </c>
    </row>
    <row r="882" spans="1:8">
      <c r="A882" s="840" t="s">
        <v>5386</v>
      </c>
      <c r="B882" s="953" t="s">
        <v>22</v>
      </c>
      <c r="C882" s="848" t="s">
        <v>5387</v>
      </c>
      <c r="D882" s="896" t="s">
        <v>5388</v>
      </c>
      <c r="E882" s="897">
        <v>1</v>
      </c>
      <c r="F882" s="955"/>
      <c r="G882" s="962">
        <v>9120</v>
      </c>
      <c r="H882" s="162">
        <f>IF(G882="","",G882-G882*COMPASS!$AH$25)</f>
        <v>9120</v>
      </c>
    </row>
    <row r="883" spans="1:8">
      <c r="A883" s="840" t="s">
        <v>5389</v>
      </c>
      <c r="B883" s="953" t="s">
        <v>22</v>
      </c>
      <c r="C883" s="848" t="s">
        <v>5390</v>
      </c>
      <c r="D883" s="896" t="s">
        <v>5391</v>
      </c>
      <c r="E883" s="897">
        <v>1</v>
      </c>
      <c r="F883" s="955"/>
      <c r="G883" s="962">
        <v>538</v>
      </c>
      <c r="H883" s="162">
        <f>IF(G883="","",G883-G883*COMPASS!$AH$25)</f>
        <v>538</v>
      </c>
    </row>
    <row r="884" spans="1:8">
      <c r="A884" s="840" t="s">
        <v>6778</v>
      </c>
      <c r="B884" s="953" t="s">
        <v>22</v>
      </c>
      <c r="C884" s="848" t="s">
        <v>6770</v>
      </c>
      <c r="D884" s="896" t="s">
        <v>6771</v>
      </c>
      <c r="E884" s="897">
        <v>1</v>
      </c>
      <c r="F884" s="955"/>
      <c r="G884" s="962">
        <v>3040</v>
      </c>
      <c r="H884" s="162">
        <f>IF(G884="","",G884-G884*COMPASS!$AH$25)</f>
        <v>3040</v>
      </c>
    </row>
    <row r="885" spans="1:8">
      <c r="A885" s="840" t="s">
        <v>7076</v>
      </c>
      <c r="B885" s="1025" t="s">
        <v>22</v>
      </c>
      <c r="C885" s="896" t="s">
        <v>7008</v>
      </c>
      <c r="D885" s="896" t="s">
        <v>7009</v>
      </c>
      <c r="E885" s="1028">
        <v>1</v>
      </c>
      <c r="F885" s="955"/>
      <c r="G885" s="962">
        <v>440</v>
      </c>
      <c r="H885" s="162">
        <f>IF(G885="","",G885-G885*COMPASS!$AH$25)</f>
        <v>440</v>
      </c>
    </row>
    <row r="886" spans="1:8">
      <c r="A886" s="840" t="s">
        <v>7077</v>
      </c>
      <c r="B886" s="1025" t="s">
        <v>22</v>
      </c>
      <c r="C886" s="896" t="s">
        <v>7010</v>
      </c>
      <c r="D886" s="896" t="s">
        <v>7011</v>
      </c>
      <c r="E886" s="1028">
        <v>1</v>
      </c>
      <c r="F886" s="955"/>
      <c r="G886" s="962">
        <v>870</v>
      </c>
      <c r="H886" s="162">
        <f>IF(G886="","",G886-G886*COMPASS!$AH$25)</f>
        <v>870</v>
      </c>
    </row>
    <row r="887" spans="1:8">
      <c r="A887" s="840" t="s">
        <v>7078</v>
      </c>
      <c r="B887" s="1025" t="s">
        <v>22</v>
      </c>
      <c r="C887" s="896" t="s">
        <v>7012</v>
      </c>
      <c r="D887" s="896" t="s">
        <v>7013</v>
      </c>
      <c r="E887" s="1028">
        <v>1</v>
      </c>
      <c r="F887" s="955"/>
      <c r="G887" s="962">
        <v>1300</v>
      </c>
      <c r="H887" s="162">
        <f>IF(G887="","",G887-G887*COMPASS!$AH$25)</f>
        <v>1300</v>
      </c>
    </row>
    <row r="888" spans="1:8">
      <c r="A888" s="840" t="s">
        <v>7079</v>
      </c>
      <c r="B888" s="1025" t="s">
        <v>22</v>
      </c>
      <c r="C888" s="896" t="s">
        <v>7014</v>
      </c>
      <c r="D888" s="896" t="s">
        <v>7015</v>
      </c>
      <c r="E888" s="1028">
        <v>1</v>
      </c>
      <c r="F888" s="955"/>
      <c r="G888" s="962">
        <v>1740</v>
      </c>
      <c r="H888" s="162">
        <f>IF(G888="","",G888-G888*COMPASS!$AH$25)</f>
        <v>1740</v>
      </c>
    </row>
    <row r="889" spans="1:8">
      <c r="A889" s="840" t="s">
        <v>7080</v>
      </c>
      <c r="B889" s="1025" t="s">
        <v>22</v>
      </c>
      <c r="C889" s="896" t="s">
        <v>7016</v>
      </c>
      <c r="D889" s="896" t="s">
        <v>7017</v>
      </c>
      <c r="E889" s="1028">
        <v>1</v>
      </c>
      <c r="F889" s="955"/>
      <c r="G889" s="962">
        <v>4340</v>
      </c>
      <c r="H889" s="162">
        <f>IF(G889="","",G889-G889*COMPASS!$AH$25)</f>
        <v>4340</v>
      </c>
    </row>
    <row r="890" spans="1:8">
      <c r="A890" s="840" t="s">
        <v>15878</v>
      </c>
      <c r="B890" s="956" t="s">
        <v>22</v>
      </c>
      <c r="C890" s="847" t="s">
        <v>15879</v>
      </c>
      <c r="D890" s="848" t="s">
        <v>15880</v>
      </c>
      <c r="E890" s="894">
        <v>1</v>
      </c>
      <c r="F890" s="955"/>
      <c r="G890" s="963">
        <v>1200</v>
      </c>
      <c r="H890" s="162">
        <f>IF(G890="","",G890-G890*COMPASS!$AH$25)</f>
        <v>1200</v>
      </c>
    </row>
    <row r="891" spans="1:8">
      <c r="A891" s="333" t="s">
        <v>9830</v>
      </c>
      <c r="B891" s="842"/>
      <c r="C891" s="842"/>
      <c r="D891" s="842"/>
      <c r="E891" s="842"/>
      <c r="F891" s="842"/>
      <c r="G891" s="1132"/>
      <c r="H891" s="162" t="str">
        <f>IF(G891="","",G891-G891*COMPASS!$AH$25)</f>
        <v/>
      </c>
    </row>
    <row r="892" spans="1:8">
      <c r="A892" s="840" t="s">
        <v>9848</v>
      </c>
      <c r="B892" s="1025" t="s">
        <v>22</v>
      </c>
      <c r="C892" s="1026" t="s">
        <v>9831</v>
      </c>
      <c r="D892" s="1029" t="s">
        <v>9832</v>
      </c>
      <c r="E892" s="1027">
        <v>1</v>
      </c>
      <c r="F892" s="955"/>
      <c r="G892" s="961">
        <v>112</v>
      </c>
      <c r="H892" s="162">
        <f>IF(G892="","",G892-G892*COMPASS!$AH$25)</f>
        <v>112</v>
      </c>
    </row>
    <row r="893" spans="1:8">
      <c r="A893" s="840" t="s">
        <v>10261</v>
      </c>
      <c r="B893" s="1025" t="s">
        <v>22</v>
      </c>
      <c r="C893" s="1026" t="s">
        <v>12403</v>
      </c>
      <c r="D893" s="1029" t="s">
        <v>9833</v>
      </c>
      <c r="E893" s="1027">
        <v>1</v>
      </c>
      <c r="F893" s="955"/>
      <c r="G893" s="961">
        <v>233</v>
      </c>
      <c r="H893" s="162">
        <f>IF(G893="","",G893-G893*COMPASS!$AH$25)</f>
        <v>233</v>
      </c>
    </row>
    <row r="894" spans="1:8">
      <c r="A894" s="333" t="s">
        <v>168</v>
      </c>
      <c r="B894" s="842"/>
      <c r="C894" s="842"/>
      <c r="D894" s="842"/>
      <c r="E894" s="842"/>
      <c r="F894" s="842"/>
      <c r="G894" s="1132"/>
      <c r="H894" s="162" t="str">
        <f>IF(G894="","",G894-G894*COMPASS!$AH$25)</f>
        <v/>
      </c>
    </row>
    <row r="895" spans="1:8">
      <c r="A895" s="840" t="s">
        <v>9367</v>
      </c>
      <c r="B895" s="1025" t="s">
        <v>22</v>
      </c>
      <c r="C895" s="1026" t="s">
        <v>9341</v>
      </c>
      <c r="D895" s="1029" t="s">
        <v>9342</v>
      </c>
      <c r="E895" s="1027">
        <v>1</v>
      </c>
      <c r="F895" s="955"/>
      <c r="G895" s="961">
        <v>423</v>
      </c>
      <c r="H895" s="162">
        <f>IF(G895="","",G895-G895*COMPASS!$AH$25)</f>
        <v>423</v>
      </c>
    </row>
    <row r="896" spans="1:8">
      <c r="A896" s="840" t="s">
        <v>9368</v>
      </c>
      <c r="B896" s="1025" t="s">
        <v>22</v>
      </c>
      <c r="C896" s="1026" t="s">
        <v>9343</v>
      </c>
      <c r="D896" s="1029" t="s">
        <v>9344</v>
      </c>
      <c r="E896" s="1027">
        <v>1</v>
      </c>
      <c r="F896" s="955"/>
      <c r="G896" s="961">
        <v>871</v>
      </c>
      <c r="H896" s="162">
        <f>IF(G896="","",G896-G896*COMPASS!$AH$25)</f>
        <v>871</v>
      </c>
    </row>
    <row r="897" spans="1:8">
      <c r="A897" s="840" t="s">
        <v>9369</v>
      </c>
      <c r="B897" s="1025" t="s">
        <v>22</v>
      </c>
      <c r="C897" s="1026" t="s">
        <v>9345</v>
      </c>
      <c r="D897" s="1029" t="s">
        <v>9346</v>
      </c>
      <c r="E897" s="1027">
        <v>1</v>
      </c>
      <c r="F897" s="955"/>
      <c r="G897" s="961">
        <v>412</v>
      </c>
      <c r="H897" s="162">
        <f>IF(G897="","",G897-G897*COMPASS!$AH$25)</f>
        <v>412</v>
      </c>
    </row>
    <row r="898" spans="1:8">
      <c r="A898" s="840" t="s">
        <v>9370</v>
      </c>
      <c r="B898" s="1025" t="s">
        <v>22</v>
      </c>
      <c r="C898" s="1026" t="s">
        <v>9347</v>
      </c>
      <c r="D898" s="1029" t="s">
        <v>9348</v>
      </c>
      <c r="E898" s="1027">
        <v>1</v>
      </c>
      <c r="F898" s="955"/>
      <c r="G898" s="961">
        <v>822</v>
      </c>
      <c r="H898" s="162">
        <f>IF(G898="","",G898-G898*COMPASS!$AH$25)</f>
        <v>822</v>
      </c>
    </row>
    <row r="899" spans="1:8">
      <c r="A899" s="840" t="s">
        <v>11889</v>
      </c>
      <c r="B899" s="1025" t="s">
        <v>22</v>
      </c>
      <c r="C899" s="1026" t="s">
        <v>11845</v>
      </c>
      <c r="D899" s="1029" t="s">
        <v>11846</v>
      </c>
      <c r="E899" s="1027">
        <v>1</v>
      </c>
      <c r="F899" s="955"/>
      <c r="G899" s="961">
        <v>346</v>
      </c>
      <c r="H899" s="162">
        <f>IF(G899="","",G899-G899*COMPASS!$AH$25)</f>
        <v>346</v>
      </c>
    </row>
    <row r="900" spans="1:8">
      <c r="A900" s="840" t="s">
        <v>11890</v>
      </c>
      <c r="B900" s="1025" t="s">
        <v>22</v>
      </c>
      <c r="C900" s="1026" t="s">
        <v>11847</v>
      </c>
      <c r="D900" s="1029" t="s">
        <v>11848</v>
      </c>
      <c r="E900" s="1027">
        <v>1</v>
      </c>
      <c r="F900" s="955"/>
      <c r="G900" s="961">
        <v>468</v>
      </c>
      <c r="H900" s="162">
        <f>IF(G900="","",G900-G900*COMPASS!$AH$25)</f>
        <v>468</v>
      </c>
    </row>
    <row r="901" spans="1:8">
      <c r="A901" s="840" t="s">
        <v>9371</v>
      </c>
      <c r="B901" s="1025" t="s">
        <v>22</v>
      </c>
      <c r="C901" s="1026" t="s">
        <v>9349</v>
      </c>
      <c r="D901" s="1029" t="s">
        <v>9350</v>
      </c>
      <c r="E901" s="1027">
        <v>1</v>
      </c>
      <c r="F901" s="955"/>
      <c r="G901" s="961">
        <v>57</v>
      </c>
      <c r="H901" s="162">
        <f>IF(G901="","",G901-G901*COMPASS!$AH$25)</f>
        <v>57</v>
      </c>
    </row>
    <row r="902" spans="1:8">
      <c r="A902" s="840" t="s">
        <v>9372</v>
      </c>
      <c r="B902" s="1025" t="s">
        <v>22</v>
      </c>
      <c r="C902" s="1026" t="s">
        <v>9351</v>
      </c>
      <c r="D902" s="1029" t="s">
        <v>9352</v>
      </c>
      <c r="E902" s="1027">
        <v>1</v>
      </c>
      <c r="F902" s="955"/>
      <c r="G902" s="961">
        <v>128</v>
      </c>
      <c r="H902" s="162">
        <f>IF(G902="","",G902-G902*COMPASS!$AH$25)</f>
        <v>128</v>
      </c>
    </row>
    <row r="903" spans="1:8">
      <c r="A903" s="840" t="s">
        <v>9373</v>
      </c>
      <c r="B903" s="1025" t="s">
        <v>22</v>
      </c>
      <c r="C903" s="1026" t="s">
        <v>9353</v>
      </c>
      <c r="D903" s="1029" t="s">
        <v>9354</v>
      </c>
      <c r="E903" s="1027">
        <v>1</v>
      </c>
      <c r="F903" s="955"/>
      <c r="G903" s="961">
        <v>166</v>
      </c>
      <c r="H903" s="162">
        <f>IF(G903="","",G903-G903*COMPASS!$AH$25)</f>
        <v>166</v>
      </c>
    </row>
    <row r="904" spans="1:8">
      <c r="A904" s="840" t="s">
        <v>9374</v>
      </c>
      <c r="B904" s="1025" t="s">
        <v>22</v>
      </c>
      <c r="C904" s="1026" t="s">
        <v>9355</v>
      </c>
      <c r="D904" s="1029" t="s">
        <v>9356</v>
      </c>
      <c r="E904" s="1027">
        <v>1</v>
      </c>
      <c r="F904" s="955"/>
      <c r="G904" s="961">
        <v>104</v>
      </c>
      <c r="H904" s="162">
        <f>IF(G904="","",G904-G904*COMPASS!$AH$25)</f>
        <v>104</v>
      </c>
    </row>
    <row r="905" spans="1:8">
      <c r="A905" s="333" t="s">
        <v>11849</v>
      </c>
      <c r="B905" s="842"/>
      <c r="C905" s="842"/>
      <c r="D905" s="842"/>
      <c r="E905" s="842"/>
      <c r="F905" s="842"/>
      <c r="G905" s="1132"/>
      <c r="H905" s="162" t="str">
        <f>IF(G905="","",G905-G905*COMPASS!$AH$25)</f>
        <v/>
      </c>
    </row>
    <row r="906" spans="1:8">
      <c r="A906" s="840" t="s">
        <v>11891</v>
      </c>
      <c r="B906" s="956" t="s">
        <v>57</v>
      </c>
      <c r="C906" s="1026" t="s">
        <v>11850</v>
      </c>
      <c r="D906" s="1029" t="s">
        <v>11851</v>
      </c>
      <c r="E906" s="1027">
        <v>1</v>
      </c>
      <c r="F906" s="955"/>
      <c r="G906" s="962">
        <v>98</v>
      </c>
      <c r="H906" s="162">
        <f>IF(G906="","",G906-G906*COMPASS!$AH$25)</f>
        <v>98</v>
      </c>
    </row>
    <row r="907" spans="1:8">
      <c r="A907" s="840" t="s">
        <v>11892</v>
      </c>
      <c r="B907" s="956" t="s">
        <v>57</v>
      </c>
      <c r="C907" s="1026" t="s">
        <v>11852</v>
      </c>
      <c r="D907" s="1029" t="s">
        <v>11853</v>
      </c>
      <c r="E907" s="1027">
        <v>1</v>
      </c>
      <c r="F907" s="955"/>
      <c r="G907" s="962">
        <v>98</v>
      </c>
      <c r="H907" s="162">
        <f>IF(G907="","",G907-G907*COMPASS!$AH$25)</f>
        <v>98</v>
      </c>
    </row>
    <row r="908" spans="1:8">
      <c r="A908" s="840" t="s">
        <v>11893</v>
      </c>
      <c r="B908" s="956" t="s">
        <v>57</v>
      </c>
      <c r="C908" s="1026" t="s">
        <v>11854</v>
      </c>
      <c r="D908" s="1029" t="s">
        <v>11855</v>
      </c>
      <c r="E908" s="1027">
        <v>1</v>
      </c>
      <c r="F908" s="955"/>
      <c r="G908" s="962">
        <v>98</v>
      </c>
      <c r="H908" s="162">
        <f>IF(G908="","",G908-G908*COMPASS!$AH$25)</f>
        <v>98</v>
      </c>
    </row>
    <row r="909" spans="1:8">
      <c r="A909" s="840" t="s">
        <v>11894</v>
      </c>
      <c r="B909" s="956" t="s">
        <v>57</v>
      </c>
      <c r="C909" s="1026" t="s">
        <v>11856</v>
      </c>
      <c r="D909" s="1029" t="s">
        <v>11857</v>
      </c>
      <c r="E909" s="1027">
        <v>1</v>
      </c>
      <c r="F909" s="955"/>
      <c r="G909" s="962">
        <v>98</v>
      </c>
      <c r="H909" s="162">
        <f>IF(G909="","",G909-G909*COMPASS!$AH$25)</f>
        <v>98</v>
      </c>
    </row>
    <row r="910" spans="1:8">
      <c r="A910" s="840" t="s">
        <v>12685</v>
      </c>
      <c r="B910" s="1025" t="s">
        <v>22</v>
      </c>
      <c r="C910" s="1026" t="s">
        <v>12686</v>
      </c>
      <c r="D910" s="1029" t="s">
        <v>12687</v>
      </c>
      <c r="E910" s="1027">
        <v>1</v>
      </c>
      <c r="F910" s="955"/>
      <c r="G910" s="962">
        <v>99</v>
      </c>
      <c r="H910" s="162">
        <f>IF(G910="","",G910-G910*COMPASS!$AH$25)</f>
        <v>99</v>
      </c>
    </row>
    <row r="911" spans="1:8">
      <c r="A911" s="840" t="s">
        <v>12688</v>
      </c>
      <c r="B911" s="1025" t="s">
        <v>22</v>
      </c>
      <c r="C911" s="1026" t="s">
        <v>12689</v>
      </c>
      <c r="D911" s="1029" t="s">
        <v>12690</v>
      </c>
      <c r="E911" s="1027">
        <v>1</v>
      </c>
      <c r="F911" s="955"/>
      <c r="G911" s="962">
        <v>79</v>
      </c>
      <c r="H911" s="162">
        <f>IF(G911="","",G911-G911*COMPASS!$AH$25)</f>
        <v>79</v>
      </c>
    </row>
    <row r="912" spans="1:8">
      <c r="A912" s="840" t="s">
        <v>12691</v>
      </c>
      <c r="B912" s="1025" t="s">
        <v>22</v>
      </c>
      <c r="C912" s="1026" t="s">
        <v>12692</v>
      </c>
      <c r="D912" s="1029" t="s">
        <v>12693</v>
      </c>
      <c r="E912" s="1027">
        <v>1</v>
      </c>
      <c r="F912" s="955"/>
      <c r="G912" s="962">
        <v>79</v>
      </c>
      <c r="H912" s="162">
        <f>IF(G912="","",G912-G912*COMPASS!$AH$25)</f>
        <v>79</v>
      </c>
    </row>
    <row r="913" spans="1:8">
      <c r="A913" s="333" t="s">
        <v>5392</v>
      </c>
      <c r="B913" s="842"/>
      <c r="C913" s="842"/>
      <c r="D913" s="842"/>
      <c r="E913" s="842"/>
      <c r="F913" s="842"/>
      <c r="G913" s="962"/>
      <c r="H913" s="162" t="str">
        <f>IF(G913="","",G913-G913*COMPASS!$AH$25)</f>
        <v/>
      </c>
    </row>
    <row r="914" spans="1:8">
      <c r="A914" s="840" t="s">
        <v>12161</v>
      </c>
      <c r="B914" s="1025" t="s">
        <v>22</v>
      </c>
      <c r="C914" s="844" t="s">
        <v>12100</v>
      </c>
      <c r="D914" s="845" t="s">
        <v>12101</v>
      </c>
      <c r="E914" s="1028">
        <v>1</v>
      </c>
      <c r="F914" s="955"/>
      <c r="G914" s="962">
        <v>2504</v>
      </c>
      <c r="H914" s="162">
        <f>IF(G914="","",G914-G914*COMPASS!$AH$25)</f>
        <v>2504</v>
      </c>
    </row>
    <row r="915" spans="1:8">
      <c r="A915" s="840" t="s">
        <v>12162</v>
      </c>
      <c r="B915" s="1025" t="s">
        <v>22</v>
      </c>
      <c r="C915" s="844" t="s">
        <v>12102</v>
      </c>
      <c r="D915" s="845" t="s">
        <v>12103</v>
      </c>
      <c r="E915" s="1028">
        <v>1</v>
      </c>
      <c r="F915" s="955"/>
      <c r="G915" s="962">
        <v>2104</v>
      </c>
      <c r="H915" s="162">
        <f>IF(G915="","",G915-G915*COMPASS!$AH$25)</f>
        <v>2104</v>
      </c>
    </row>
    <row r="916" spans="1:8">
      <c r="A916" s="840" t="s">
        <v>12163</v>
      </c>
      <c r="B916" s="1025" t="s">
        <v>22</v>
      </c>
      <c r="C916" s="844" t="s">
        <v>12104</v>
      </c>
      <c r="D916" s="845" t="s">
        <v>12105</v>
      </c>
      <c r="E916" s="1028">
        <v>1</v>
      </c>
      <c r="F916" s="955"/>
      <c r="G916" s="962">
        <v>2104</v>
      </c>
      <c r="H916" s="162">
        <f>IF(G916="","",G916-G916*COMPASS!$AH$25)</f>
        <v>2104</v>
      </c>
    </row>
    <row r="917" spans="1:8">
      <c r="A917" s="840" t="s">
        <v>12164</v>
      </c>
      <c r="B917" s="1025" t="s">
        <v>22</v>
      </c>
      <c r="C917" s="844" t="s">
        <v>12106</v>
      </c>
      <c r="D917" s="845" t="s">
        <v>12101</v>
      </c>
      <c r="E917" s="1028">
        <v>1</v>
      </c>
      <c r="F917" s="955"/>
      <c r="G917" s="962">
        <v>2306</v>
      </c>
      <c r="H917" s="162">
        <f>IF(G917="","",G917-G917*COMPASS!$AH$25)</f>
        <v>2306</v>
      </c>
    </row>
    <row r="918" spans="1:8">
      <c r="A918" s="840" t="s">
        <v>12165</v>
      </c>
      <c r="B918" s="1025" t="s">
        <v>22</v>
      </c>
      <c r="C918" s="844" t="s">
        <v>12107</v>
      </c>
      <c r="D918" s="845" t="s">
        <v>12103</v>
      </c>
      <c r="E918" s="1028">
        <v>1</v>
      </c>
      <c r="F918" s="955"/>
      <c r="G918" s="962">
        <v>1630</v>
      </c>
      <c r="H918" s="162">
        <f>IF(G918="","",G918-G918*COMPASS!$AH$25)</f>
        <v>1630</v>
      </c>
    </row>
    <row r="919" spans="1:8">
      <c r="A919" s="840" t="s">
        <v>12166</v>
      </c>
      <c r="B919" s="1025" t="s">
        <v>22</v>
      </c>
      <c r="C919" s="844" t="s">
        <v>12108</v>
      </c>
      <c r="D919" s="845" t="s">
        <v>12105</v>
      </c>
      <c r="E919" s="1028">
        <v>1</v>
      </c>
      <c r="F919" s="955"/>
      <c r="G919" s="962">
        <v>1751</v>
      </c>
      <c r="H919" s="162">
        <f>IF(G919="","",G919-G919*COMPASS!$AH$25)</f>
        <v>1751</v>
      </c>
    </row>
    <row r="920" spans="1:8">
      <c r="A920" s="840" t="s">
        <v>12167</v>
      </c>
      <c r="B920" s="1025" t="s">
        <v>22</v>
      </c>
      <c r="C920" s="844" t="s">
        <v>12109</v>
      </c>
      <c r="D920" s="845" t="s">
        <v>12110</v>
      </c>
      <c r="E920" s="1028">
        <v>1</v>
      </c>
      <c r="F920" s="955"/>
      <c r="G920" s="962">
        <v>864</v>
      </c>
      <c r="H920" s="162">
        <f>IF(G920="","",G920-G920*COMPASS!$AH$25)</f>
        <v>864</v>
      </c>
    </row>
    <row r="921" spans="1:8">
      <c r="A921" s="333" t="s">
        <v>7018</v>
      </c>
      <c r="B921" s="842"/>
      <c r="C921" s="842"/>
      <c r="D921" s="842"/>
      <c r="E921" s="842"/>
      <c r="F921" s="842"/>
      <c r="G921" s="962"/>
      <c r="H921" s="162" t="str">
        <f>IF(G921="","",G921-G921*COMPASS!$AH$25)</f>
        <v/>
      </c>
    </row>
    <row r="922" spans="1:8">
      <c r="A922" s="840" t="s">
        <v>7081</v>
      </c>
      <c r="B922" s="1025" t="s">
        <v>22</v>
      </c>
      <c r="C922" s="1026" t="s">
        <v>7019</v>
      </c>
      <c r="D922" s="1029" t="s">
        <v>7020</v>
      </c>
      <c r="E922" s="1027">
        <v>1</v>
      </c>
      <c r="F922" s="955"/>
      <c r="G922" s="962">
        <v>8125</v>
      </c>
      <c r="H922" s="162">
        <f>IF(G922="","",G922-G922*COMPASS!$AH$25)</f>
        <v>8125</v>
      </c>
    </row>
    <row r="923" spans="1:8">
      <c r="A923" s="840" t="s">
        <v>7082</v>
      </c>
      <c r="B923" s="1025" t="s">
        <v>22</v>
      </c>
      <c r="C923" s="1026" t="s">
        <v>7021</v>
      </c>
      <c r="D923" s="1029" t="s">
        <v>7022</v>
      </c>
      <c r="E923" s="1027">
        <v>1</v>
      </c>
      <c r="F923" s="955"/>
      <c r="G923" s="962">
        <v>9345</v>
      </c>
      <c r="H923" s="162">
        <f>IF(G923="","",G923-G923*COMPASS!$AH$25)</f>
        <v>9345</v>
      </c>
    </row>
    <row r="924" spans="1:8">
      <c r="A924" s="840" t="s">
        <v>7083</v>
      </c>
      <c r="B924" s="1025" t="s">
        <v>22</v>
      </c>
      <c r="C924" s="1026" t="s">
        <v>7023</v>
      </c>
      <c r="D924" s="1029" t="s">
        <v>7024</v>
      </c>
      <c r="E924" s="1027">
        <v>1</v>
      </c>
      <c r="F924" s="955"/>
      <c r="G924" s="962">
        <v>11190</v>
      </c>
      <c r="H924" s="162">
        <f>IF(G924="","",G924-G924*COMPASS!$AH$25)</f>
        <v>11190</v>
      </c>
    </row>
    <row r="925" spans="1:8">
      <c r="A925" s="840" t="s">
        <v>7084</v>
      </c>
      <c r="B925" s="1025" t="s">
        <v>22</v>
      </c>
      <c r="C925" s="1026" t="s">
        <v>7025</v>
      </c>
      <c r="D925" s="1029" t="s">
        <v>7026</v>
      </c>
      <c r="E925" s="1027">
        <v>1</v>
      </c>
      <c r="F925" s="955"/>
      <c r="G925" s="962">
        <v>12765</v>
      </c>
      <c r="H925" s="162">
        <f>IF(G925="","",G925-G925*COMPASS!$AH$25)</f>
        <v>12765</v>
      </c>
    </row>
    <row r="926" spans="1:8">
      <c r="A926" s="840" t="s">
        <v>7085</v>
      </c>
      <c r="B926" s="1025" t="s">
        <v>22</v>
      </c>
      <c r="C926" s="1026" t="s">
        <v>7027</v>
      </c>
      <c r="D926" s="1029" t="s">
        <v>7028</v>
      </c>
      <c r="E926" s="1027">
        <v>1</v>
      </c>
      <c r="F926" s="955"/>
      <c r="G926" s="962">
        <v>13839</v>
      </c>
      <c r="H926" s="162">
        <f>IF(G926="","",G926-G926*COMPASS!$AH$25)</f>
        <v>13839</v>
      </c>
    </row>
    <row r="927" spans="1:8">
      <c r="A927" s="840" t="s">
        <v>7086</v>
      </c>
      <c r="B927" s="953" t="s">
        <v>22</v>
      </c>
      <c r="C927" s="848" t="s">
        <v>7029</v>
      </c>
      <c r="D927" s="1029" t="s">
        <v>7030</v>
      </c>
      <c r="E927" s="897">
        <v>1</v>
      </c>
      <c r="F927" s="955"/>
      <c r="G927" s="962">
        <v>14034</v>
      </c>
      <c r="H927" s="162">
        <f>IF(G927="","",G927-G927*COMPASS!$AH$25)</f>
        <v>14034</v>
      </c>
    </row>
    <row r="928" spans="1:8">
      <c r="A928" s="840" t="s">
        <v>7087</v>
      </c>
      <c r="B928" s="1025" t="s">
        <v>22</v>
      </c>
      <c r="C928" s="1026" t="s">
        <v>7031</v>
      </c>
      <c r="D928" s="1029" t="s">
        <v>7032</v>
      </c>
      <c r="E928" s="1027">
        <v>1</v>
      </c>
      <c r="F928" s="955" t="s">
        <v>16938</v>
      </c>
      <c r="G928" s="962" t="s">
        <v>12402</v>
      </c>
      <c r="H928" s="162" t="e">
        <f>IF(G928="","",G928-G928*COMPASS!$AH$25)</f>
        <v>#VALUE!</v>
      </c>
    </row>
    <row r="929" spans="1:8">
      <c r="A929" s="840" t="s">
        <v>7088</v>
      </c>
      <c r="B929" s="1025" t="s">
        <v>22</v>
      </c>
      <c r="C929" s="1026" t="s">
        <v>7033</v>
      </c>
      <c r="D929" s="1029" t="s">
        <v>7034</v>
      </c>
      <c r="E929" s="1027">
        <v>1</v>
      </c>
      <c r="F929" s="955"/>
      <c r="G929" s="962">
        <v>15311</v>
      </c>
      <c r="H929" s="162">
        <f>IF(G929="","",G929-G929*COMPASS!$AH$25)</f>
        <v>15311</v>
      </c>
    </row>
    <row r="930" spans="1:8">
      <c r="A930" s="840" t="s">
        <v>7089</v>
      </c>
      <c r="B930" s="1025" t="s">
        <v>22</v>
      </c>
      <c r="C930" s="1026" t="s">
        <v>7035</v>
      </c>
      <c r="D930" s="1029" t="s">
        <v>7036</v>
      </c>
      <c r="E930" s="1027">
        <v>1</v>
      </c>
      <c r="F930" s="955"/>
      <c r="G930" s="962">
        <v>16115</v>
      </c>
      <c r="H930" s="162">
        <f>IF(G930="","",G930-G930*COMPASS!$AH$25)</f>
        <v>16115</v>
      </c>
    </row>
    <row r="931" spans="1:8">
      <c r="A931" s="840" t="s">
        <v>7090</v>
      </c>
      <c r="B931" s="1025" t="s">
        <v>22</v>
      </c>
      <c r="C931" s="1026" t="s">
        <v>7037</v>
      </c>
      <c r="D931" s="1029" t="s">
        <v>7038</v>
      </c>
      <c r="E931" s="1027">
        <v>1</v>
      </c>
      <c r="F931" s="955"/>
      <c r="G931" s="962">
        <v>16920</v>
      </c>
      <c r="H931" s="162">
        <f>IF(G931="","",G931-G931*COMPASS!$AH$25)</f>
        <v>16920</v>
      </c>
    </row>
    <row r="932" spans="1:8">
      <c r="A932" s="840" t="s">
        <v>7091</v>
      </c>
      <c r="B932" s="1025" t="s">
        <v>22</v>
      </c>
      <c r="C932" s="1026" t="s">
        <v>7039</v>
      </c>
      <c r="D932" s="1029" t="s">
        <v>7040</v>
      </c>
      <c r="E932" s="1027">
        <v>1</v>
      </c>
      <c r="F932" s="955"/>
      <c r="G932" s="962">
        <v>20101</v>
      </c>
      <c r="H932" s="162">
        <f>IF(G932="","",G932-G932*COMPASS!$AH$25)</f>
        <v>20101</v>
      </c>
    </row>
    <row r="933" spans="1:8">
      <c r="A933" s="840" t="s">
        <v>7092</v>
      </c>
      <c r="B933" s="1025" t="s">
        <v>22</v>
      </c>
      <c r="C933" s="1026" t="s">
        <v>7041</v>
      </c>
      <c r="D933" s="1029" t="s">
        <v>7042</v>
      </c>
      <c r="E933" s="1027">
        <v>1</v>
      </c>
      <c r="F933" s="955"/>
      <c r="G933" s="962">
        <v>21958</v>
      </c>
      <c r="H933" s="162">
        <f>IF(G933="","",G933-G933*COMPASS!$AH$25)</f>
        <v>21958</v>
      </c>
    </row>
    <row r="934" spans="1:8">
      <c r="A934" s="840" t="s">
        <v>7093</v>
      </c>
      <c r="B934" s="1025" t="s">
        <v>22</v>
      </c>
      <c r="C934" s="1026" t="s">
        <v>7043</v>
      </c>
      <c r="D934" s="1029" t="s">
        <v>7044</v>
      </c>
      <c r="E934" s="1027">
        <v>1</v>
      </c>
      <c r="F934" s="955"/>
      <c r="G934" s="962">
        <v>25192</v>
      </c>
      <c r="H934" s="162">
        <f>IF(G934="","",G934-G934*COMPASS!$AH$25)</f>
        <v>25192</v>
      </c>
    </row>
    <row r="935" spans="1:8">
      <c r="A935" s="840" t="s">
        <v>7094</v>
      </c>
      <c r="B935" s="1025" t="s">
        <v>22</v>
      </c>
      <c r="C935" s="1026" t="s">
        <v>7045</v>
      </c>
      <c r="D935" s="1029" t="s">
        <v>7046</v>
      </c>
      <c r="E935" s="1027">
        <v>1</v>
      </c>
      <c r="F935" s="955"/>
      <c r="G935" s="962">
        <v>27566</v>
      </c>
      <c r="H935" s="162">
        <f>IF(G935="","",G935-G935*COMPASS!$AH$25)</f>
        <v>27566</v>
      </c>
    </row>
    <row r="936" spans="1:8">
      <c r="A936" s="840" t="s">
        <v>7095</v>
      </c>
      <c r="B936" s="1025" t="s">
        <v>22</v>
      </c>
      <c r="C936" s="1026" t="s">
        <v>7047</v>
      </c>
      <c r="D936" s="1029" t="s">
        <v>7046</v>
      </c>
      <c r="E936" s="1027">
        <v>1</v>
      </c>
      <c r="F936" s="955"/>
      <c r="G936" s="962">
        <v>30929</v>
      </c>
      <c r="H936" s="162">
        <f>IF(G936="","",G936-G936*COMPASS!$AH$25)</f>
        <v>30929</v>
      </c>
    </row>
    <row r="937" spans="1:8">
      <c r="A937" s="840" t="s">
        <v>7096</v>
      </c>
      <c r="B937" s="1025" t="s">
        <v>22</v>
      </c>
      <c r="C937" s="1026" t="s">
        <v>7048</v>
      </c>
      <c r="D937" s="1029" t="s">
        <v>7049</v>
      </c>
      <c r="E937" s="1027">
        <v>1</v>
      </c>
      <c r="F937" s="955"/>
      <c r="G937" s="962">
        <v>34907</v>
      </c>
      <c r="H937" s="162">
        <f>IF(G937="","",G937-G937*COMPASS!$AH$25)</f>
        <v>34907</v>
      </c>
    </row>
    <row r="938" spans="1:8">
      <c r="A938" s="840" t="s">
        <v>7097</v>
      </c>
      <c r="B938" s="1025" t="s">
        <v>22</v>
      </c>
      <c r="C938" s="1026" t="s">
        <v>7050</v>
      </c>
      <c r="D938" s="1029" t="s">
        <v>7051</v>
      </c>
      <c r="E938" s="1027">
        <v>1</v>
      </c>
      <c r="F938" s="955"/>
      <c r="G938" s="962">
        <v>37247</v>
      </c>
      <c r="H938" s="162">
        <f>IF(G938="","",G938-G938*COMPASS!$AH$25)</f>
        <v>37247</v>
      </c>
    </row>
    <row r="939" spans="1:8">
      <c r="A939" s="840" t="s">
        <v>7098</v>
      </c>
      <c r="B939" s="1025" t="s">
        <v>22</v>
      </c>
      <c r="C939" s="1026" t="s">
        <v>7052</v>
      </c>
      <c r="D939" s="1029" t="s">
        <v>7053</v>
      </c>
      <c r="E939" s="1027">
        <v>1</v>
      </c>
      <c r="F939" s="955" t="s">
        <v>16938</v>
      </c>
      <c r="G939" s="962" t="s">
        <v>12402</v>
      </c>
      <c r="H939" s="162" t="e">
        <f>IF(G939="","",G939-G939*COMPASS!$AH$25)</f>
        <v>#VALUE!</v>
      </c>
    </row>
    <row r="940" spans="1:8">
      <c r="A940" s="840" t="s">
        <v>11895</v>
      </c>
      <c r="B940" s="1025" t="s">
        <v>22</v>
      </c>
      <c r="C940" s="1026" t="s">
        <v>11858</v>
      </c>
      <c r="D940" s="1029" t="s">
        <v>11859</v>
      </c>
      <c r="E940" s="1027">
        <v>1</v>
      </c>
      <c r="F940" s="955"/>
      <c r="G940" s="962">
        <v>5460</v>
      </c>
      <c r="H940" s="162">
        <f>IF(G940="","",G940-G940*COMPASS!$AH$25)</f>
        <v>5460</v>
      </c>
    </row>
    <row r="941" spans="1:8">
      <c r="A941" s="840" t="s">
        <v>11896</v>
      </c>
      <c r="B941" s="1025" t="s">
        <v>22</v>
      </c>
      <c r="C941" s="1026" t="s">
        <v>11860</v>
      </c>
      <c r="D941" s="1029" t="s">
        <v>11861</v>
      </c>
      <c r="E941" s="1027">
        <v>1</v>
      </c>
      <c r="F941" s="955"/>
      <c r="G941" s="962">
        <v>6297</v>
      </c>
      <c r="H941" s="162">
        <f>IF(G941="","",G941-G941*COMPASS!$AH$25)</f>
        <v>6297</v>
      </c>
    </row>
    <row r="942" spans="1:8">
      <c r="A942" s="840" t="s">
        <v>7099</v>
      </c>
      <c r="B942" s="1025" t="s">
        <v>22</v>
      </c>
      <c r="C942" s="1026" t="s">
        <v>7054</v>
      </c>
      <c r="D942" s="1029" t="s">
        <v>7055</v>
      </c>
      <c r="E942" s="1027">
        <v>1</v>
      </c>
      <c r="F942" s="955"/>
      <c r="G942" s="962">
        <v>6638</v>
      </c>
      <c r="H942" s="162">
        <f>IF(G942="","",G942-G942*COMPASS!$AH$25)</f>
        <v>6638</v>
      </c>
    </row>
    <row r="943" spans="1:8">
      <c r="A943" s="840" t="s">
        <v>12312</v>
      </c>
      <c r="B943" s="1025" t="s">
        <v>22</v>
      </c>
      <c r="C943" s="847" t="s">
        <v>12276</v>
      </c>
      <c r="D943" s="848" t="s">
        <v>12277</v>
      </c>
      <c r="E943" s="894">
        <v>1</v>
      </c>
      <c r="F943" s="955"/>
      <c r="G943" s="962">
        <v>1038</v>
      </c>
      <c r="H943" s="162">
        <f>IF(G943="","",G943-G943*COMPASS!$AH$25)</f>
        <v>1038</v>
      </c>
    </row>
    <row r="944" spans="1:8">
      <c r="A944" s="840" t="s">
        <v>15826</v>
      </c>
      <c r="B944" s="956" t="s">
        <v>22</v>
      </c>
      <c r="C944" s="847" t="s">
        <v>15827</v>
      </c>
      <c r="D944" s="848" t="s">
        <v>15828</v>
      </c>
      <c r="E944" s="894">
        <v>1</v>
      </c>
      <c r="F944" s="955"/>
      <c r="G944" s="962">
        <v>5822</v>
      </c>
      <c r="H944" s="162">
        <f>IF(G944="","",G944-G944*COMPASS!$AH$25)</f>
        <v>5822</v>
      </c>
    </row>
    <row r="945" spans="1:8">
      <c r="A945" s="840" t="s">
        <v>15829</v>
      </c>
      <c r="B945" s="956" t="s">
        <v>22</v>
      </c>
      <c r="C945" s="847" t="s">
        <v>15830</v>
      </c>
      <c r="D945" s="848" t="s">
        <v>15831</v>
      </c>
      <c r="E945" s="894">
        <v>1</v>
      </c>
      <c r="F945" s="955"/>
      <c r="G945" s="962">
        <v>6780</v>
      </c>
      <c r="H945" s="162">
        <f>IF(G945="","",G945-G945*COMPASS!$AH$25)</f>
        <v>6780</v>
      </c>
    </row>
    <row r="946" spans="1:8">
      <c r="A946" s="840" t="s">
        <v>12315</v>
      </c>
      <c r="B946" s="956" t="s">
        <v>22</v>
      </c>
      <c r="C946" s="847" t="s">
        <v>12282</v>
      </c>
      <c r="D946" s="845" t="s">
        <v>12283</v>
      </c>
      <c r="E946" s="894">
        <v>1</v>
      </c>
      <c r="F946" s="955"/>
      <c r="G946" s="962">
        <v>1154</v>
      </c>
      <c r="H946" s="162">
        <f>IF(G946="","",G946-G946*COMPASS!$AH$25)</f>
        <v>1154</v>
      </c>
    </row>
    <row r="947" spans="1:8">
      <c r="A947" s="840" t="s">
        <v>12313</v>
      </c>
      <c r="B947" s="956" t="s">
        <v>22</v>
      </c>
      <c r="C947" s="847" t="s">
        <v>12278</v>
      </c>
      <c r="D947" s="848" t="s">
        <v>12279</v>
      </c>
      <c r="E947" s="894">
        <v>1</v>
      </c>
      <c r="F947" s="955"/>
      <c r="G947" s="962">
        <v>4381</v>
      </c>
      <c r="H947" s="162">
        <f>IF(G947="","",G947-G947*COMPASS!$AH$25)</f>
        <v>4381</v>
      </c>
    </row>
    <row r="948" spans="1:8">
      <c r="A948" s="840" t="s">
        <v>12314</v>
      </c>
      <c r="B948" s="956" t="s">
        <v>22</v>
      </c>
      <c r="C948" s="847" t="s">
        <v>12280</v>
      </c>
      <c r="D948" s="848" t="s">
        <v>12281</v>
      </c>
      <c r="E948" s="894">
        <v>1</v>
      </c>
      <c r="F948" s="955"/>
      <c r="G948" s="962">
        <v>5307</v>
      </c>
      <c r="H948" s="162">
        <f>IF(G948="","",G948-G948*COMPASS!$AH$25)</f>
        <v>5307</v>
      </c>
    </row>
    <row r="949" spans="1:8">
      <c r="A949" s="840" t="s">
        <v>16899</v>
      </c>
      <c r="B949" s="956" t="s">
        <v>22</v>
      </c>
      <c r="C949" s="959" t="s">
        <v>16900</v>
      </c>
      <c r="D949" s="843" t="s">
        <v>16901</v>
      </c>
      <c r="E949" s="894">
        <v>1</v>
      </c>
      <c r="F949" s="955"/>
      <c r="G949" s="962">
        <v>7154</v>
      </c>
      <c r="H949" s="162">
        <f>IF(G949="","",G949-G949*COMPASS!$AH$25)</f>
        <v>7154</v>
      </c>
    </row>
    <row r="950" spans="1:8" ht="15.6">
      <c r="A950" s="840" t="s">
        <v>12449</v>
      </c>
      <c r="B950" s="953" t="s">
        <v>22</v>
      </c>
      <c r="C950" s="844" t="s">
        <v>12404</v>
      </c>
      <c r="D950" s="848" t="s">
        <v>12405</v>
      </c>
      <c r="E950" s="894">
        <v>1</v>
      </c>
      <c r="F950" s="955"/>
      <c r="G950" s="962">
        <v>5432</v>
      </c>
      <c r="H950" s="162">
        <f>IF(G950="","",G950-G950*COMPASS!$AH$25)</f>
        <v>5432</v>
      </c>
    </row>
    <row r="951" spans="1:8" ht="15.6">
      <c r="A951" s="840" t="s">
        <v>12450</v>
      </c>
      <c r="B951" s="953" t="s">
        <v>22</v>
      </c>
      <c r="C951" s="844" t="s">
        <v>12406</v>
      </c>
      <c r="D951" s="848" t="s">
        <v>12407</v>
      </c>
      <c r="E951" s="894">
        <v>1</v>
      </c>
      <c r="F951" s="955"/>
      <c r="G951" s="962">
        <v>5721</v>
      </c>
      <c r="H951" s="162">
        <f>IF(G951="","",G951-G951*COMPASS!$AH$25)</f>
        <v>5721</v>
      </c>
    </row>
    <row r="952" spans="1:8" ht="15.6">
      <c r="A952" s="840" t="s">
        <v>12451</v>
      </c>
      <c r="B952" s="953" t="s">
        <v>22</v>
      </c>
      <c r="C952" s="844" t="s">
        <v>12408</v>
      </c>
      <c r="D952" s="848" t="s">
        <v>12409</v>
      </c>
      <c r="E952" s="894">
        <v>1</v>
      </c>
      <c r="F952" s="955"/>
      <c r="G952" s="962">
        <v>6443</v>
      </c>
      <c r="H952" s="162">
        <f>IF(G952="","",G952-G952*COMPASS!$AH$25)</f>
        <v>6443</v>
      </c>
    </row>
    <row r="953" spans="1:8" ht="15.6">
      <c r="A953" s="840" t="s">
        <v>12452</v>
      </c>
      <c r="B953" s="953" t="s">
        <v>22</v>
      </c>
      <c r="C953" s="844" t="s">
        <v>12410</v>
      </c>
      <c r="D953" s="848" t="s">
        <v>12411</v>
      </c>
      <c r="E953" s="894">
        <v>1</v>
      </c>
      <c r="F953" s="955"/>
      <c r="G953" s="962">
        <v>7165</v>
      </c>
      <c r="H953" s="162">
        <f>IF(G953="","",G953-G953*COMPASS!$AH$25)</f>
        <v>7165</v>
      </c>
    </row>
    <row r="954" spans="1:8">
      <c r="A954" s="333" t="s">
        <v>6374</v>
      </c>
      <c r="B954" s="842"/>
      <c r="C954" s="842"/>
      <c r="D954" s="842"/>
      <c r="E954" s="842"/>
      <c r="F954" s="842"/>
      <c r="G954" s="962"/>
      <c r="H954" s="162" t="str">
        <f>IF(G954="","",G954-G954*COMPASS!$AH$25)</f>
        <v/>
      </c>
    </row>
    <row r="955" spans="1:8">
      <c r="A955" s="333" t="s">
        <v>5393</v>
      </c>
      <c r="B955" s="842"/>
      <c r="C955" s="842"/>
      <c r="D955" s="842"/>
      <c r="E955" s="842"/>
      <c r="F955" s="842"/>
      <c r="G955" s="962"/>
      <c r="H955" s="162" t="str">
        <f>IF(G955="","",G955-G955*COMPASS!$AH$25)</f>
        <v/>
      </c>
    </row>
    <row r="956" spans="1:8">
      <c r="A956" s="333" t="s">
        <v>403</v>
      </c>
      <c r="B956" s="842"/>
      <c r="C956" s="842"/>
      <c r="D956" s="842"/>
      <c r="E956" s="842"/>
      <c r="F956" s="842"/>
      <c r="G956" s="962"/>
      <c r="H956" s="162" t="str">
        <f>IF(G956="","",G956-G956*COMPASS!$AH$25)</f>
        <v/>
      </c>
    </row>
    <row r="957" spans="1:8">
      <c r="A957" s="840" t="s">
        <v>12171</v>
      </c>
      <c r="B957" s="956" t="s">
        <v>22</v>
      </c>
      <c r="C957" s="959" t="s">
        <v>11866</v>
      </c>
      <c r="D957" s="843" t="s">
        <v>12117</v>
      </c>
      <c r="E957" s="894">
        <v>1</v>
      </c>
      <c r="F957" s="955"/>
      <c r="G957" s="962">
        <v>756</v>
      </c>
      <c r="H957" s="162">
        <f>IF(G957="","",G957-G957*COMPASS!$AH$25)</f>
        <v>756</v>
      </c>
    </row>
    <row r="958" spans="1:8">
      <c r="A958" s="840" t="s">
        <v>10263</v>
      </c>
      <c r="B958" s="956" t="s">
        <v>57</v>
      </c>
      <c r="C958" s="959" t="s">
        <v>10241</v>
      </c>
      <c r="D958" s="843" t="s">
        <v>10242</v>
      </c>
      <c r="E958" s="894">
        <v>1</v>
      </c>
      <c r="F958" s="955"/>
      <c r="G958" s="962">
        <v>766</v>
      </c>
      <c r="H958" s="162">
        <f>IF(G958="","",G958-G958*COMPASS!$AH$25)</f>
        <v>766</v>
      </c>
    </row>
    <row r="959" spans="1:8">
      <c r="A959" s="840" t="s">
        <v>10264</v>
      </c>
      <c r="B959" s="956" t="s">
        <v>22</v>
      </c>
      <c r="C959" s="959" t="s">
        <v>10243</v>
      </c>
      <c r="D959" s="843" t="s">
        <v>10244</v>
      </c>
      <c r="E959" s="894">
        <v>1</v>
      </c>
      <c r="F959" s="955"/>
      <c r="G959" s="962">
        <v>426</v>
      </c>
      <c r="H959" s="162">
        <f>IF(G959="","",G959-G959*COMPASS!$AH$25)</f>
        <v>426</v>
      </c>
    </row>
    <row r="960" spans="1:8">
      <c r="A960" s="840" t="s">
        <v>16902</v>
      </c>
      <c r="B960" s="956" t="s">
        <v>57</v>
      </c>
      <c r="C960" s="959" t="s">
        <v>16903</v>
      </c>
      <c r="D960" s="843" t="s">
        <v>16904</v>
      </c>
      <c r="E960" s="894">
        <v>1</v>
      </c>
      <c r="F960" s="955"/>
      <c r="G960" s="962">
        <v>199</v>
      </c>
      <c r="H960" s="162">
        <f>IF(G960="","",G960-G960*COMPASS!$AH$25)</f>
        <v>199</v>
      </c>
    </row>
    <row r="961" spans="1:8">
      <c r="A961" s="840" t="s">
        <v>12168</v>
      </c>
      <c r="B961" s="956" t="s">
        <v>57</v>
      </c>
      <c r="C961" s="844" t="s">
        <v>12111</v>
      </c>
      <c r="D961" s="845" t="s">
        <v>12112</v>
      </c>
      <c r="E961" s="894">
        <v>1</v>
      </c>
      <c r="F961" s="955"/>
      <c r="G961" s="962">
        <v>195</v>
      </c>
      <c r="H961" s="162">
        <f>IF(G961="","",G961-G961*COMPASS!$AH$25)</f>
        <v>195</v>
      </c>
    </row>
    <row r="962" spans="1:8">
      <c r="A962" s="840" t="s">
        <v>12453</v>
      </c>
      <c r="B962" s="956" t="s">
        <v>22</v>
      </c>
      <c r="C962" s="959" t="s">
        <v>12412</v>
      </c>
      <c r="D962" s="843" t="s">
        <v>12413</v>
      </c>
      <c r="E962" s="894">
        <v>1</v>
      </c>
      <c r="F962" s="955"/>
      <c r="G962" s="961">
        <v>497</v>
      </c>
      <c r="H962" s="162">
        <f>IF(G962="","",G962-G962*COMPASS!$AH$25)</f>
        <v>497</v>
      </c>
    </row>
    <row r="963" spans="1:8">
      <c r="A963" s="840" t="s">
        <v>10262</v>
      </c>
      <c r="B963" s="956" t="s">
        <v>45</v>
      </c>
      <c r="C963" s="959" t="s">
        <v>10239</v>
      </c>
      <c r="D963" s="843" t="s">
        <v>10240</v>
      </c>
      <c r="E963" s="894">
        <v>1</v>
      </c>
      <c r="F963" s="955"/>
      <c r="G963" s="961">
        <v>299</v>
      </c>
      <c r="H963" s="162">
        <f>IF(G963="","",G963-G963*COMPASS!$AH$25)</f>
        <v>299</v>
      </c>
    </row>
    <row r="964" spans="1:8">
      <c r="A964" s="840" t="s">
        <v>12454</v>
      </c>
      <c r="B964" s="956" t="s">
        <v>22</v>
      </c>
      <c r="C964" s="959" t="s">
        <v>12414</v>
      </c>
      <c r="D964" s="843" t="s">
        <v>12415</v>
      </c>
      <c r="E964" s="894">
        <v>1</v>
      </c>
      <c r="F964" s="955"/>
      <c r="G964" s="961">
        <v>436</v>
      </c>
      <c r="H964" s="162">
        <f>IF(G964="","",G964-G964*COMPASS!$AH$25)</f>
        <v>436</v>
      </c>
    </row>
    <row r="965" spans="1:8">
      <c r="A965" s="840" t="s">
        <v>12455</v>
      </c>
      <c r="B965" s="956" t="s">
        <v>22</v>
      </c>
      <c r="C965" s="959" t="s">
        <v>12416</v>
      </c>
      <c r="D965" s="843" t="s">
        <v>12417</v>
      </c>
      <c r="E965" s="894">
        <v>1</v>
      </c>
      <c r="F965" s="955"/>
      <c r="G965" s="961">
        <v>545</v>
      </c>
      <c r="H965" s="162">
        <f>IF(G965="","",G965-G965*COMPASS!$AH$25)</f>
        <v>545</v>
      </c>
    </row>
    <row r="966" spans="1:8">
      <c r="A966" s="840" t="s">
        <v>12170</v>
      </c>
      <c r="B966" s="956" t="s">
        <v>22</v>
      </c>
      <c r="C966" s="959" t="s">
        <v>12115</v>
      </c>
      <c r="D966" s="843" t="s">
        <v>12116</v>
      </c>
      <c r="E966" s="894">
        <v>1</v>
      </c>
      <c r="F966" s="955"/>
      <c r="G966" s="961">
        <v>642</v>
      </c>
      <c r="H966" s="162">
        <f>IF(G966="","",G966-G966*COMPASS!$AH$25)</f>
        <v>642</v>
      </c>
    </row>
    <row r="967" spans="1:8">
      <c r="A967" s="840" t="s">
        <v>12169</v>
      </c>
      <c r="B967" s="953" t="s">
        <v>22</v>
      </c>
      <c r="C967" s="844" t="s">
        <v>12113</v>
      </c>
      <c r="D967" s="845" t="s">
        <v>12114</v>
      </c>
      <c r="E967" s="894">
        <v>1</v>
      </c>
      <c r="F967" s="955"/>
      <c r="G967" s="961">
        <v>561</v>
      </c>
      <c r="H967" s="162">
        <f>IF(G967="","",G967-G967*COMPASS!$AH$25)</f>
        <v>561</v>
      </c>
    </row>
    <row r="968" spans="1:8">
      <c r="A968" s="840" t="s">
        <v>11897</v>
      </c>
      <c r="B968" s="953" t="s">
        <v>22</v>
      </c>
      <c r="C968" s="959" t="s">
        <v>11862</v>
      </c>
      <c r="D968" s="843" t="s">
        <v>11863</v>
      </c>
      <c r="E968" s="894">
        <v>1</v>
      </c>
      <c r="F968" s="955"/>
      <c r="G968" s="961">
        <v>264</v>
      </c>
      <c r="H968" s="162">
        <f>IF(G968="","",G968-G968*COMPASS!$AH$25)</f>
        <v>264</v>
      </c>
    </row>
    <row r="969" spans="1:8">
      <c r="A969" s="840" t="s">
        <v>11898</v>
      </c>
      <c r="B969" s="953" t="s">
        <v>22</v>
      </c>
      <c r="C969" s="959" t="s">
        <v>11864</v>
      </c>
      <c r="D969" s="843" t="s">
        <v>11865</v>
      </c>
      <c r="E969" s="894">
        <v>1</v>
      </c>
      <c r="F969" s="955"/>
      <c r="G969" s="961">
        <v>425</v>
      </c>
      <c r="H969" s="162">
        <f>IF(G969="","",G969-G969*COMPASS!$AH$25)</f>
        <v>425</v>
      </c>
    </row>
    <row r="970" spans="1:8">
      <c r="A970" s="840" t="s">
        <v>16631</v>
      </c>
      <c r="B970" s="953" t="s">
        <v>22</v>
      </c>
      <c r="C970" s="959" t="s">
        <v>16632</v>
      </c>
      <c r="D970" s="843" t="s">
        <v>16633</v>
      </c>
      <c r="E970" s="894">
        <v>1</v>
      </c>
      <c r="F970" s="955"/>
      <c r="G970" s="961">
        <v>690</v>
      </c>
      <c r="H970" s="162">
        <f>IF(G970="","",G970-G970*COMPASS!$AH$25)</f>
        <v>690</v>
      </c>
    </row>
    <row r="971" spans="1:8" ht="15.6">
      <c r="A971" s="840" t="s">
        <v>11897</v>
      </c>
      <c r="B971" s="953" t="s">
        <v>22</v>
      </c>
      <c r="C971" s="844" t="s">
        <v>11862</v>
      </c>
      <c r="D971" s="845" t="s">
        <v>12118</v>
      </c>
      <c r="E971" s="894">
        <v>1</v>
      </c>
      <c r="F971" s="955"/>
      <c r="G971" s="961">
        <v>264</v>
      </c>
      <c r="H971" s="162">
        <f>IF(G971="","",G971-G971*COMPASS!$AH$25)</f>
        <v>264</v>
      </c>
    </row>
    <row r="972" spans="1:8" ht="15.6">
      <c r="A972" s="840" t="s">
        <v>11898</v>
      </c>
      <c r="B972" s="953" t="s">
        <v>22</v>
      </c>
      <c r="C972" s="844" t="s">
        <v>11864</v>
      </c>
      <c r="D972" s="845" t="s">
        <v>12119</v>
      </c>
      <c r="E972" s="894">
        <v>1</v>
      </c>
      <c r="F972" s="955"/>
      <c r="G972" s="961">
        <v>425</v>
      </c>
      <c r="H972" s="162">
        <f>IF(G972="","",G972-G972*COMPASS!$AH$25)</f>
        <v>425</v>
      </c>
    </row>
    <row r="973" spans="1:8">
      <c r="A973" s="840" t="s">
        <v>17371</v>
      </c>
      <c r="B973" s="956" t="s">
        <v>57</v>
      </c>
      <c r="C973" s="1026" t="s">
        <v>17345</v>
      </c>
      <c r="D973" s="1029" t="s">
        <v>6627</v>
      </c>
      <c r="E973" s="1027">
        <v>1</v>
      </c>
      <c r="F973" s="955"/>
      <c r="G973" s="961">
        <v>43</v>
      </c>
      <c r="H973" s="162">
        <f>IF(G973="","",G973-G973*COMPASS!$AH$25)</f>
        <v>43</v>
      </c>
    </row>
    <row r="974" spans="1:8">
      <c r="A974" s="333" t="s">
        <v>6175</v>
      </c>
      <c r="B974" s="842"/>
      <c r="C974" s="842"/>
      <c r="D974" s="842"/>
      <c r="E974" s="842"/>
      <c r="F974" s="842"/>
      <c r="G974" s="960"/>
      <c r="H974" s="162" t="str">
        <f>IF(G974="","",G974-G974*COMPASS!$AH$25)</f>
        <v/>
      </c>
    </row>
    <row r="975" spans="1:8">
      <c r="A975" s="840" t="s">
        <v>12456</v>
      </c>
      <c r="B975" s="956" t="s">
        <v>22</v>
      </c>
      <c r="C975" s="1010" t="s">
        <v>12418</v>
      </c>
      <c r="D975" s="1012" t="s">
        <v>12419</v>
      </c>
      <c r="E975" s="894">
        <v>1</v>
      </c>
      <c r="F975" s="955"/>
      <c r="G975" s="961">
        <v>1725</v>
      </c>
      <c r="H975" s="162">
        <f>IF(G975="","",G975-G975*COMPASS!$AH$25)</f>
        <v>1725</v>
      </c>
    </row>
    <row r="976" spans="1:8">
      <c r="A976" s="840" t="s">
        <v>9375</v>
      </c>
      <c r="B976" s="956" t="s">
        <v>22</v>
      </c>
      <c r="C976" s="1010" t="s">
        <v>9357</v>
      </c>
      <c r="D976" s="1012" t="s">
        <v>9141</v>
      </c>
      <c r="E976" s="894">
        <v>1</v>
      </c>
      <c r="F976" s="955"/>
      <c r="G976" s="961">
        <v>3141</v>
      </c>
      <c r="H976" s="162">
        <f>IF(G976="","",G976-G976*COMPASS!$AH$25)</f>
        <v>3141</v>
      </c>
    </row>
    <row r="977" spans="1:8">
      <c r="A977" s="840" t="s">
        <v>12457</v>
      </c>
      <c r="B977" s="956" t="s">
        <v>22</v>
      </c>
      <c r="C977" s="1010" t="s">
        <v>12420</v>
      </c>
      <c r="D977" s="1012" t="s">
        <v>12421</v>
      </c>
      <c r="E977" s="894">
        <v>1</v>
      </c>
      <c r="F977" s="955"/>
      <c r="G977" s="961">
        <v>1983</v>
      </c>
      <c r="H977" s="162">
        <f>IF(G977="","",G977-G977*COMPASS!$AH$25)</f>
        <v>1983</v>
      </c>
    </row>
    <row r="978" spans="1:8">
      <c r="A978" s="840" t="s">
        <v>12458</v>
      </c>
      <c r="B978" s="956" t="s">
        <v>22</v>
      </c>
      <c r="C978" s="1010" t="s">
        <v>12422</v>
      </c>
      <c r="D978" s="1012" t="s">
        <v>12423</v>
      </c>
      <c r="E978" s="894">
        <v>1</v>
      </c>
      <c r="F978" s="955"/>
      <c r="G978" s="961">
        <v>2229</v>
      </c>
      <c r="H978" s="162">
        <f>IF(G978="","",G978-G978*COMPASS!$AH$25)</f>
        <v>2229</v>
      </c>
    </row>
    <row r="979" spans="1:8">
      <c r="A979" s="840" t="s">
        <v>10265</v>
      </c>
      <c r="B979" s="956" t="s">
        <v>22</v>
      </c>
      <c r="C979" s="1010" t="s">
        <v>10245</v>
      </c>
      <c r="D979" s="1012" t="s">
        <v>10246</v>
      </c>
      <c r="E979" s="894">
        <v>1</v>
      </c>
      <c r="F979" s="955"/>
      <c r="G979" s="961">
        <v>5109</v>
      </c>
      <c r="H979" s="162">
        <f>IF(G979="","",G979-G979*COMPASS!$AH$25)</f>
        <v>5109</v>
      </c>
    </row>
    <row r="980" spans="1:8">
      <c r="A980" s="840" t="s">
        <v>12459</v>
      </c>
      <c r="B980" s="956" t="s">
        <v>22</v>
      </c>
      <c r="C980" s="1010" t="s">
        <v>12424</v>
      </c>
      <c r="D980" s="1012" t="s">
        <v>12425</v>
      </c>
      <c r="E980" s="894">
        <v>1</v>
      </c>
      <c r="F980" s="955"/>
      <c r="G980" s="961">
        <v>3342</v>
      </c>
      <c r="H980" s="162">
        <f>IF(G980="","",G980-G980*COMPASS!$AH$25)</f>
        <v>3342</v>
      </c>
    </row>
    <row r="981" spans="1:8">
      <c r="A981" s="840" t="s">
        <v>15832</v>
      </c>
      <c r="B981" s="956" t="s">
        <v>22</v>
      </c>
      <c r="C981" s="1010" t="s">
        <v>15833</v>
      </c>
      <c r="D981" s="1012" t="s">
        <v>15834</v>
      </c>
      <c r="E981" s="894">
        <v>1</v>
      </c>
      <c r="F981" s="955"/>
      <c r="G981" s="961">
        <v>237</v>
      </c>
      <c r="H981" s="162">
        <f>IF(G981="","",G981-G981*COMPASS!$AH$25)</f>
        <v>237</v>
      </c>
    </row>
    <row r="982" spans="1:8">
      <c r="A982" s="840" t="s">
        <v>15835</v>
      </c>
      <c r="B982" s="956" t="s">
        <v>22</v>
      </c>
      <c r="C982" s="1010" t="s">
        <v>15836</v>
      </c>
      <c r="D982" s="1012" t="s">
        <v>15837</v>
      </c>
      <c r="E982" s="894">
        <v>1</v>
      </c>
      <c r="F982" s="955"/>
      <c r="G982" s="961">
        <v>299</v>
      </c>
      <c r="H982" s="162">
        <f>IF(G982="","",G982-G982*COMPASS!$AH$25)</f>
        <v>299</v>
      </c>
    </row>
    <row r="983" spans="1:8">
      <c r="A983" s="840" t="s">
        <v>13303</v>
      </c>
      <c r="B983" s="956" t="s">
        <v>5134</v>
      </c>
      <c r="C983" s="971" t="s">
        <v>13304</v>
      </c>
      <c r="D983" s="972" t="s">
        <v>13305</v>
      </c>
      <c r="E983" s="973">
        <v>1</v>
      </c>
      <c r="F983" s="955"/>
      <c r="G983" s="974">
        <v>750</v>
      </c>
      <c r="H983" s="162">
        <f>IF(G983="","",G983-G983*COMPASS!$AH$25)</f>
        <v>750</v>
      </c>
    </row>
    <row r="984" spans="1:8">
      <c r="A984" s="840" t="s">
        <v>13306</v>
      </c>
      <c r="B984" s="956" t="s">
        <v>22</v>
      </c>
      <c r="C984" s="971" t="s">
        <v>13307</v>
      </c>
      <c r="D984" s="972" t="s">
        <v>13308</v>
      </c>
      <c r="E984" s="973">
        <v>1</v>
      </c>
      <c r="F984" s="955"/>
      <c r="G984" s="961">
        <v>6084</v>
      </c>
      <c r="H984" s="162">
        <f>IF(G984="","",G984-G984*COMPASS!$AH$25)</f>
        <v>6084</v>
      </c>
    </row>
    <row r="985" spans="1:8">
      <c r="A985" s="840" t="s">
        <v>13309</v>
      </c>
      <c r="B985" s="956" t="s">
        <v>22</v>
      </c>
      <c r="C985" s="971" t="s">
        <v>13310</v>
      </c>
      <c r="D985" s="972" t="s">
        <v>13311</v>
      </c>
      <c r="E985" s="973">
        <v>1</v>
      </c>
      <c r="F985" s="955"/>
      <c r="G985" s="974">
        <v>7127</v>
      </c>
      <c r="H985" s="162">
        <f>IF(G985="","",G985-G985*COMPASS!$AH$25)</f>
        <v>7127</v>
      </c>
    </row>
    <row r="986" spans="1:8">
      <c r="A986" s="840" t="s">
        <v>13312</v>
      </c>
      <c r="B986" s="956" t="s">
        <v>22</v>
      </c>
      <c r="C986" s="971" t="s">
        <v>13313</v>
      </c>
      <c r="D986" s="972" t="s">
        <v>13314</v>
      </c>
      <c r="E986" s="973">
        <v>1</v>
      </c>
      <c r="F986" s="955"/>
      <c r="G986" s="974">
        <v>6800</v>
      </c>
      <c r="H986" s="162">
        <f>IF(G986="","",G986-G986*COMPASS!$AH$25)</f>
        <v>6800</v>
      </c>
    </row>
    <row r="987" spans="1:8">
      <c r="A987" s="840" t="s">
        <v>13315</v>
      </c>
      <c r="B987" s="956" t="s">
        <v>22</v>
      </c>
      <c r="C987" s="971" t="s">
        <v>13316</v>
      </c>
      <c r="D987" s="972" t="s">
        <v>13317</v>
      </c>
      <c r="E987" s="973">
        <v>1</v>
      </c>
      <c r="F987" s="955"/>
      <c r="G987" s="974">
        <v>8187</v>
      </c>
      <c r="H987" s="162">
        <f>IF(G987="","",G987-G987*COMPASS!$AH$25)</f>
        <v>8187</v>
      </c>
    </row>
    <row r="988" spans="1:8">
      <c r="A988" s="840" t="s">
        <v>13318</v>
      </c>
      <c r="B988" s="956" t="s">
        <v>22</v>
      </c>
      <c r="C988" s="971" t="s">
        <v>13319</v>
      </c>
      <c r="D988" s="972" t="s">
        <v>13320</v>
      </c>
      <c r="E988" s="973">
        <v>1</v>
      </c>
      <c r="F988" s="955"/>
      <c r="G988" s="961">
        <v>4805</v>
      </c>
      <c r="H988" s="162">
        <f>IF(G988="","",G988-G988*COMPASS!$AH$25)</f>
        <v>4805</v>
      </c>
    </row>
    <row r="989" spans="1:8">
      <c r="A989" s="840" t="s">
        <v>13321</v>
      </c>
      <c r="B989" s="956" t="s">
        <v>22</v>
      </c>
      <c r="C989" s="971" t="s">
        <v>13322</v>
      </c>
      <c r="D989" s="972" t="s">
        <v>13323</v>
      </c>
      <c r="E989" s="973">
        <v>1</v>
      </c>
      <c r="F989" s="955"/>
      <c r="G989" s="961">
        <v>7334</v>
      </c>
      <c r="H989" s="162">
        <f>IF(G989="","",G989-G989*COMPASS!$AH$25)</f>
        <v>7334</v>
      </c>
    </row>
    <row r="990" spans="1:8" ht="13.8">
      <c r="A990" s="333" t="s">
        <v>12284</v>
      </c>
      <c r="B990" s="841"/>
      <c r="C990" s="958"/>
      <c r="D990" s="958"/>
      <c r="E990" s="958"/>
      <c r="F990" s="842"/>
      <c r="G990" s="964"/>
      <c r="H990" s="162" t="str">
        <f>IF(G990="","",G990-G990*COMPASS!$AH$25)</f>
        <v/>
      </c>
    </row>
    <row r="991" spans="1:8">
      <c r="A991" s="840" t="s">
        <v>13324</v>
      </c>
      <c r="B991" s="956" t="s">
        <v>22</v>
      </c>
      <c r="C991" s="971" t="s">
        <v>13325</v>
      </c>
      <c r="D991" s="972" t="s">
        <v>13326</v>
      </c>
      <c r="E991" s="973">
        <v>1</v>
      </c>
      <c r="F991" s="955"/>
      <c r="G991" s="974">
        <v>1687</v>
      </c>
      <c r="H991" s="162">
        <f>IF(G991="","",G991-G991*COMPASS!$AH$25)</f>
        <v>1687</v>
      </c>
    </row>
    <row r="992" spans="1:8">
      <c r="A992" s="840" t="s">
        <v>16905</v>
      </c>
      <c r="B992" s="956" t="s">
        <v>22</v>
      </c>
      <c r="C992" s="971" t="s">
        <v>16906</v>
      </c>
      <c r="D992" s="972" t="s">
        <v>16907</v>
      </c>
      <c r="E992" s="973">
        <v>1</v>
      </c>
      <c r="F992" s="955"/>
      <c r="G992" s="974">
        <v>899</v>
      </c>
      <c r="H992" s="162">
        <f>IF(G992="","",G992-G992*COMPASS!$AH$25)</f>
        <v>899</v>
      </c>
    </row>
    <row r="993" spans="1:8">
      <c r="A993" s="840" t="s">
        <v>13327</v>
      </c>
      <c r="B993" s="956" t="s">
        <v>22</v>
      </c>
      <c r="C993" s="971" t="s">
        <v>13328</v>
      </c>
      <c r="D993" s="972" t="s">
        <v>13329</v>
      </c>
      <c r="E993" s="973">
        <v>1</v>
      </c>
      <c r="F993" s="955"/>
      <c r="G993" s="974">
        <v>601</v>
      </c>
      <c r="H993" s="162">
        <f>IF(G993="","",G993-G993*COMPASS!$AH$25)</f>
        <v>601</v>
      </c>
    </row>
    <row r="994" spans="1:8">
      <c r="A994" s="840" t="s">
        <v>12316</v>
      </c>
      <c r="B994" s="956" t="s">
        <v>22</v>
      </c>
      <c r="C994" s="847" t="s">
        <v>12285</v>
      </c>
      <c r="D994" s="845" t="s">
        <v>12286</v>
      </c>
      <c r="E994" s="894">
        <v>1</v>
      </c>
      <c r="F994" s="955"/>
      <c r="G994" s="1030">
        <v>743</v>
      </c>
      <c r="H994" s="162">
        <f>IF(G994="","",G994-G994*COMPASS!$AH$25)</f>
        <v>743</v>
      </c>
    </row>
    <row r="995" spans="1:8">
      <c r="A995" s="840" t="s">
        <v>12317</v>
      </c>
      <c r="B995" s="956" t="s">
        <v>22</v>
      </c>
      <c r="C995" s="847" t="s">
        <v>12287</v>
      </c>
      <c r="D995" s="845" t="s">
        <v>12286</v>
      </c>
      <c r="E995" s="894">
        <v>1</v>
      </c>
      <c r="F995" s="955"/>
      <c r="G995" s="1030">
        <v>743</v>
      </c>
      <c r="H995" s="162">
        <f>IF(G995="","",G995-G995*COMPASS!$AH$25)</f>
        <v>743</v>
      </c>
    </row>
    <row r="996" spans="1:8">
      <c r="A996" s="840" t="s">
        <v>12318</v>
      </c>
      <c r="B996" s="956" t="s">
        <v>22</v>
      </c>
      <c r="C996" s="847" t="s">
        <v>12288</v>
      </c>
      <c r="D996" s="845" t="s">
        <v>12289</v>
      </c>
      <c r="E996" s="894">
        <v>1</v>
      </c>
      <c r="F996" s="955"/>
      <c r="G996" s="1030">
        <v>967</v>
      </c>
      <c r="H996" s="162">
        <f>IF(G996="","",G996-G996*COMPASS!$AH$25)</f>
        <v>967</v>
      </c>
    </row>
    <row r="997" spans="1:8">
      <c r="A997" s="840" t="s">
        <v>12319</v>
      </c>
      <c r="B997" s="956" t="s">
        <v>22</v>
      </c>
      <c r="C997" s="847" t="s">
        <v>12290</v>
      </c>
      <c r="D997" s="845" t="s">
        <v>12289</v>
      </c>
      <c r="E997" s="894">
        <v>1</v>
      </c>
      <c r="F997" s="955"/>
      <c r="G997" s="1030">
        <v>967</v>
      </c>
      <c r="H997" s="162">
        <f>IF(G997="","",G997-G997*COMPASS!$AH$25)</f>
        <v>967</v>
      </c>
    </row>
    <row r="998" spans="1:8">
      <c r="A998" s="840" t="s">
        <v>12320</v>
      </c>
      <c r="B998" s="956" t="s">
        <v>22</v>
      </c>
      <c r="C998" s="847" t="s">
        <v>12291</v>
      </c>
      <c r="D998" s="845" t="s">
        <v>12292</v>
      </c>
      <c r="E998" s="894">
        <v>1</v>
      </c>
      <c r="F998" s="955"/>
      <c r="G998" s="1030">
        <v>1071</v>
      </c>
      <c r="H998" s="162">
        <f>IF(G998="","",G998-G998*COMPASS!$AH$25)</f>
        <v>1071</v>
      </c>
    </row>
    <row r="999" spans="1:8">
      <c r="A999" s="840" t="s">
        <v>12321</v>
      </c>
      <c r="B999" s="956" t="s">
        <v>22</v>
      </c>
      <c r="C999" s="847" t="s">
        <v>12293</v>
      </c>
      <c r="D999" s="845" t="s">
        <v>12292</v>
      </c>
      <c r="E999" s="894">
        <v>1</v>
      </c>
      <c r="F999" s="955"/>
      <c r="G999" s="1030">
        <v>1071</v>
      </c>
      <c r="H999" s="162">
        <f>IF(G999="","",G999-G999*COMPASS!$AH$25)</f>
        <v>1071</v>
      </c>
    </row>
    <row r="1000" spans="1:8">
      <c r="A1000" s="840" t="s">
        <v>12322</v>
      </c>
      <c r="B1000" s="956" t="s">
        <v>22</v>
      </c>
      <c r="C1000" s="847" t="s">
        <v>12294</v>
      </c>
      <c r="D1000" s="845" t="s">
        <v>12295</v>
      </c>
      <c r="E1000" s="894">
        <v>1</v>
      </c>
      <c r="F1000" s="955"/>
      <c r="G1000" s="1030">
        <v>892</v>
      </c>
      <c r="H1000" s="162">
        <f>IF(G1000="","",G1000-G1000*COMPASS!$AH$25)</f>
        <v>892</v>
      </c>
    </row>
    <row r="1001" spans="1:8">
      <c r="A1001" s="840" t="s">
        <v>12323</v>
      </c>
      <c r="B1001" s="956" t="s">
        <v>22</v>
      </c>
      <c r="C1001" s="847" t="s">
        <v>12296</v>
      </c>
      <c r="D1001" s="845" t="s">
        <v>12295</v>
      </c>
      <c r="E1001" s="894">
        <v>1</v>
      </c>
      <c r="F1001" s="955"/>
      <c r="G1001" s="1030">
        <v>892</v>
      </c>
      <c r="H1001" s="162">
        <f>IF(G1001="","",G1001-G1001*COMPASS!$AH$25)</f>
        <v>892</v>
      </c>
    </row>
    <row r="1002" spans="1:8">
      <c r="A1002" s="840" t="s">
        <v>12324</v>
      </c>
      <c r="B1002" s="956" t="s">
        <v>22</v>
      </c>
      <c r="C1002" s="847" t="s">
        <v>12297</v>
      </c>
      <c r="D1002" s="845" t="s">
        <v>12298</v>
      </c>
      <c r="E1002" s="894">
        <v>1</v>
      </c>
      <c r="F1002" s="955"/>
      <c r="G1002" s="1030">
        <v>639</v>
      </c>
      <c r="H1002" s="162">
        <f>IF(G1002="","",G1002-G1002*COMPASS!$AH$25)</f>
        <v>639</v>
      </c>
    </row>
    <row r="1003" spans="1:8">
      <c r="A1003" s="840" t="s">
        <v>12325</v>
      </c>
      <c r="B1003" s="956" t="s">
        <v>22</v>
      </c>
      <c r="C1003" s="847" t="s">
        <v>12299</v>
      </c>
      <c r="D1003" s="845" t="s">
        <v>12300</v>
      </c>
      <c r="E1003" s="894">
        <v>1</v>
      </c>
      <c r="F1003" s="955"/>
      <c r="G1003" s="1030">
        <v>4913</v>
      </c>
      <c r="H1003" s="162">
        <f>IF(G1003="","",G1003-G1003*COMPASS!$AH$25)</f>
        <v>4913</v>
      </c>
    </row>
    <row r="1004" spans="1:8">
      <c r="A1004" s="333" t="s">
        <v>12301</v>
      </c>
      <c r="B1004" s="958"/>
      <c r="C1004" s="958"/>
      <c r="D1004" s="958"/>
      <c r="E1004" s="842"/>
      <c r="F1004" s="842"/>
      <c r="G1004" s="964"/>
      <c r="H1004" s="162" t="str">
        <f>IF(G1004="","",G1004-G1004*COMPASS!$AH$25)</f>
        <v/>
      </c>
    </row>
    <row r="1005" spans="1:8">
      <c r="A1005" s="840" t="s">
        <v>12326</v>
      </c>
      <c r="B1005" s="956" t="s">
        <v>22</v>
      </c>
      <c r="C1005" s="847" t="s">
        <v>12302</v>
      </c>
      <c r="D1005" s="845" t="s">
        <v>12303</v>
      </c>
      <c r="E1005" s="894">
        <v>1</v>
      </c>
      <c r="F1005" s="955"/>
      <c r="G1005" s="1030">
        <v>1460</v>
      </c>
      <c r="H1005" s="162">
        <f>IF(G1005="","",G1005-G1005*COMPASS!$AH$25)</f>
        <v>1460</v>
      </c>
    </row>
    <row r="1006" spans="1:8">
      <c r="A1006" s="333" t="s">
        <v>9830</v>
      </c>
      <c r="B1006" s="958"/>
      <c r="C1006" s="958"/>
      <c r="D1006" s="958"/>
      <c r="E1006" s="842"/>
      <c r="F1006" s="842"/>
      <c r="G1006" s="964"/>
      <c r="H1006" s="162" t="str">
        <f>IF(G1006="","",G1006-G1006*COMPASS!$AH$25)</f>
        <v/>
      </c>
    </row>
    <row r="1007" spans="1:8">
      <c r="A1007" s="840" t="s">
        <v>12327</v>
      </c>
      <c r="B1007" s="956" t="s">
        <v>22</v>
      </c>
      <c r="C1007" s="847" t="s">
        <v>12304</v>
      </c>
      <c r="D1007" s="845" t="s">
        <v>12305</v>
      </c>
      <c r="E1007" s="894">
        <v>1</v>
      </c>
      <c r="F1007" s="955"/>
      <c r="G1007" s="1030">
        <v>451</v>
      </c>
      <c r="H1007" s="162">
        <f>IF(G1007="","",G1007-G1007*COMPASS!$AH$25)</f>
        <v>451</v>
      </c>
    </row>
    <row r="1008" spans="1:8">
      <c r="A1008" s="840" t="s">
        <v>12460</v>
      </c>
      <c r="B1008" s="956" t="s">
        <v>22</v>
      </c>
      <c r="C1008" s="847" t="s">
        <v>12426</v>
      </c>
      <c r="D1008" s="845" t="s">
        <v>12306</v>
      </c>
      <c r="E1008" s="894">
        <v>1</v>
      </c>
      <c r="F1008" s="955"/>
      <c r="G1008" s="1030">
        <v>759</v>
      </c>
      <c r="H1008" s="162">
        <f>IF(G1008="","",G1008-G1008*COMPASS!$AH$25)</f>
        <v>759</v>
      </c>
    </row>
  </sheetData>
  <sheetProtection algorithmName="SHA-512" hashValue="cHHq+u4Mpoos9YFtUxyx4HRz9blcovU38CD9xVoWFleAMBbGE45kuF7lJkGmE12RrRpSEZ1o//+EfmaLAtlYeA==" saltValue="b+cb+J3vMDy7CISpteIn8A==" spinCount="100000" sheet="1"/>
  <autoFilter ref="F1:F947" xr:uid="{00000000-0009-0000-0000-000009000000}"/>
  <mergeCells count="1">
    <mergeCell ref="D1:G1"/>
  </mergeCells>
  <conditionalFormatting sqref="C399">
    <cfRule type="duplicateValues" dxfId="176" priority="3"/>
  </conditionalFormatting>
  <conditionalFormatting sqref="C439">
    <cfRule type="duplicateValues" dxfId="175" priority="2"/>
  </conditionalFormatting>
  <conditionalFormatting sqref="C890">
    <cfRule type="duplicateValues" dxfId="174" priority="1"/>
  </conditionalFormatting>
  <conditionalFormatting sqref="C943">
    <cfRule type="duplicateValues" dxfId="173" priority="11"/>
  </conditionalFormatting>
  <conditionalFormatting sqref="C944:C945">
    <cfRule type="duplicateValues" dxfId="172" priority="12"/>
  </conditionalFormatting>
  <conditionalFormatting sqref="C946">
    <cfRule type="duplicateValues" dxfId="171" priority="8"/>
  </conditionalFormatting>
  <conditionalFormatting sqref="C947">
    <cfRule type="duplicateValues" dxfId="170" priority="9"/>
  </conditionalFormatting>
  <conditionalFormatting sqref="C948">
    <cfRule type="duplicateValues" dxfId="169" priority="10"/>
  </conditionalFormatting>
  <conditionalFormatting sqref="C950:C953">
    <cfRule type="duplicateValues" dxfId="168" priority="4"/>
  </conditionalFormatting>
  <conditionalFormatting sqref="C1005">
    <cfRule type="duplicateValues" dxfId="167" priority="5"/>
  </conditionalFormatting>
  <conditionalFormatting sqref="C1007">
    <cfRule type="duplicateValues" dxfId="166" priority="6"/>
  </conditionalFormatting>
  <conditionalFormatting sqref="C1008">
    <cfRule type="duplicateValues" dxfId="165" priority="7"/>
  </conditionalFormatting>
  <dataValidations disablePrompts="1" count="1">
    <dataValidation allowBlank="1" showErrorMessage="1" sqref="B16:B21 B44 B46:B48 B98 B76:B77 B79:B80 B82 B133:B135 B137" xr:uid="{00000000-0002-0000-0900-000000000000}"/>
  </dataValidations>
  <pageMargins left="0.18" right="0.15748031496062992" top="0.23622047244094491" bottom="0.35433070866141736" header="0.19685039370078741" footer="0.15748031496062992"/>
  <pageSetup paperSize="9" orientation="portrait" errors="dash" r:id="rId1"/>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9">
    <tabColor rgb="FF008080"/>
  </sheetPr>
  <dimension ref="A1:I579"/>
  <sheetViews>
    <sheetView tabSelected="1" zoomScaleNormal="100" workbookViewId="0">
      <pane ySplit="4" topLeftCell="A5" activePane="bottomLeft" state="frozen"/>
      <selection activeCell="K25" sqref="K25"/>
      <selection pane="bottomLeft" activeCell="K9" sqref="K9"/>
    </sheetView>
  </sheetViews>
  <sheetFormatPr defaultColWidth="9.109375" defaultRowHeight="13.2"/>
  <cols>
    <col min="1" max="1" width="19.5546875" style="59" customWidth="1"/>
    <col min="2" max="2" width="3.5546875" style="118" bestFit="1" customWidth="1"/>
    <col min="3" max="3" width="14.109375" style="175" customWidth="1"/>
    <col min="4" max="4" width="45.44140625" style="176" customWidth="1"/>
    <col min="5" max="5" width="5.33203125" style="139" customWidth="1"/>
    <col min="6" max="6" width="4.44140625" style="139" customWidth="1"/>
    <col min="7" max="7" width="10.109375" style="128" customWidth="1"/>
    <col min="8" max="8" width="10.33203125" style="486" bestFit="1" customWidth="1"/>
    <col min="9" max="9" width="10" style="126" bestFit="1" customWidth="1"/>
    <col min="10" max="10" width="10" style="59" bestFit="1" customWidth="1"/>
    <col min="11" max="11" width="9.109375" style="59"/>
    <col min="12" max="12" width="13.44140625" style="59" customWidth="1"/>
    <col min="13" max="16384" width="9.109375" style="59"/>
  </cols>
  <sheetData>
    <row r="1" spans="1:9">
      <c r="A1" s="98" t="str">
        <f>'Bosch VideoSystem'!A1</f>
        <v>Listino Maggio26</v>
      </c>
      <c r="B1" s="245"/>
      <c r="C1" s="171"/>
      <c r="D1" s="1173" t="str">
        <f>'Bosch VideoSystem'!D1:G1</f>
        <v>www.compass-distribution.it</v>
      </c>
      <c r="E1" s="1173"/>
      <c r="F1" s="1173"/>
      <c r="G1" s="1173"/>
      <c r="H1" s="144"/>
    </row>
    <row r="2" spans="1:9" ht="13.8" thickBot="1">
      <c r="A2" s="134"/>
      <c r="B2" s="246"/>
      <c r="C2" s="172"/>
      <c r="D2" s="64"/>
      <c r="E2" s="247"/>
      <c r="F2" s="247"/>
      <c r="G2" s="130"/>
      <c r="H2" s="165" t="str">
        <f>'Bosch VideoSystem'!H2</f>
        <v>Indice</v>
      </c>
    </row>
    <row r="3" spans="1:9" ht="25.2">
      <c r="A3" s="53" t="s">
        <v>524</v>
      </c>
      <c r="B3" s="110"/>
      <c r="C3" s="606"/>
      <c r="D3" s="607"/>
      <c r="E3" s="337"/>
      <c r="F3" s="337"/>
      <c r="G3" s="180"/>
      <c r="H3" s="185"/>
    </row>
    <row r="4" spans="1:9" s="63" customFormat="1">
      <c r="A4" s="122" t="s">
        <v>136</v>
      </c>
      <c r="B4" s="115"/>
      <c r="C4" s="181" t="s">
        <v>23</v>
      </c>
      <c r="D4" s="608" t="s">
        <v>24</v>
      </c>
      <c r="E4" s="104" t="s">
        <v>49</v>
      </c>
      <c r="F4" s="105"/>
      <c r="G4" s="183" t="s">
        <v>19</v>
      </c>
      <c r="H4" s="186" t="s">
        <v>50</v>
      </c>
      <c r="I4" s="127"/>
    </row>
    <row r="5" spans="1:9" s="63" customFormat="1" ht="24.6" customHeight="1">
      <c r="A5" s="482" t="s">
        <v>7954</v>
      </c>
      <c r="B5" s="475"/>
      <c r="C5" s="849"/>
      <c r="D5" s="850"/>
      <c r="E5" s="481"/>
      <c r="F5" s="481"/>
      <c r="G5" s="482"/>
      <c r="H5" s="157"/>
      <c r="I5" s="127"/>
    </row>
    <row r="6" spans="1:9" s="63" customFormat="1">
      <c r="A6" s="851" t="s">
        <v>7955</v>
      </c>
      <c r="B6" s="852"/>
      <c r="C6" s="853"/>
      <c r="D6" s="854"/>
      <c r="E6" s="402"/>
      <c r="F6" s="402"/>
      <c r="G6" s="855"/>
      <c r="H6" s="157"/>
      <c r="I6" s="127"/>
    </row>
    <row r="7" spans="1:9" s="63" customFormat="1" ht="14.4" customHeight="1">
      <c r="A7" s="478" t="s">
        <v>6306</v>
      </c>
      <c r="B7" s="472" t="s">
        <v>45</v>
      </c>
      <c r="C7" s="856" t="s">
        <v>6307</v>
      </c>
      <c r="D7" s="857" t="s">
        <v>7342</v>
      </c>
      <c r="E7" s="478">
        <v>1</v>
      </c>
      <c r="F7" s="888"/>
      <c r="G7" s="479">
        <v>1118</v>
      </c>
      <c r="H7" s="147">
        <f>IF(G7="","",G7-G7*COMPASS!$AH$29)</f>
        <v>1118</v>
      </c>
      <c r="I7" s="127"/>
    </row>
    <row r="8" spans="1:9" s="63" customFormat="1" ht="14.4" customHeight="1">
      <c r="A8" s="478" t="s">
        <v>6308</v>
      </c>
      <c r="B8" s="472" t="s">
        <v>45</v>
      </c>
      <c r="C8" s="856" t="s">
        <v>6309</v>
      </c>
      <c r="D8" s="857" t="s">
        <v>7343</v>
      </c>
      <c r="E8" s="478">
        <v>1</v>
      </c>
      <c r="F8" s="888"/>
      <c r="G8" s="479">
        <v>1404</v>
      </c>
      <c r="H8" s="147">
        <f>IF(G8="","",G8-G8*COMPASS!$AH$29)</f>
        <v>1404</v>
      </c>
      <c r="I8" s="127"/>
    </row>
    <row r="9" spans="1:9" ht="14.4" customHeight="1">
      <c r="A9" s="478" t="s">
        <v>6310</v>
      </c>
      <c r="B9" s="472" t="s">
        <v>45</v>
      </c>
      <c r="C9" s="856" t="s">
        <v>6311</v>
      </c>
      <c r="D9" s="857" t="s">
        <v>7344</v>
      </c>
      <c r="E9" s="478">
        <v>1</v>
      </c>
      <c r="F9" s="888"/>
      <c r="G9" s="479">
        <v>1808</v>
      </c>
      <c r="H9" s="147">
        <f>IF(G9="","",G9-G9*COMPASS!$AH$29)</f>
        <v>1808</v>
      </c>
    </row>
    <row r="10" spans="1:9" s="63" customFormat="1" ht="14.4" customHeight="1">
      <c r="A10" s="858" t="s">
        <v>40</v>
      </c>
      <c r="B10" s="473"/>
      <c r="C10" s="859"/>
      <c r="D10" s="860"/>
      <c r="E10" s="480"/>
      <c r="F10" s="480"/>
      <c r="G10" s="480"/>
      <c r="H10" s="147" t="str">
        <f>IF(G10="","",G10-G10*COMPASS!$AH$29)</f>
        <v/>
      </c>
      <c r="I10" s="127"/>
    </row>
    <row r="11" spans="1:9" s="63" customFormat="1" ht="14.4" customHeight="1">
      <c r="A11" s="478" t="s">
        <v>6312</v>
      </c>
      <c r="B11" s="472" t="s">
        <v>45</v>
      </c>
      <c r="C11" s="856" t="s">
        <v>6313</v>
      </c>
      <c r="D11" s="857" t="s">
        <v>7345</v>
      </c>
      <c r="E11" s="478">
        <v>1</v>
      </c>
      <c r="F11" s="888"/>
      <c r="G11" s="479">
        <v>450</v>
      </c>
      <c r="H11" s="147">
        <f>IF(G11="","",G11-G11*COMPASS!$AH$29)</f>
        <v>450</v>
      </c>
      <c r="I11" s="127"/>
    </row>
    <row r="12" spans="1:9" s="63" customFormat="1" ht="14.4" customHeight="1">
      <c r="A12" s="478" t="s">
        <v>6314</v>
      </c>
      <c r="B12" s="472" t="s">
        <v>45</v>
      </c>
      <c r="C12" s="856" t="s">
        <v>6315</v>
      </c>
      <c r="D12" s="857" t="s">
        <v>7346</v>
      </c>
      <c r="E12" s="478">
        <v>1</v>
      </c>
      <c r="F12" s="888"/>
      <c r="G12" s="479">
        <v>389</v>
      </c>
      <c r="H12" s="147">
        <f>IF(G12="","",G12-G12*COMPASS!$AH$29)</f>
        <v>389</v>
      </c>
      <c r="I12" s="127"/>
    </row>
    <row r="13" spans="1:9" s="63" customFormat="1" ht="14.4" customHeight="1">
      <c r="A13" s="478" t="s">
        <v>10125</v>
      </c>
      <c r="B13" s="472" t="s">
        <v>22</v>
      </c>
      <c r="C13" s="856" t="s">
        <v>10004</v>
      </c>
      <c r="D13" s="857" t="s">
        <v>10005</v>
      </c>
      <c r="E13" s="478">
        <v>1</v>
      </c>
      <c r="F13" s="888"/>
      <c r="G13" s="479">
        <v>796</v>
      </c>
      <c r="H13" s="147">
        <f>IF(G13="","",G13-G13*COMPASS!$AH$29)</f>
        <v>796</v>
      </c>
      <c r="I13" s="127"/>
    </row>
    <row r="14" spans="1:9" s="63" customFormat="1" ht="14.4" customHeight="1">
      <c r="A14" s="478" t="s">
        <v>6316</v>
      </c>
      <c r="B14" s="472" t="s">
        <v>22</v>
      </c>
      <c r="C14" s="856" t="s">
        <v>6317</v>
      </c>
      <c r="D14" s="857" t="s">
        <v>7347</v>
      </c>
      <c r="E14" s="478">
        <v>1</v>
      </c>
      <c r="F14" s="888"/>
      <c r="G14" s="479">
        <v>509</v>
      </c>
      <c r="H14" s="147">
        <f>IF(G14="","",G14-G14*COMPASS!$AH$29)</f>
        <v>509</v>
      </c>
      <c r="I14" s="127"/>
    </row>
    <row r="15" spans="1:9" s="63" customFormat="1" ht="14.4" customHeight="1">
      <c r="A15" s="478" t="s">
        <v>6318</v>
      </c>
      <c r="B15" s="472" t="s">
        <v>45</v>
      </c>
      <c r="C15" s="856" t="s">
        <v>6319</v>
      </c>
      <c r="D15" s="857" t="s">
        <v>7348</v>
      </c>
      <c r="E15" s="478">
        <v>1</v>
      </c>
      <c r="F15" s="888"/>
      <c r="G15" s="479">
        <v>567</v>
      </c>
      <c r="H15" s="147">
        <f>IF(G15="","",G15-G15*COMPASS!$AH$29)</f>
        <v>567</v>
      </c>
      <c r="I15" s="127"/>
    </row>
    <row r="16" spans="1:9" ht="14.4" customHeight="1">
      <c r="A16" s="478" t="s">
        <v>6320</v>
      </c>
      <c r="B16" s="472" t="s">
        <v>22</v>
      </c>
      <c r="C16" s="856" t="s">
        <v>6321</v>
      </c>
      <c r="D16" s="857" t="s">
        <v>7349</v>
      </c>
      <c r="E16" s="478">
        <v>1</v>
      </c>
      <c r="F16" s="888"/>
      <c r="G16" s="479">
        <v>46</v>
      </c>
      <c r="H16" s="147">
        <f>IF(G16="","",G16-G16*COMPASS!$AH$29)</f>
        <v>46</v>
      </c>
    </row>
    <row r="17" spans="1:9" s="63" customFormat="1" ht="14.4" customHeight="1">
      <c r="A17" s="478" t="s">
        <v>6322</v>
      </c>
      <c r="B17" s="472" t="s">
        <v>45</v>
      </c>
      <c r="C17" s="856" t="s">
        <v>6323</v>
      </c>
      <c r="D17" s="857" t="s">
        <v>7350</v>
      </c>
      <c r="E17" s="478">
        <v>1</v>
      </c>
      <c r="F17" s="888"/>
      <c r="G17" s="479">
        <v>475</v>
      </c>
      <c r="H17" s="147">
        <f>IF(G17="","",G17-G17*COMPASS!$AH$29)</f>
        <v>475</v>
      </c>
      <c r="I17" s="127"/>
    </row>
    <row r="18" spans="1:9" ht="14.4" customHeight="1">
      <c r="A18" s="478" t="s">
        <v>6324</v>
      </c>
      <c r="B18" s="472" t="s">
        <v>45</v>
      </c>
      <c r="C18" s="856" t="s">
        <v>6325</v>
      </c>
      <c r="D18" s="857" t="s">
        <v>7351</v>
      </c>
      <c r="E18" s="478">
        <v>1</v>
      </c>
      <c r="F18" s="888"/>
      <c r="G18" s="479">
        <v>692</v>
      </c>
      <c r="H18" s="147">
        <f>IF(G18="","",G18-G18*COMPASS!$AH$29)</f>
        <v>692</v>
      </c>
    </row>
    <row r="19" spans="1:9" s="63" customFormat="1" ht="14.4" customHeight="1">
      <c r="A19" s="478" t="s">
        <v>6714</v>
      </c>
      <c r="B19" s="472" t="s">
        <v>22</v>
      </c>
      <c r="C19" s="856" t="s">
        <v>6715</v>
      </c>
      <c r="D19" s="857" t="s">
        <v>7352</v>
      </c>
      <c r="E19" s="478">
        <v>1</v>
      </c>
      <c r="F19" s="888"/>
      <c r="G19" s="479">
        <v>747</v>
      </c>
      <c r="H19" s="147">
        <f>IF(G19="","",G19-G19*COMPASS!$AH$29)</f>
        <v>747</v>
      </c>
      <c r="I19" s="127"/>
    </row>
    <row r="20" spans="1:9" s="63" customFormat="1" ht="14.4" customHeight="1">
      <c r="A20" s="478" t="s">
        <v>7353</v>
      </c>
      <c r="B20" s="472" t="s">
        <v>22</v>
      </c>
      <c r="C20" s="856" t="s">
        <v>7354</v>
      </c>
      <c r="D20" s="857" t="s">
        <v>7355</v>
      </c>
      <c r="E20" s="478">
        <v>1</v>
      </c>
      <c r="F20" s="888"/>
      <c r="G20" s="479">
        <v>747</v>
      </c>
      <c r="H20" s="147">
        <f>IF(G20="","",G20-G20*COMPASS!$AH$29)</f>
        <v>747</v>
      </c>
      <c r="I20" s="127"/>
    </row>
    <row r="21" spans="1:9" s="63" customFormat="1" ht="14.4" customHeight="1">
      <c r="A21" s="478" t="s">
        <v>6326</v>
      </c>
      <c r="B21" s="472" t="s">
        <v>45</v>
      </c>
      <c r="C21" s="856" t="s">
        <v>6327</v>
      </c>
      <c r="D21" s="857" t="s">
        <v>7356</v>
      </c>
      <c r="E21" s="478">
        <v>1</v>
      </c>
      <c r="F21" s="888"/>
      <c r="G21" s="479">
        <v>280</v>
      </c>
      <c r="H21" s="147">
        <f>IF(G21="","",G21-G21*COMPASS!$AH$29)</f>
        <v>280</v>
      </c>
      <c r="I21" s="127"/>
    </row>
    <row r="22" spans="1:9" s="63" customFormat="1" ht="14.4" customHeight="1">
      <c r="A22" s="478" t="s">
        <v>6328</v>
      </c>
      <c r="B22" s="472" t="s">
        <v>22</v>
      </c>
      <c r="C22" s="856" t="s">
        <v>6329</v>
      </c>
      <c r="D22" s="857" t="s">
        <v>7357</v>
      </c>
      <c r="E22" s="478">
        <v>1</v>
      </c>
      <c r="F22" s="888"/>
      <c r="G22" s="479">
        <v>222</v>
      </c>
      <c r="H22" s="147">
        <f>IF(G22="","",G22-G22*COMPASS!$AH$29)</f>
        <v>222</v>
      </c>
      <c r="I22" s="127"/>
    </row>
    <row r="23" spans="1:9" s="63" customFormat="1" ht="14.4" customHeight="1">
      <c r="A23" s="858" t="s">
        <v>6330</v>
      </c>
      <c r="B23" s="473"/>
      <c r="C23" s="859"/>
      <c r="D23" s="860"/>
      <c r="E23" s="480"/>
      <c r="F23" s="480"/>
      <c r="G23" s="480"/>
      <c r="H23" s="147" t="str">
        <f>IF(G23="","",G23-G23*COMPASS!$AH$29)</f>
        <v/>
      </c>
      <c r="I23" s="127"/>
    </row>
    <row r="24" spans="1:9" s="63" customFormat="1" ht="14.4" customHeight="1">
      <c r="A24" s="478" t="s">
        <v>6331</v>
      </c>
      <c r="B24" s="472" t="s">
        <v>22</v>
      </c>
      <c r="C24" s="856" t="s">
        <v>6332</v>
      </c>
      <c r="D24" s="857" t="s">
        <v>7358</v>
      </c>
      <c r="E24" s="478">
        <v>1</v>
      </c>
      <c r="F24" s="888"/>
      <c r="G24" s="479">
        <v>1827</v>
      </c>
      <c r="H24" s="147">
        <f>IF(G24="","",G24-G24*COMPASS!$AH$29)</f>
        <v>1827</v>
      </c>
      <c r="I24" s="127"/>
    </row>
    <row r="25" spans="1:9" s="63" customFormat="1" ht="14.4" customHeight="1">
      <c r="A25" s="478" t="s">
        <v>6333</v>
      </c>
      <c r="B25" s="472" t="s">
        <v>22</v>
      </c>
      <c r="C25" s="856" t="s">
        <v>6334</v>
      </c>
      <c r="D25" s="857" t="s">
        <v>7359</v>
      </c>
      <c r="E25" s="478">
        <v>1</v>
      </c>
      <c r="F25" s="888"/>
      <c r="G25" s="479">
        <v>2385</v>
      </c>
      <c r="H25" s="147">
        <f>IF(G25="","",G25-G25*COMPASS!$AH$29)</f>
        <v>2385</v>
      </c>
      <c r="I25" s="127"/>
    </row>
    <row r="26" spans="1:9" s="63" customFormat="1" ht="14.4" customHeight="1">
      <c r="A26" s="478" t="s">
        <v>10126</v>
      </c>
      <c r="B26" s="472" t="s">
        <v>22</v>
      </c>
      <c r="C26" s="856" t="s">
        <v>10006</v>
      </c>
      <c r="D26" s="857" t="s">
        <v>10007</v>
      </c>
      <c r="E26" s="478">
        <v>1</v>
      </c>
      <c r="F26" s="888"/>
      <c r="G26" s="479">
        <v>2417</v>
      </c>
      <c r="H26" s="147">
        <f>IF(G26="","",G26-G26*COMPASS!$AH$29)</f>
        <v>2417</v>
      </c>
      <c r="I26" s="127"/>
    </row>
    <row r="27" spans="1:9" s="63" customFormat="1" ht="14.4" customHeight="1">
      <c r="A27" s="858" t="s">
        <v>14439</v>
      </c>
      <c r="B27" s="473"/>
      <c r="C27" s="859"/>
      <c r="D27" s="860"/>
      <c r="E27" s="480"/>
      <c r="F27" s="480"/>
      <c r="G27" s="480"/>
      <c r="H27" s="147" t="str">
        <f>IF(G27="","",G27-G27*COMPASS!$AH$29)</f>
        <v/>
      </c>
      <c r="I27" s="127"/>
    </row>
    <row r="28" spans="1:9" s="63" customFormat="1" ht="14.4" customHeight="1">
      <c r="A28" s="478" t="s">
        <v>3649</v>
      </c>
      <c r="B28" s="472" t="s">
        <v>45</v>
      </c>
      <c r="C28" s="856" t="s">
        <v>3650</v>
      </c>
      <c r="D28" s="857" t="s">
        <v>7360</v>
      </c>
      <c r="E28" s="478">
        <v>1</v>
      </c>
      <c r="F28" s="888"/>
      <c r="G28" s="479">
        <v>1055</v>
      </c>
      <c r="H28" s="147">
        <f>IF(G28="","",G28-G28*COMPASS!$AH$29)</f>
        <v>1055</v>
      </c>
      <c r="I28" s="127"/>
    </row>
    <row r="29" spans="1:9" s="63" customFormat="1" ht="14.4" customHeight="1">
      <c r="A29" s="478" t="s">
        <v>3651</v>
      </c>
      <c r="B29" s="472" t="s">
        <v>45</v>
      </c>
      <c r="C29" s="856" t="s">
        <v>3652</v>
      </c>
      <c r="D29" s="857" t="s">
        <v>7361</v>
      </c>
      <c r="E29" s="478">
        <v>1</v>
      </c>
      <c r="F29" s="888"/>
      <c r="G29" s="479">
        <v>1404</v>
      </c>
      <c r="H29" s="147">
        <f>IF(G29="","",G29-G29*COMPASS!$AH$29)</f>
        <v>1404</v>
      </c>
      <c r="I29" s="127"/>
    </row>
    <row r="30" spans="1:9" s="63" customFormat="1" ht="14.4" customHeight="1">
      <c r="A30" s="478" t="s">
        <v>3653</v>
      </c>
      <c r="B30" s="472" t="s">
        <v>45</v>
      </c>
      <c r="C30" s="856" t="s">
        <v>3654</v>
      </c>
      <c r="D30" s="857" t="s">
        <v>7362</v>
      </c>
      <c r="E30" s="478">
        <v>1</v>
      </c>
      <c r="F30" s="888"/>
      <c r="G30" s="479">
        <v>1775</v>
      </c>
      <c r="H30" s="147">
        <f>IF(G30="","",G30-G30*COMPASS!$AH$29)</f>
        <v>1775</v>
      </c>
      <c r="I30" s="127"/>
    </row>
    <row r="31" spans="1:9" ht="14.4" customHeight="1">
      <c r="A31" s="478" t="s">
        <v>3655</v>
      </c>
      <c r="B31" s="472" t="s">
        <v>45</v>
      </c>
      <c r="C31" s="856" t="s">
        <v>3656</v>
      </c>
      <c r="D31" s="857" t="s">
        <v>7363</v>
      </c>
      <c r="E31" s="478">
        <v>1</v>
      </c>
      <c r="F31" s="888"/>
      <c r="G31" s="479">
        <v>2047</v>
      </c>
      <c r="H31" s="147">
        <f>IF(G31="","",G31-G31*COMPASS!$AH$29)</f>
        <v>2047</v>
      </c>
    </row>
    <row r="32" spans="1:9" ht="14.4" customHeight="1">
      <c r="A32" s="858" t="s">
        <v>7364</v>
      </c>
      <c r="B32" s="473"/>
      <c r="C32" s="859"/>
      <c r="D32" s="860"/>
      <c r="E32" s="480"/>
      <c r="F32" s="480"/>
      <c r="G32" s="1001"/>
      <c r="H32" s="147" t="str">
        <f>IF(G32="","",G32-G32*COMPASS!$AH$29)</f>
        <v/>
      </c>
    </row>
    <row r="33" spans="1:9" ht="14.4" customHeight="1">
      <c r="A33" s="478" t="s">
        <v>3657</v>
      </c>
      <c r="B33" s="472" t="s">
        <v>22</v>
      </c>
      <c r="C33" s="856" t="s">
        <v>3658</v>
      </c>
      <c r="D33" s="857" t="s">
        <v>7365</v>
      </c>
      <c r="E33" s="478">
        <v>1</v>
      </c>
      <c r="F33" s="888"/>
      <c r="G33" s="479">
        <v>1313</v>
      </c>
      <c r="H33" s="147">
        <f>IF(G33="","",G33-G33*COMPASS!$AH$29)</f>
        <v>1313</v>
      </c>
    </row>
    <row r="34" spans="1:9" ht="14.4" customHeight="1">
      <c r="A34" s="478" t="s">
        <v>3659</v>
      </c>
      <c r="B34" s="472" t="s">
        <v>22</v>
      </c>
      <c r="C34" s="856" t="s">
        <v>3660</v>
      </c>
      <c r="D34" s="857" t="s">
        <v>7366</v>
      </c>
      <c r="E34" s="478">
        <v>1</v>
      </c>
      <c r="F34" s="888"/>
      <c r="G34" s="479">
        <v>1538</v>
      </c>
      <c r="H34" s="147">
        <f>IF(G34="","",G34-G34*COMPASS!$AH$29)</f>
        <v>1538</v>
      </c>
    </row>
    <row r="35" spans="1:9" ht="14.4" customHeight="1">
      <c r="A35" s="858" t="s">
        <v>7367</v>
      </c>
      <c r="B35" s="473"/>
      <c r="C35" s="859"/>
      <c r="D35" s="860"/>
      <c r="E35" s="480"/>
      <c r="F35" s="480"/>
      <c r="G35" s="1001"/>
      <c r="H35" s="147" t="str">
        <f>IF(G35="","",G35-G35*COMPASS!$AH$29)</f>
        <v/>
      </c>
    </row>
    <row r="36" spans="1:9" ht="14.4" customHeight="1">
      <c r="A36" s="478" t="s">
        <v>3661</v>
      </c>
      <c r="B36" s="472" t="s">
        <v>22</v>
      </c>
      <c r="C36" s="861" t="s">
        <v>3662</v>
      </c>
      <c r="D36" s="857" t="s">
        <v>7368</v>
      </c>
      <c r="E36" s="478">
        <v>1</v>
      </c>
      <c r="F36" s="888"/>
      <c r="G36" s="479">
        <v>1118</v>
      </c>
      <c r="H36" s="147">
        <f>IF(G36="","",G36-G36*COMPASS!$AH$29)</f>
        <v>1118</v>
      </c>
    </row>
    <row r="37" spans="1:9" s="63" customFormat="1" ht="14.4" customHeight="1">
      <c r="A37" s="478" t="s">
        <v>3663</v>
      </c>
      <c r="B37" s="472" t="s">
        <v>22</v>
      </c>
      <c r="C37" s="861" t="s">
        <v>3664</v>
      </c>
      <c r="D37" s="857" t="s">
        <v>7369</v>
      </c>
      <c r="E37" s="478">
        <v>1</v>
      </c>
      <c r="F37" s="888"/>
      <c r="G37" s="479">
        <v>1319</v>
      </c>
      <c r="H37" s="147">
        <f>IF(G37="","",G37-G37*COMPASS!$AH$29)</f>
        <v>1319</v>
      </c>
      <c r="I37" s="127"/>
    </row>
    <row r="38" spans="1:9" s="63" customFormat="1" ht="14.4" customHeight="1">
      <c r="A38" s="478" t="s">
        <v>3665</v>
      </c>
      <c r="B38" s="472" t="s">
        <v>22</v>
      </c>
      <c r="C38" s="861" t="s">
        <v>3666</v>
      </c>
      <c r="D38" s="857" t="s">
        <v>7370</v>
      </c>
      <c r="E38" s="478">
        <v>1</v>
      </c>
      <c r="F38" s="888"/>
      <c r="G38" s="479">
        <v>1251</v>
      </c>
      <c r="H38" s="147">
        <f>IF(G38="","",G38-G38*COMPASS!$AH$29)</f>
        <v>1251</v>
      </c>
      <c r="I38" s="127"/>
    </row>
    <row r="39" spans="1:9" s="63" customFormat="1" ht="14.4" customHeight="1">
      <c r="A39" s="858" t="s">
        <v>7371</v>
      </c>
      <c r="B39" s="473"/>
      <c r="C39" s="859"/>
      <c r="D39" s="860"/>
      <c r="E39" s="480"/>
      <c r="F39" s="480"/>
      <c r="G39" s="480"/>
      <c r="H39" s="147" t="str">
        <f>IF(G39="","",G39-G39*COMPASS!$AH$29)</f>
        <v/>
      </c>
      <c r="I39" s="127"/>
    </row>
    <row r="40" spans="1:9" s="63" customFormat="1" ht="14.4" customHeight="1">
      <c r="A40" s="478" t="s">
        <v>3667</v>
      </c>
      <c r="B40" s="472" t="s">
        <v>22</v>
      </c>
      <c r="C40" s="861" t="s">
        <v>3668</v>
      </c>
      <c r="D40" s="857" t="s">
        <v>7372</v>
      </c>
      <c r="E40" s="478">
        <v>1</v>
      </c>
      <c r="F40" s="888"/>
      <c r="G40" s="479">
        <v>1218</v>
      </c>
      <c r="H40" s="147">
        <f>IF(G40="","",G40-G40*COMPASS!$AH$29)</f>
        <v>1218</v>
      </c>
      <c r="I40" s="127"/>
    </row>
    <row r="41" spans="1:9" s="63" customFormat="1" ht="14.4" customHeight="1">
      <c r="A41" s="478" t="s">
        <v>3669</v>
      </c>
      <c r="B41" s="472" t="s">
        <v>22</v>
      </c>
      <c r="C41" s="861" t="s">
        <v>3670</v>
      </c>
      <c r="D41" s="857" t="s">
        <v>7373</v>
      </c>
      <c r="E41" s="478">
        <v>1</v>
      </c>
      <c r="F41" s="888"/>
      <c r="G41" s="479">
        <v>1810</v>
      </c>
      <c r="H41" s="147">
        <f>IF(G41="","",G41-G41*COMPASS!$AH$29)</f>
        <v>1810</v>
      </c>
      <c r="I41" s="127"/>
    </row>
    <row r="42" spans="1:9" ht="14.4" customHeight="1">
      <c r="A42" s="478" t="s">
        <v>3671</v>
      </c>
      <c r="B42" s="472" t="s">
        <v>22</v>
      </c>
      <c r="C42" s="861" t="s">
        <v>3672</v>
      </c>
      <c r="D42" s="857" t="s">
        <v>7374</v>
      </c>
      <c r="E42" s="478">
        <v>1</v>
      </c>
      <c r="F42" s="888"/>
      <c r="G42" s="479">
        <v>1707</v>
      </c>
      <c r="H42" s="147">
        <f>IF(G42="","",G42-G42*COMPASS!$AH$29)</f>
        <v>1707</v>
      </c>
    </row>
    <row r="43" spans="1:9" s="63" customFormat="1" ht="14.4" customHeight="1">
      <c r="A43" s="478" t="s">
        <v>3673</v>
      </c>
      <c r="B43" s="472" t="s">
        <v>22</v>
      </c>
      <c r="C43" s="861" t="s">
        <v>3674</v>
      </c>
      <c r="D43" s="857" t="s">
        <v>7375</v>
      </c>
      <c r="E43" s="478">
        <v>1</v>
      </c>
      <c r="F43" s="888"/>
      <c r="G43" s="479">
        <v>2233</v>
      </c>
      <c r="H43" s="147">
        <f>IF(G43="","",G43-G43*COMPASS!$AH$29)</f>
        <v>2233</v>
      </c>
      <c r="I43" s="127"/>
    </row>
    <row r="44" spans="1:9" s="63" customFormat="1" ht="14.4" customHeight="1">
      <c r="A44" s="858" t="s">
        <v>7376</v>
      </c>
      <c r="B44" s="473"/>
      <c r="C44" s="859"/>
      <c r="D44" s="860"/>
      <c r="E44" s="480"/>
      <c r="F44" s="480"/>
      <c r="G44" s="480"/>
      <c r="H44" s="147" t="str">
        <f>IF(G44="","",G44-G44*COMPASS!$AH$29)</f>
        <v/>
      </c>
      <c r="I44" s="127"/>
    </row>
    <row r="45" spans="1:9" s="63" customFormat="1" ht="14.4" customHeight="1">
      <c r="A45" s="858" t="s">
        <v>7377</v>
      </c>
      <c r="B45" s="473"/>
      <c r="C45" s="859"/>
      <c r="D45" s="860"/>
      <c r="E45" s="480"/>
      <c r="F45" s="480"/>
      <c r="G45" s="480"/>
      <c r="H45" s="147" t="str">
        <f>IF(G45="","",G45-G45*COMPASS!$AH$29)</f>
        <v/>
      </c>
      <c r="I45" s="127"/>
    </row>
    <row r="46" spans="1:9" s="63" customFormat="1" ht="14.4" customHeight="1">
      <c r="A46" s="478" t="s">
        <v>3675</v>
      </c>
      <c r="B46" s="472" t="s">
        <v>22</v>
      </c>
      <c r="C46" s="861" t="s">
        <v>3676</v>
      </c>
      <c r="D46" s="857" t="s">
        <v>7378</v>
      </c>
      <c r="E46" s="478">
        <v>1</v>
      </c>
      <c r="F46" s="888"/>
      <c r="G46" s="479">
        <v>897</v>
      </c>
      <c r="H46" s="147">
        <f>IF(G46="","",G46-G46*COMPASS!$AH$29)</f>
        <v>897</v>
      </c>
      <c r="I46" s="127"/>
    </row>
    <row r="47" spans="1:9" s="63" customFormat="1" ht="14.4" customHeight="1">
      <c r="A47" s="478" t="s">
        <v>3677</v>
      </c>
      <c r="B47" s="472" t="s">
        <v>22</v>
      </c>
      <c r="C47" s="861" t="s">
        <v>3678</v>
      </c>
      <c r="D47" s="857" t="s">
        <v>7379</v>
      </c>
      <c r="E47" s="478">
        <v>1</v>
      </c>
      <c r="F47" s="888"/>
      <c r="G47" s="479">
        <v>879</v>
      </c>
      <c r="H47" s="147">
        <f>IF(G47="","",G47-G47*COMPASS!$AH$29)</f>
        <v>879</v>
      </c>
      <c r="I47" s="127"/>
    </row>
    <row r="48" spans="1:9" s="63" customFormat="1" ht="14.4" customHeight="1">
      <c r="A48" s="478" t="s">
        <v>3679</v>
      </c>
      <c r="B48" s="472" t="s">
        <v>22</v>
      </c>
      <c r="C48" s="861" t="s">
        <v>3680</v>
      </c>
      <c r="D48" s="857" t="s">
        <v>7380</v>
      </c>
      <c r="E48" s="478">
        <v>1</v>
      </c>
      <c r="F48" s="888"/>
      <c r="G48" s="479">
        <v>1083</v>
      </c>
      <c r="H48" s="147">
        <f>IF(G48="","",G48-G48*COMPASS!$AH$29)</f>
        <v>1083</v>
      </c>
      <c r="I48" s="127"/>
    </row>
    <row r="49" spans="1:9" s="63" customFormat="1" ht="14.4" customHeight="1">
      <c r="A49" s="478" t="s">
        <v>3681</v>
      </c>
      <c r="B49" s="472" t="s">
        <v>22</v>
      </c>
      <c r="C49" s="861" t="s">
        <v>3682</v>
      </c>
      <c r="D49" s="857" t="s">
        <v>7381</v>
      </c>
      <c r="E49" s="478">
        <v>1</v>
      </c>
      <c r="F49" s="888"/>
      <c r="G49" s="479">
        <v>1251</v>
      </c>
      <c r="H49" s="147">
        <f>IF(G49="","",G49-G49*COMPASS!$AH$29)</f>
        <v>1251</v>
      </c>
      <c r="I49" s="127"/>
    </row>
    <row r="50" spans="1:9" s="63" customFormat="1" ht="14.4" customHeight="1">
      <c r="A50" s="478" t="s">
        <v>3683</v>
      </c>
      <c r="B50" s="472" t="s">
        <v>22</v>
      </c>
      <c r="C50" s="861" t="s">
        <v>3684</v>
      </c>
      <c r="D50" s="857" t="s">
        <v>7382</v>
      </c>
      <c r="E50" s="478">
        <v>1</v>
      </c>
      <c r="F50" s="888"/>
      <c r="G50" s="479">
        <v>838</v>
      </c>
      <c r="H50" s="147">
        <f>IF(G50="","",G50-G50*COMPASS!$AH$29)</f>
        <v>838</v>
      </c>
      <c r="I50" s="127"/>
    </row>
    <row r="51" spans="1:9" s="63" customFormat="1" ht="14.4" customHeight="1">
      <c r="A51" s="478" t="s">
        <v>3685</v>
      </c>
      <c r="B51" s="472" t="s">
        <v>22</v>
      </c>
      <c r="C51" s="861" t="s">
        <v>3686</v>
      </c>
      <c r="D51" s="857" t="s">
        <v>7380</v>
      </c>
      <c r="E51" s="478">
        <v>1</v>
      </c>
      <c r="F51" s="888"/>
      <c r="G51" s="479">
        <v>1034</v>
      </c>
      <c r="H51" s="147">
        <f>IF(G51="","",G51-G51*COMPASS!$AH$29)</f>
        <v>1034</v>
      </c>
      <c r="I51" s="127"/>
    </row>
    <row r="52" spans="1:9" ht="14.4" customHeight="1">
      <c r="A52" s="478" t="s">
        <v>3687</v>
      </c>
      <c r="B52" s="472" t="s">
        <v>22</v>
      </c>
      <c r="C52" s="861" t="s">
        <v>3688</v>
      </c>
      <c r="D52" s="857" t="s">
        <v>7383</v>
      </c>
      <c r="E52" s="478">
        <v>1</v>
      </c>
      <c r="F52" s="888"/>
      <c r="G52" s="479">
        <v>1266</v>
      </c>
      <c r="H52" s="147">
        <f>IF(G52="","",G52-G52*COMPASS!$AH$29)</f>
        <v>1266</v>
      </c>
    </row>
    <row r="53" spans="1:9" s="63" customFormat="1" ht="14.4" customHeight="1">
      <c r="A53" s="858" t="s">
        <v>7384</v>
      </c>
      <c r="B53" s="473"/>
      <c r="C53" s="859"/>
      <c r="D53" s="860"/>
      <c r="E53" s="480"/>
      <c r="F53" s="480"/>
      <c r="G53" s="480"/>
      <c r="H53" s="147" t="str">
        <f>IF(G53="","",G53-G53*COMPASS!$AH$29)</f>
        <v/>
      </c>
      <c r="I53" s="127"/>
    </row>
    <row r="54" spans="1:9" s="63" customFormat="1" ht="14.4" customHeight="1">
      <c r="A54" s="478" t="s">
        <v>3689</v>
      </c>
      <c r="B54" s="472" t="s">
        <v>22</v>
      </c>
      <c r="C54" s="861" t="s">
        <v>3690</v>
      </c>
      <c r="D54" s="857" t="s">
        <v>7385</v>
      </c>
      <c r="E54" s="478">
        <v>1</v>
      </c>
      <c r="F54" s="888"/>
      <c r="G54" s="479">
        <v>880</v>
      </c>
      <c r="H54" s="147">
        <f>IF(G54="","",G54-G54*COMPASS!$AH$29)</f>
        <v>880</v>
      </c>
      <c r="I54" s="127"/>
    </row>
    <row r="55" spans="1:9" s="63" customFormat="1" ht="14.4" customHeight="1">
      <c r="A55" s="478" t="s">
        <v>3691</v>
      </c>
      <c r="B55" s="472" t="s">
        <v>22</v>
      </c>
      <c r="C55" s="861" t="s">
        <v>3692</v>
      </c>
      <c r="D55" s="857" t="s">
        <v>7386</v>
      </c>
      <c r="E55" s="478">
        <v>1</v>
      </c>
      <c r="F55" s="888"/>
      <c r="G55" s="479">
        <v>840</v>
      </c>
      <c r="H55" s="147">
        <f>IF(G55="","",G55-G55*COMPASS!$AH$29)</f>
        <v>840</v>
      </c>
      <c r="I55" s="127"/>
    </row>
    <row r="56" spans="1:9" s="63" customFormat="1" ht="14.4" customHeight="1">
      <c r="A56" s="478" t="s">
        <v>3693</v>
      </c>
      <c r="B56" s="472" t="s">
        <v>22</v>
      </c>
      <c r="C56" s="861" t="s">
        <v>3694</v>
      </c>
      <c r="D56" s="857" t="s">
        <v>7387</v>
      </c>
      <c r="E56" s="478">
        <v>1</v>
      </c>
      <c r="F56" s="888"/>
      <c r="G56" s="479">
        <v>1337</v>
      </c>
      <c r="H56" s="147">
        <f>IF(G56="","",G56-G56*COMPASS!$AH$29)</f>
        <v>1337</v>
      </c>
      <c r="I56" s="127"/>
    </row>
    <row r="57" spans="1:9" s="63" customFormat="1" ht="14.4" customHeight="1">
      <c r="A57" s="478" t="s">
        <v>3695</v>
      </c>
      <c r="B57" s="472" t="s">
        <v>22</v>
      </c>
      <c r="C57" s="861" t="s">
        <v>3696</v>
      </c>
      <c r="D57" s="857" t="s">
        <v>7388</v>
      </c>
      <c r="E57" s="478">
        <v>1</v>
      </c>
      <c r="F57" s="888"/>
      <c r="G57" s="479">
        <v>704</v>
      </c>
      <c r="H57" s="147">
        <f>IF(G57="","",G57-G57*COMPASS!$AH$29)</f>
        <v>704</v>
      </c>
      <c r="I57" s="127"/>
    </row>
    <row r="58" spans="1:9" ht="14.4" customHeight="1">
      <c r="A58" s="478" t="s">
        <v>3697</v>
      </c>
      <c r="B58" s="472" t="s">
        <v>22</v>
      </c>
      <c r="C58" s="861" t="s">
        <v>3698</v>
      </c>
      <c r="D58" s="857" t="s">
        <v>7389</v>
      </c>
      <c r="E58" s="478">
        <v>1</v>
      </c>
      <c r="F58" s="888"/>
      <c r="G58" s="479">
        <v>1251</v>
      </c>
      <c r="H58" s="147">
        <f>IF(G58="","",G58-G58*COMPASS!$AH$29)</f>
        <v>1251</v>
      </c>
    </row>
    <row r="59" spans="1:9" s="63" customFormat="1" ht="14.4" customHeight="1">
      <c r="A59" s="478" t="s">
        <v>3699</v>
      </c>
      <c r="B59" s="472" t="s">
        <v>22</v>
      </c>
      <c r="C59" s="861" t="s">
        <v>3700</v>
      </c>
      <c r="D59" s="857" t="s">
        <v>7390</v>
      </c>
      <c r="E59" s="478">
        <v>1</v>
      </c>
      <c r="F59" s="888"/>
      <c r="G59" s="479">
        <v>1218</v>
      </c>
      <c r="H59" s="147">
        <f>IF(G59="","",G59-G59*COMPASS!$AH$29)</f>
        <v>1218</v>
      </c>
      <c r="I59" s="127"/>
    </row>
    <row r="60" spans="1:9" s="63" customFormat="1" ht="14.4" customHeight="1">
      <c r="A60" s="478" t="s">
        <v>3701</v>
      </c>
      <c r="B60" s="472" t="s">
        <v>22</v>
      </c>
      <c r="C60" s="861" t="s">
        <v>3702</v>
      </c>
      <c r="D60" s="857" t="s">
        <v>7391</v>
      </c>
      <c r="E60" s="478">
        <v>1</v>
      </c>
      <c r="F60" s="888"/>
      <c r="G60" s="479">
        <v>966</v>
      </c>
      <c r="H60" s="147">
        <f>IF(G60="","",G60-G60*COMPASS!$AH$29)</f>
        <v>966</v>
      </c>
      <c r="I60" s="127"/>
    </row>
    <row r="61" spans="1:9" ht="14.4" customHeight="1">
      <c r="A61" s="478" t="s">
        <v>3703</v>
      </c>
      <c r="B61" s="472" t="s">
        <v>22</v>
      </c>
      <c r="C61" s="861" t="s">
        <v>3704</v>
      </c>
      <c r="D61" s="857" t="s">
        <v>7392</v>
      </c>
      <c r="E61" s="478">
        <v>1</v>
      </c>
      <c r="F61" s="888"/>
      <c r="G61" s="479">
        <v>1251</v>
      </c>
      <c r="H61" s="147">
        <f>IF(G61="","",G61-G61*COMPASS!$AH$29)</f>
        <v>1251</v>
      </c>
    </row>
    <row r="62" spans="1:9" s="63" customFormat="1" ht="14.4" customHeight="1">
      <c r="A62" s="478" t="s">
        <v>3705</v>
      </c>
      <c r="B62" s="472" t="s">
        <v>22</v>
      </c>
      <c r="C62" s="861" t="s">
        <v>3706</v>
      </c>
      <c r="D62" s="857" t="s">
        <v>7393</v>
      </c>
      <c r="E62" s="478">
        <v>1</v>
      </c>
      <c r="F62" s="888"/>
      <c r="G62" s="479">
        <v>1860</v>
      </c>
      <c r="H62" s="147">
        <f>IF(G62="","",G62-G62*COMPASS!$AH$29)</f>
        <v>1860</v>
      </c>
      <c r="I62" s="127"/>
    </row>
    <row r="63" spans="1:9" s="63" customFormat="1" ht="14.4" customHeight="1">
      <c r="A63" s="478" t="s">
        <v>3707</v>
      </c>
      <c r="B63" s="472" t="s">
        <v>22</v>
      </c>
      <c r="C63" s="861" t="s">
        <v>3708</v>
      </c>
      <c r="D63" s="857" t="s">
        <v>7394</v>
      </c>
      <c r="E63" s="478">
        <v>1</v>
      </c>
      <c r="F63" s="888"/>
      <c r="G63" s="479">
        <v>914</v>
      </c>
      <c r="H63" s="147">
        <f>IF(G63="","",G63-G63*COMPASS!$AH$29)</f>
        <v>914</v>
      </c>
      <c r="I63" s="127"/>
    </row>
    <row r="64" spans="1:9" s="63" customFormat="1" ht="14.4" customHeight="1">
      <c r="A64" s="478" t="s">
        <v>3709</v>
      </c>
      <c r="B64" s="472" t="s">
        <v>22</v>
      </c>
      <c r="C64" s="861" t="s">
        <v>3710</v>
      </c>
      <c r="D64" s="857" t="s">
        <v>7395</v>
      </c>
      <c r="E64" s="478">
        <v>1</v>
      </c>
      <c r="F64" s="888"/>
      <c r="G64" s="479">
        <v>1253</v>
      </c>
      <c r="H64" s="147">
        <f>IF(G64="","",G64-G64*COMPASS!$AH$29)</f>
        <v>1253</v>
      </c>
      <c r="I64" s="127"/>
    </row>
    <row r="65" spans="1:9" s="63" customFormat="1" ht="14.4" customHeight="1">
      <c r="A65" s="478" t="s">
        <v>3711</v>
      </c>
      <c r="B65" s="472" t="s">
        <v>22</v>
      </c>
      <c r="C65" s="861" t="s">
        <v>3712</v>
      </c>
      <c r="D65" s="857" t="s">
        <v>7396</v>
      </c>
      <c r="E65" s="478">
        <v>1</v>
      </c>
      <c r="F65" s="888"/>
      <c r="G65" s="479">
        <v>1266</v>
      </c>
      <c r="H65" s="147">
        <f>IF(G65="","",G65-G65*COMPASS!$AH$29)</f>
        <v>1266</v>
      </c>
      <c r="I65" s="127"/>
    </row>
    <row r="66" spans="1:9" s="63" customFormat="1" ht="14.4" customHeight="1">
      <c r="A66" s="478" t="s">
        <v>3713</v>
      </c>
      <c r="B66" s="472" t="s">
        <v>22</v>
      </c>
      <c r="C66" s="861" t="s">
        <v>3714</v>
      </c>
      <c r="D66" s="857" t="s">
        <v>7397</v>
      </c>
      <c r="E66" s="478">
        <v>1</v>
      </c>
      <c r="F66" s="888"/>
      <c r="G66" s="479">
        <v>2299</v>
      </c>
      <c r="H66" s="147">
        <f>IF(G66="","",G66-G66*COMPASS!$AH$29)</f>
        <v>2299</v>
      </c>
      <c r="I66" s="127"/>
    </row>
    <row r="67" spans="1:9" s="63" customFormat="1" ht="14.4" customHeight="1">
      <c r="A67" s="478" t="s">
        <v>3715</v>
      </c>
      <c r="B67" s="472" t="s">
        <v>22</v>
      </c>
      <c r="C67" s="861" t="s">
        <v>3716</v>
      </c>
      <c r="D67" s="857" t="s">
        <v>7398</v>
      </c>
      <c r="E67" s="478">
        <v>1</v>
      </c>
      <c r="F67" s="888"/>
      <c r="G67" s="479">
        <v>1438</v>
      </c>
      <c r="H67" s="147">
        <f>IF(G67="","",G67-G67*COMPASS!$AH$29)</f>
        <v>1438</v>
      </c>
      <c r="I67" s="127"/>
    </row>
    <row r="68" spans="1:9" s="63" customFormat="1" ht="14.4" customHeight="1">
      <c r="A68" s="858" t="s">
        <v>40</v>
      </c>
      <c r="B68" s="473"/>
      <c r="C68" s="859"/>
      <c r="D68" s="860"/>
      <c r="E68" s="480"/>
      <c r="F68" s="480"/>
      <c r="G68" s="480"/>
      <c r="H68" s="147" t="str">
        <f>IF(G68="","",G68-G68*COMPASS!$AH$29)</f>
        <v/>
      </c>
      <c r="I68" s="127"/>
    </row>
    <row r="69" spans="1:9" s="63" customFormat="1" ht="14.4" customHeight="1">
      <c r="A69" s="478" t="s">
        <v>3717</v>
      </c>
      <c r="B69" s="472" t="s">
        <v>22</v>
      </c>
      <c r="C69" s="861" t="s">
        <v>3718</v>
      </c>
      <c r="D69" s="857" t="s">
        <v>7399</v>
      </c>
      <c r="E69" s="478">
        <v>1</v>
      </c>
      <c r="F69" s="888"/>
      <c r="G69" s="479">
        <v>348</v>
      </c>
      <c r="H69" s="147">
        <f>IF(G69="","",G69-G69*COMPASS!$AH$29)</f>
        <v>348</v>
      </c>
      <c r="I69" s="127"/>
    </row>
    <row r="70" spans="1:9" s="63" customFormat="1" ht="14.4" customHeight="1">
      <c r="A70" s="478" t="s">
        <v>3719</v>
      </c>
      <c r="B70" s="472" t="s">
        <v>22</v>
      </c>
      <c r="C70" s="861" t="s">
        <v>3720</v>
      </c>
      <c r="D70" s="857" t="s">
        <v>7400</v>
      </c>
      <c r="E70" s="478">
        <v>1</v>
      </c>
      <c r="F70" s="888"/>
      <c r="G70" s="479">
        <v>534</v>
      </c>
      <c r="H70" s="147">
        <f>IF(G70="","",G70-G70*COMPASS!$AH$29)</f>
        <v>534</v>
      </c>
      <c r="I70" s="127"/>
    </row>
    <row r="71" spans="1:9" s="63" customFormat="1" ht="14.4" customHeight="1">
      <c r="A71" s="478" t="s">
        <v>3721</v>
      </c>
      <c r="B71" s="472" t="s">
        <v>22</v>
      </c>
      <c r="C71" s="861" t="s">
        <v>3722</v>
      </c>
      <c r="D71" s="857" t="s">
        <v>7401</v>
      </c>
      <c r="E71" s="478">
        <v>1</v>
      </c>
      <c r="F71" s="888"/>
      <c r="G71" s="479">
        <v>1049</v>
      </c>
      <c r="H71" s="147">
        <f>IF(G71="","",G71-G71*COMPASS!$AH$29)</f>
        <v>1049</v>
      </c>
      <c r="I71" s="127"/>
    </row>
    <row r="72" spans="1:9" s="63" customFormat="1" ht="14.4" customHeight="1">
      <c r="A72" s="478" t="s">
        <v>3723</v>
      </c>
      <c r="B72" s="472" t="s">
        <v>5134</v>
      </c>
      <c r="C72" s="861" t="s">
        <v>3724</v>
      </c>
      <c r="D72" s="857" t="s">
        <v>7402</v>
      </c>
      <c r="E72" s="478">
        <v>1</v>
      </c>
      <c r="F72" s="888"/>
      <c r="G72" s="479">
        <v>340</v>
      </c>
      <c r="H72" s="147">
        <f>IF(G72="","",G72-G72*COMPASS!$AH$29)</f>
        <v>340</v>
      </c>
      <c r="I72" s="127"/>
    </row>
    <row r="73" spans="1:9" s="63" customFormat="1" ht="14.4" customHeight="1">
      <c r="A73" s="478" t="s">
        <v>3725</v>
      </c>
      <c r="B73" s="472" t="s">
        <v>5134</v>
      </c>
      <c r="C73" s="861" t="s">
        <v>3726</v>
      </c>
      <c r="D73" s="857" t="s">
        <v>7403</v>
      </c>
      <c r="E73" s="478">
        <v>1</v>
      </c>
      <c r="F73" s="888"/>
      <c r="G73" s="479">
        <v>348</v>
      </c>
      <c r="H73" s="147">
        <f>IF(G73="","",G73-G73*COMPASS!$AH$29)</f>
        <v>348</v>
      </c>
      <c r="I73" s="127"/>
    </row>
    <row r="74" spans="1:9" ht="14.4" customHeight="1">
      <c r="A74" s="478" t="s">
        <v>17428</v>
      </c>
      <c r="B74" s="472" t="s">
        <v>45</v>
      </c>
      <c r="C74" s="861" t="s">
        <v>17429</v>
      </c>
      <c r="D74" s="857" t="s">
        <v>17430</v>
      </c>
      <c r="E74" s="478">
        <v>1</v>
      </c>
      <c r="F74" s="888"/>
      <c r="G74" s="479">
        <v>359</v>
      </c>
      <c r="H74" s="147">
        <f>IF(G74="","",G74-G74*COMPASS!$AH$29)</f>
        <v>359</v>
      </c>
    </row>
    <row r="75" spans="1:9" s="63" customFormat="1" ht="14.4" customHeight="1">
      <c r="A75" s="478" t="s">
        <v>17431</v>
      </c>
      <c r="B75" s="472" t="s">
        <v>45</v>
      </c>
      <c r="C75" s="861" t="s">
        <v>17432</v>
      </c>
      <c r="D75" s="857" t="s">
        <v>17433</v>
      </c>
      <c r="E75" s="478">
        <v>1</v>
      </c>
      <c r="F75" s="888"/>
      <c r="G75" s="479">
        <v>367</v>
      </c>
      <c r="H75" s="147">
        <f>IF(G75="","",G75-G75*COMPASS!$AH$29)</f>
        <v>367</v>
      </c>
      <c r="I75" s="127"/>
    </row>
    <row r="76" spans="1:9" s="63" customFormat="1" ht="14.4" customHeight="1">
      <c r="A76" s="478" t="s">
        <v>3727</v>
      </c>
      <c r="B76" s="472" t="s">
        <v>22</v>
      </c>
      <c r="C76" s="861" t="s">
        <v>3728</v>
      </c>
      <c r="D76" s="857" t="s">
        <v>7404</v>
      </c>
      <c r="E76" s="478">
        <v>1</v>
      </c>
      <c r="F76" s="888"/>
      <c r="G76" s="479">
        <v>84</v>
      </c>
      <c r="H76" s="147">
        <f>IF(G76="","",G76-G76*COMPASS!$AH$29)</f>
        <v>84</v>
      </c>
      <c r="I76" s="127"/>
    </row>
    <row r="77" spans="1:9" s="63" customFormat="1" ht="14.4" customHeight="1">
      <c r="A77" s="478" t="s">
        <v>3734</v>
      </c>
      <c r="B77" s="472" t="s">
        <v>45</v>
      </c>
      <c r="C77" s="861" t="s">
        <v>3735</v>
      </c>
      <c r="D77" s="857" t="s">
        <v>7405</v>
      </c>
      <c r="E77" s="478">
        <v>1</v>
      </c>
      <c r="F77" s="888"/>
      <c r="G77" s="479">
        <v>702</v>
      </c>
      <c r="H77" s="147">
        <f>IF(G77="","",G77-G77*COMPASS!$AH$29)</f>
        <v>702</v>
      </c>
      <c r="I77" s="127"/>
    </row>
    <row r="78" spans="1:9" s="63" customFormat="1" ht="14.4" customHeight="1">
      <c r="A78" s="478" t="s">
        <v>3736</v>
      </c>
      <c r="B78" s="472" t="s">
        <v>22</v>
      </c>
      <c r="C78" s="861" t="s">
        <v>3737</v>
      </c>
      <c r="D78" s="857" t="s">
        <v>3738</v>
      </c>
      <c r="E78" s="478">
        <v>1</v>
      </c>
      <c r="F78" s="888"/>
      <c r="G78" s="479">
        <v>432</v>
      </c>
      <c r="H78" s="147">
        <f>IF(G78="","",G78-G78*COMPASS!$AH$29)</f>
        <v>432</v>
      </c>
      <c r="I78" s="127"/>
    </row>
    <row r="79" spans="1:9" s="63" customFormat="1" ht="14.4" customHeight="1">
      <c r="A79" s="478" t="s">
        <v>3739</v>
      </c>
      <c r="B79" s="472" t="s">
        <v>22</v>
      </c>
      <c r="C79" s="861" t="s">
        <v>3740</v>
      </c>
      <c r="D79" s="857" t="s">
        <v>3741</v>
      </c>
      <c r="E79" s="478">
        <v>1</v>
      </c>
      <c r="F79" s="888"/>
      <c r="G79" s="479">
        <v>48</v>
      </c>
      <c r="H79" s="147">
        <f>IF(G79="","",G79-G79*COMPASS!$AH$29)</f>
        <v>48</v>
      </c>
      <c r="I79" s="127"/>
    </row>
    <row r="80" spans="1:9" s="63" customFormat="1" ht="14.4" customHeight="1">
      <c r="A80" s="478" t="s">
        <v>3729</v>
      </c>
      <c r="B80" s="472" t="s">
        <v>45</v>
      </c>
      <c r="C80" s="861" t="s">
        <v>3730</v>
      </c>
      <c r="D80" s="857" t="s">
        <v>7406</v>
      </c>
      <c r="E80" s="478">
        <v>1</v>
      </c>
      <c r="F80" s="888"/>
      <c r="G80" s="479">
        <v>862</v>
      </c>
      <c r="H80" s="147">
        <f>IF(G80="","",G80-G80*COMPASS!$AH$29)</f>
        <v>862</v>
      </c>
      <c r="I80" s="127"/>
    </row>
    <row r="81" spans="1:9" s="63" customFormat="1" ht="14.4" customHeight="1">
      <c r="A81" s="478" t="s">
        <v>3731</v>
      </c>
      <c r="B81" s="472" t="s">
        <v>22</v>
      </c>
      <c r="C81" s="861" t="s">
        <v>3732</v>
      </c>
      <c r="D81" s="857" t="s">
        <v>3733</v>
      </c>
      <c r="E81" s="478">
        <v>1</v>
      </c>
      <c r="F81" s="888"/>
      <c r="G81" s="479">
        <v>81</v>
      </c>
      <c r="H81" s="147">
        <f>IF(G81="","",G81-G81*COMPASS!$AH$29)</f>
        <v>81</v>
      </c>
      <c r="I81" s="127"/>
    </row>
    <row r="82" spans="1:9" ht="14.4" customHeight="1">
      <c r="A82" s="478" t="s">
        <v>3748</v>
      </c>
      <c r="B82" s="472" t="s">
        <v>22</v>
      </c>
      <c r="C82" s="861" t="s">
        <v>3749</v>
      </c>
      <c r="D82" s="857" t="s">
        <v>7407</v>
      </c>
      <c r="E82" s="478">
        <v>1</v>
      </c>
      <c r="F82" s="888"/>
      <c r="G82" s="479">
        <v>65</v>
      </c>
      <c r="H82" s="147">
        <f>IF(G82="","",G82-G82*COMPASS!$AH$29)</f>
        <v>65</v>
      </c>
    </row>
    <row r="83" spans="1:9" s="63" customFormat="1" ht="14.4" customHeight="1">
      <c r="A83" s="478" t="s">
        <v>3750</v>
      </c>
      <c r="B83" s="472" t="s">
        <v>22</v>
      </c>
      <c r="C83" s="861" t="s">
        <v>3751</v>
      </c>
      <c r="D83" s="857" t="s">
        <v>3752</v>
      </c>
      <c r="E83" s="478">
        <v>1</v>
      </c>
      <c r="F83" s="888"/>
      <c r="G83" s="479">
        <v>315</v>
      </c>
      <c r="H83" s="147">
        <f>IF(G83="","",G83-G83*COMPASS!$AH$29)</f>
        <v>315</v>
      </c>
      <c r="I83" s="127"/>
    </row>
    <row r="84" spans="1:9" s="63" customFormat="1" ht="14.4" customHeight="1">
      <c r="A84" s="478" t="s">
        <v>3753</v>
      </c>
      <c r="B84" s="472" t="s">
        <v>22</v>
      </c>
      <c r="C84" s="861" t="s">
        <v>3754</v>
      </c>
      <c r="D84" s="857" t="s">
        <v>3755</v>
      </c>
      <c r="E84" s="478">
        <v>1</v>
      </c>
      <c r="F84" s="888"/>
      <c r="G84" s="479">
        <v>56</v>
      </c>
      <c r="H84" s="147">
        <f>IF(G84="","",G84-G84*COMPASS!$AH$29)</f>
        <v>56</v>
      </c>
      <c r="I84" s="127"/>
    </row>
    <row r="85" spans="1:9" s="63" customFormat="1" ht="14.4" customHeight="1">
      <c r="A85" s="478" t="s">
        <v>3742</v>
      </c>
      <c r="B85" s="472" t="s">
        <v>45</v>
      </c>
      <c r="C85" s="861" t="s">
        <v>3743</v>
      </c>
      <c r="D85" s="857" t="s">
        <v>7408</v>
      </c>
      <c r="E85" s="478">
        <v>1</v>
      </c>
      <c r="F85" s="888"/>
      <c r="G85" s="479">
        <v>265</v>
      </c>
      <c r="H85" s="147">
        <f>IF(G85="","",G85-G85*COMPASS!$AH$29)</f>
        <v>265</v>
      </c>
      <c r="I85" s="127"/>
    </row>
    <row r="86" spans="1:9" s="63" customFormat="1" ht="14.4" customHeight="1">
      <c r="A86" s="478" t="s">
        <v>3744</v>
      </c>
      <c r="B86" s="472" t="s">
        <v>45</v>
      </c>
      <c r="C86" s="861" t="s">
        <v>3745</v>
      </c>
      <c r="D86" s="857" t="s">
        <v>7409</v>
      </c>
      <c r="E86" s="478">
        <v>1</v>
      </c>
      <c r="F86" s="888"/>
      <c r="G86" s="479">
        <v>247</v>
      </c>
      <c r="H86" s="147">
        <f>IF(G86="","",G86-G86*COMPASS!$AH$29)</f>
        <v>247</v>
      </c>
      <c r="I86" s="127"/>
    </row>
    <row r="87" spans="1:9" s="63" customFormat="1" ht="14.4" customHeight="1">
      <c r="A87" s="478" t="s">
        <v>3746</v>
      </c>
      <c r="B87" s="472" t="s">
        <v>45</v>
      </c>
      <c r="C87" s="861" t="s">
        <v>3747</v>
      </c>
      <c r="D87" s="857" t="s">
        <v>7410</v>
      </c>
      <c r="E87" s="478">
        <v>1</v>
      </c>
      <c r="F87" s="888"/>
      <c r="G87" s="479">
        <v>255</v>
      </c>
      <c r="H87" s="147">
        <f>IF(G87="","",G87-G87*COMPASS!$AH$29)</f>
        <v>255</v>
      </c>
      <c r="I87" s="127"/>
    </row>
    <row r="88" spans="1:9" s="63" customFormat="1" ht="14.4" customHeight="1">
      <c r="A88" s="478" t="s">
        <v>3756</v>
      </c>
      <c r="B88" s="472" t="s">
        <v>45</v>
      </c>
      <c r="C88" s="861" t="s">
        <v>3757</v>
      </c>
      <c r="D88" s="857" t="s">
        <v>7411</v>
      </c>
      <c r="E88" s="478">
        <v>1</v>
      </c>
      <c r="F88" s="888"/>
      <c r="G88" s="479">
        <v>255</v>
      </c>
      <c r="H88" s="147">
        <f>IF(G88="","",G88-G88*COMPASS!$AH$29)</f>
        <v>255</v>
      </c>
      <c r="I88" s="127"/>
    </row>
    <row r="89" spans="1:9" s="63" customFormat="1" ht="14.4" customHeight="1">
      <c r="A89" s="478" t="s">
        <v>3776</v>
      </c>
      <c r="B89" s="472" t="s">
        <v>22</v>
      </c>
      <c r="C89" s="861" t="s">
        <v>3777</v>
      </c>
      <c r="D89" s="857" t="s">
        <v>3778</v>
      </c>
      <c r="E89" s="478">
        <v>1</v>
      </c>
      <c r="F89" s="888"/>
      <c r="G89" s="479">
        <v>509</v>
      </c>
      <c r="H89" s="147">
        <f>IF(G89="","",G89-G89*COMPASS!$AH$29)</f>
        <v>509</v>
      </c>
      <c r="I89" s="127"/>
    </row>
    <row r="90" spans="1:9" s="63" customFormat="1" ht="14.4" customHeight="1">
      <c r="A90" s="478" t="s">
        <v>3779</v>
      </c>
      <c r="B90" s="472" t="s">
        <v>22</v>
      </c>
      <c r="C90" s="861" t="s">
        <v>3780</v>
      </c>
      <c r="D90" s="857" t="s">
        <v>3781</v>
      </c>
      <c r="E90" s="478">
        <v>1</v>
      </c>
      <c r="F90" s="888"/>
      <c r="G90" s="479">
        <v>340</v>
      </c>
      <c r="H90" s="147">
        <f>IF(G90="","",G90-G90*COMPASS!$AH$29)</f>
        <v>340</v>
      </c>
      <c r="I90" s="127"/>
    </row>
    <row r="91" spans="1:9" ht="14.4" customHeight="1">
      <c r="A91" s="858" t="s">
        <v>7412</v>
      </c>
      <c r="B91" s="473"/>
      <c r="C91" s="859"/>
      <c r="D91" s="860"/>
      <c r="E91" s="480"/>
      <c r="F91" s="480"/>
      <c r="G91" s="480"/>
      <c r="H91" s="147" t="str">
        <f>IF(G91="","",G91-G91*COMPASS!$AH$29)</f>
        <v/>
      </c>
    </row>
    <row r="92" spans="1:9" s="63" customFormat="1" ht="14.4" customHeight="1">
      <c r="A92" s="478" t="s">
        <v>3758</v>
      </c>
      <c r="B92" s="472" t="s">
        <v>45</v>
      </c>
      <c r="C92" s="861" t="s">
        <v>3759</v>
      </c>
      <c r="D92" s="857" t="s">
        <v>7413</v>
      </c>
      <c r="E92" s="478">
        <v>1</v>
      </c>
      <c r="F92" s="888"/>
      <c r="G92" s="479">
        <v>814</v>
      </c>
      <c r="H92" s="147">
        <f>IF(G92="","",G92-G92*COMPASS!$AH$29)</f>
        <v>814</v>
      </c>
      <c r="I92" s="127"/>
    </row>
    <row r="93" spans="1:9" s="63" customFormat="1" ht="14.4" customHeight="1">
      <c r="A93" s="478" t="s">
        <v>3760</v>
      </c>
      <c r="B93" s="472" t="s">
        <v>45</v>
      </c>
      <c r="C93" s="861" t="s">
        <v>3761</v>
      </c>
      <c r="D93" s="857" t="s">
        <v>7414</v>
      </c>
      <c r="E93" s="478">
        <v>1</v>
      </c>
      <c r="F93" s="888"/>
      <c r="G93" s="479">
        <v>814</v>
      </c>
      <c r="H93" s="147">
        <f>IF(G93="","",G93-G93*COMPASS!$AH$29)</f>
        <v>814</v>
      </c>
      <c r="I93" s="127"/>
    </row>
    <row r="94" spans="1:9" s="63" customFormat="1" ht="14.4" customHeight="1">
      <c r="A94" s="478" t="s">
        <v>3762</v>
      </c>
      <c r="B94" s="472" t="s">
        <v>22</v>
      </c>
      <c r="C94" s="861" t="s">
        <v>3763</v>
      </c>
      <c r="D94" s="857" t="s">
        <v>7415</v>
      </c>
      <c r="E94" s="478">
        <v>1</v>
      </c>
      <c r="F94" s="888"/>
      <c r="G94" s="479">
        <v>457</v>
      </c>
      <c r="H94" s="147">
        <f>IF(G94="","",G94-G94*COMPASS!$AH$29)</f>
        <v>457</v>
      </c>
      <c r="I94" s="127"/>
    </row>
    <row r="95" spans="1:9" s="63" customFormat="1" ht="14.4" customHeight="1">
      <c r="A95" s="478" t="s">
        <v>3770</v>
      </c>
      <c r="B95" s="472" t="s">
        <v>45</v>
      </c>
      <c r="C95" s="861" t="s">
        <v>3771</v>
      </c>
      <c r="D95" s="857" t="s">
        <v>7416</v>
      </c>
      <c r="E95" s="478">
        <v>1</v>
      </c>
      <c r="F95" s="888"/>
      <c r="G95" s="479">
        <v>763</v>
      </c>
      <c r="H95" s="147">
        <f>IF(G95="","",G95-G95*COMPASS!$AH$29)</f>
        <v>763</v>
      </c>
      <c r="I95" s="127"/>
    </row>
    <row r="96" spans="1:9" ht="14.4" customHeight="1">
      <c r="A96" s="478" t="s">
        <v>3772</v>
      </c>
      <c r="B96" s="472" t="s">
        <v>22</v>
      </c>
      <c r="C96" s="861" t="s">
        <v>3773</v>
      </c>
      <c r="D96" s="857" t="s">
        <v>7417</v>
      </c>
      <c r="E96" s="478">
        <v>1</v>
      </c>
      <c r="F96" s="888"/>
      <c r="G96" s="479">
        <v>1710</v>
      </c>
      <c r="H96" s="147">
        <f>IF(G96="","",G96-G96*COMPASS!$AH$29)</f>
        <v>1710</v>
      </c>
    </row>
    <row r="97" spans="1:9" ht="14.4" customHeight="1">
      <c r="A97" s="478" t="s">
        <v>3774</v>
      </c>
      <c r="B97" s="472" t="s">
        <v>5134</v>
      </c>
      <c r="C97" s="861" t="s">
        <v>3775</v>
      </c>
      <c r="D97" s="857" t="s">
        <v>7418</v>
      </c>
      <c r="E97" s="478">
        <v>1</v>
      </c>
      <c r="F97" s="888"/>
      <c r="G97" s="479">
        <v>1490</v>
      </c>
      <c r="H97" s="147">
        <f>IF(G97="","",G97-G97*COMPASS!$AH$29)</f>
        <v>1490</v>
      </c>
    </row>
    <row r="98" spans="1:9" s="63" customFormat="1" ht="14.4" customHeight="1">
      <c r="A98" s="478" t="s">
        <v>3764</v>
      </c>
      <c r="B98" s="472" t="s">
        <v>22</v>
      </c>
      <c r="C98" s="861" t="s">
        <v>3765</v>
      </c>
      <c r="D98" s="857" t="s">
        <v>7419</v>
      </c>
      <c r="E98" s="478">
        <v>1</v>
      </c>
      <c r="F98" s="888"/>
      <c r="G98" s="479">
        <v>48</v>
      </c>
      <c r="H98" s="147">
        <f>IF(G98="","",G98-G98*COMPASS!$AH$29)</f>
        <v>48</v>
      </c>
      <c r="I98" s="127"/>
    </row>
    <row r="99" spans="1:9" ht="14.4" customHeight="1">
      <c r="A99" s="478" t="s">
        <v>3766</v>
      </c>
      <c r="B99" s="472" t="s">
        <v>22</v>
      </c>
      <c r="C99" s="861" t="s">
        <v>3767</v>
      </c>
      <c r="D99" s="857" t="s">
        <v>7419</v>
      </c>
      <c r="E99" s="478">
        <v>1</v>
      </c>
      <c r="F99" s="888"/>
      <c r="G99" s="479">
        <v>38</v>
      </c>
      <c r="H99" s="147">
        <f>IF(G99="","",G99-G99*COMPASS!$AH$29)</f>
        <v>38</v>
      </c>
    </row>
    <row r="100" spans="1:9" s="63" customFormat="1" ht="14.4" customHeight="1">
      <c r="A100" s="478" t="s">
        <v>3768</v>
      </c>
      <c r="B100" s="472" t="s">
        <v>22</v>
      </c>
      <c r="C100" s="861" t="s">
        <v>3769</v>
      </c>
      <c r="D100" s="857" t="s">
        <v>7420</v>
      </c>
      <c r="E100" s="478">
        <v>1</v>
      </c>
      <c r="F100" s="888"/>
      <c r="G100" s="479">
        <v>40</v>
      </c>
      <c r="H100" s="147">
        <f>IF(G100="","",G100-G100*COMPASS!$AH$29)</f>
        <v>40</v>
      </c>
      <c r="I100" s="127"/>
    </row>
    <row r="101" spans="1:9" s="63" customFormat="1" ht="14.4" customHeight="1">
      <c r="A101" s="858" t="s">
        <v>404</v>
      </c>
      <c r="B101" s="473"/>
      <c r="C101" s="859"/>
      <c r="D101" s="860"/>
      <c r="E101" s="480"/>
      <c r="F101" s="480"/>
      <c r="G101" s="480"/>
      <c r="H101" s="147" t="str">
        <f>IF(G101="","",G101-G101*COMPASS!$AH$29)</f>
        <v/>
      </c>
      <c r="I101" s="127"/>
    </row>
    <row r="102" spans="1:9" s="63" customFormat="1" ht="14.4" customHeight="1">
      <c r="A102" s="478" t="s">
        <v>3782</v>
      </c>
      <c r="B102" s="472" t="s">
        <v>45</v>
      </c>
      <c r="C102" s="861" t="s">
        <v>3783</v>
      </c>
      <c r="D102" s="857" t="s">
        <v>7421</v>
      </c>
      <c r="E102" s="478">
        <v>1</v>
      </c>
      <c r="F102" s="888"/>
      <c r="G102" s="479">
        <v>747</v>
      </c>
      <c r="H102" s="147">
        <f>IF(G102="","",G102-G102*COMPASS!$AH$29)</f>
        <v>747</v>
      </c>
      <c r="I102" s="127"/>
    </row>
    <row r="103" spans="1:9" ht="14.4" customHeight="1">
      <c r="A103" s="478" t="s">
        <v>3784</v>
      </c>
      <c r="B103" s="472" t="s">
        <v>45</v>
      </c>
      <c r="C103" s="861" t="s">
        <v>3785</v>
      </c>
      <c r="D103" s="857" t="s">
        <v>7422</v>
      </c>
      <c r="E103" s="478">
        <v>1</v>
      </c>
      <c r="F103" s="888"/>
      <c r="G103" s="479">
        <v>710</v>
      </c>
      <c r="H103" s="147">
        <f>IF(G103="","",G103-G103*COMPASS!$AH$29)</f>
        <v>710</v>
      </c>
    </row>
    <row r="104" spans="1:9" s="63" customFormat="1" ht="14.4" customHeight="1">
      <c r="A104" s="478" t="s">
        <v>3786</v>
      </c>
      <c r="B104" s="472" t="s">
        <v>22</v>
      </c>
      <c r="C104" s="861" t="s">
        <v>3787</v>
      </c>
      <c r="D104" s="857" t="s">
        <v>3788</v>
      </c>
      <c r="E104" s="478">
        <v>1</v>
      </c>
      <c r="F104" s="888"/>
      <c r="G104" s="479">
        <v>441</v>
      </c>
      <c r="H104" s="147">
        <f>IF(G104="","",G104-G104*COMPASS!$AH$29)</f>
        <v>441</v>
      </c>
      <c r="I104" s="127"/>
    </row>
    <row r="105" spans="1:9" s="63" customFormat="1" ht="14.4" customHeight="1">
      <c r="A105" s="478" t="s">
        <v>3789</v>
      </c>
      <c r="B105" s="472" t="s">
        <v>22</v>
      </c>
      <c r="C105" s="861" t="s">
        <v>3790</v>
      </c>
      <c r="D105" s="857" t="s">
        <v>3791</v>
      </c>
      <c r="E105" s="478">
        <v>1</v>
      </c>
      <c r="F105" s="888"/>
      <c r="G105" s="479">
        <v>441</v>
      </c>
      <c r="H105" s="147">
        <f>IF(G105="","",G105-G105*COMPASS!$AH$29)</f>
        <v>441</v>
      </c>
      <c r="I105" s="127"/>
    </row>
    <row r="106" spans="1:9" s="63" customFormat="1" ht="14.4" customHeight="1">
      <c r="A106" s="478" t="s">
        <v>3792</v>
      </c>
      <c r="B106" s="472" t="s">
        <v>22</v>
      </c>
      <c r="C106" s="861" t="s">
        <v>3793</v>
      </c>
      <c r="D106" s="857" t="s">
        <v>3794</v>
      </c>
      <c r="E106" s="478">
        <v>1</v>
      </c>
      <c r="F106" s="888"/>
      <c r="G106" s="479">
        <v>348</v>
      </c>
      <c r="H106" s="147">
        <f>IF(G106="","",G106-G106*COMPASS!$AH$29)</f>
        <v>348</v>
      </c>
      <c r="I106" s="127"/>
    </row>
    <row r="107" spans="1:9" s="63" customFormat="1" ht="14.4" customHeight="1">
      <c r="A107" s="478" t="s">
        <v>3795</v>
      </c>
      <c r="B107" s="472" t="s">
        <v>22</v>
      </c>
      <c r="C107" s="861" t="s">
        <v>3796</v>
      </c>
      <c r="D107" s="857" t="s">
        <v>3797</v>
      </c>
      <c r="E107" s="478">
        <v>1</v>
      </c>
      <c r="F107" s="888"/>
      <c r="G107" s="479">
        <v>91</v>
      </c>
      <c r="H107" s="147">
        <f>IF(G107="","",G107-G107*COMPASS!$AH$29)</f>
        <v>91</v>
      </c>
      <c r="I107" s="127"/>
    </row>
    <row r="108" spans="1:9" ht="14.4" customHeight="1">
      <c r="A108" s="478" t="s">
        <v>6335</v>
      </c>
      <c r="B108" s="472" t="s">
        <v>22</v>
      </c>
      <c r="C108" s="861" t="s">
        <v>6336</v>
      </c>
      <c r="D108" s="857" t="s">
        <v>7423</v>
      </c>
      <c r="E108" s="478">
        <v>1</v>
      </c>
      <c r="F108" s="888"/>
      <c r="G108" s="479">
        <v>89</v>
      </c>
      <c r="H108" s="147">
        <f>IF(G108="","",G108-G108*COMPASS!$AH$29)</f>
        <v>89</v>
      </c>
    </row>
    <row r="109" spans="1:9" ht="14.4" customHeight="1">
      <c r="A109" s="858" t="s">
        <v>7424</v>
      </c>
      <c r="B109" s="473"/>
      <c r="C109" s="859"/>
      <c r="D109" s="860"/>
      <c r="E109" s="480"/>
      <c r="F109" s="480"/>
      <c r="G109" s="480"/>
      <c r="H109" s="147" t="str">
        <f>IF(G109="","",G109-G109*COMPASS!$AH$29)</f>
        <v/>
      </c>
    </row>
    <row r="110" spans="1:9" s="63" customFormat="1" ht="14.4" customHeight="1">
      <c r="A110" s="478" t="s">
        <v>5394</v>
      </c>
      <c r="B110" s="472" t="s">
        <v>5134</v>
      </c>
      <c r="C110" s="861" t="s">
        <v>5395</v>
      </c>
      <c r="D110" s="857" t="s">
        <v>7425</v>
      </c>
      <c r="E110" s="478">
        <v>1</v>
      </c>
      <c r="F110" s="888"/>
      <c r="G110" s="479">
        <v>399</v>
      </c>
      <c r="H110" s="147">
        <f>IF(G110="","",G110-G110*COMPASS!$AH$29)</f>
        <v>399</v>
      </c>
      <c r="I110" s="127"/>
    </row>
    <row r="111" spans="1:9" s="63" customFormat="1" ht="14.4" customHeight="1">
      <c r="A111" s="478" t="s">
        <v>3810</v>
      </c>
      <c r="B111" s="472" t="s">
        <v>45</v>
      </c>
      <c r="C111" s="862" t="s">
        <v>3811</v>
      </c>
      <c r="D111" s="857" t="s">
        <v>7426</v>
      </c>
      <c r="E111" s="478">
        <v>1</v>
      </c>
      <c r="F111" s="888"/>
      <c r="G111" s="479">
        <v>156</v>
      </c>
      <c r="H111" s="147">
        <f>IF(G111="","",G111-G111*COMPASS!$AH$29)</f>
        <v>156</v>
      </c>
      <c r="I111" s="127"/>
    </row>
    <row r="112" spans="1:9" s="63" customFormat="1" ht="14.4" customHeight="1">
      <c r="A112" s="858" t="s">
        <v>7427</v>
      </c>
      <c r="B112" s="473"/>
      <c r="C112" s="859"/>
      <c r="D112" s="860"/>
      <c r="E112" s="480"/>
      <c r="F112" s="480"/>
      <c r="G112" s="480"/>
      <c r="H112" s="147" t="str">
        <f>IF(G112="","",G112-G112*COMPASS!$AH$29)</f>
        <v/>
      </c>
      <c r="I112" s="127"/>
    </row>
    <row r="113" spans="1:9" s="63" customFormat="1" ht="14.4" customHeight="1">
      <c r="A113" s="478" t="s">
        <v>3812</v>
      </c>
      <c r="B113" s="472" t="s">
        <v>5134</v>
      </c>
      <c r="C113" s="861" t="s">
        <v>3813</v>
      </c>
      <c r="D113" s="857" t="s">
        <v>7428</v>
      </c>
      <c r="E113" s="478">
        <v>1</v>
      </c>
      <c r="F113" s="888"/>
      <c r="G113" s="479">
        <v>138</v>
      </c>
      <c r="H113" s="147">
        <f>IF(G113="","",G113-G113*COMPASS!$AH$29)</f>
        <v>138</v>
      </c>
      <c r="I113" s="127"/>
    </row>
    <row r="114" spans="1:9" s="63" customFormat="1" ht="14.4" customHeight="1">
      <c r="A114" s="1175" t="s">
        <v>7429</v>
      </c>
      <c r="B114" s="1175"/>
      <c r="C114" s="859"/>
      <c r="D114" s="860"/>
      <c r="E114" s="480"/>
      <c r="F114" s="480"/>
      <c r="G114" s="480"/>
      <c r="H114" s="147" t="str">
        <f>IF(G114="","",G114-G114*COMPASS!$AH$29)</f>
        <v/>
      </c>
      <c r="I114" s="127"/>
    </row>
    <row r="115" spans="1:9" s="63" customFormat="1" ht="14.4" customHeight="1">
      <c r="A115" s="478" t="s">
        <v>3814</v>
      </c>
      <c r="B115" s="472" t="s">
        <v>45</v>
      </c>
      <c r="C115" s="861" t="s">
        <v>3815</v>
      </c>
      <c r="D115" s="857" t="s">
        <v>7430</v>
      </c>
      <c r="E115" s="478">
        <v>1</v>
      </c>
      <c r="F115" s="888"/>
      <c r="G115" s="479">
        <v>118</v>
      </c>
      <c r="H115" s="147">
        <f>IF(G115="","",G115-G115*COMPASS!$AH$29)</f>
        <v>118</v>
      </c>
      <c r="I115" s="127"/>
    </row>
    <row r="116" spans="1:9" ht="14.4" customHeight="1">
      <c r="A116" s="478" t="s">
        <v>3816</v>
      </c>
      <c r="B116" s="472" t="s">
        <v>5134</v>
      </c>
      <c r="C116" s="861" t="s">
        <v>3817</v>
      </c>
      <c r="D116" s="857" t="s">
        <v>7431</v>
      </c>
      <c r="E116" s="478">
        <v>1</v>
      </c>
      <c r="F116" s="888"/>
      <c r="G116" s="479">
        <v>107</v>
      </c>
      <c r="H116" s="147">
        <f>IF(G116="","",G116-G116*COMPASS!$AH$29)</f>
        <v>107</v>
      </c>
    </row>
    <row r="117" spans="1:9" ht="14.4" customHeight="1">
      <c r="A117" s="478" t="s">
        <v>17434</v>
      </c>
      <c r="B117" s="472" t="s">
        <v>45</v>
      </c>
      <c r="C117" s="861" t="s">
        <v>17435</v>
      </c>
      <c r="D117" s="857" t="s">
        <v>17436</v>
      </c>
      <c r="E117" s="478">
        <v>1</v>
      </c>
      <c r="F117" s="888"/>
      <c r="G117" s="479">
        <v>101</v>
      </c>
      <c r="H117" s="147">
        <f>IF(G117="","",G117-G117*COMPASS!$AH$29)</f>
        <v>101</v>
      </c>
    </row>
    <row r="118" spans="1:9" s="63" customFormat="1" ht="14.4" customHeight="1">
      <c r="A118" s="478" t="s">
        <v>3818</v>
      </c>
      <c r="B118" s="472" t="s">
        <v>22</v>
      </c>
      <c r="C118" s="861" t="s">
        <v>3819</v>
      </c>
      <c r="D118" s="857" t="s">
        <v>7432</v>
      </c>
      <c r="E118" s="478">
        <v>1</v>
      </c>
      <c r="F118" s="888"/>
      <c r="G118" s="479">
        <v>145</v>
      </c>
      <c r="H118" s="147">
        <f>IF(G118="","",G118-G118*COMPASS!$AH$29)</f>
        <v>145</v>
      </c>
      <c r="I118" s="127"/>
    </row>
    <row r="119" spans="1:9" s="63" customFormat="1" ht="14.4" customHeight="1">
      <c r="A119" s="478" t="s">
        <v>3820</v>
      </c>
      <c r="B119" s="472" t="s">
        <v>22</v>
      </c>
      <c r="C119" s="861" t="s">
        <v>3821</v>
      </c>
      <c r="D119" s="570" t="s">
        <v>9198</v>
      </c>
      <c r="E119" s="478">
        <v>1</v>
      </c>
      <c r="F119" s="888"/>
      <c r="G119" s="479">
        <v>36</v>
      </c>
      <c r="H119" s="147">
        <f>IF(G119="","",G119-G119*COMPASS!$AH$29)</f>
        <v>36</v>
      </c>
      <c r="I119" s="127"/>
    </row>
    <row r="120" spans="1:9" s="63" customFormat="1" ht="14.4" customHeight="1">
      <c r="A120" s="478" t="s">
        <v>3822</v>
      </c>
      <c r="B120" s="472" t="s">
        <v>22</v>
      </c>
      <c r="C120" s="861" t="s">
        <v>3823</v>
      </c>
      <c r="D120" s="857" t="s">
        <v>7433</v>
      </c>
      <c r="E120" s="478">
        <v>1</v>
      </c>
      <c r="F120" s="888"/>
      <c r="G120" s="479">
        <v>41</v>
      </c>
      <c r="H120" s="147">
        <f>IF(G120="","",G120-G120*COMPASS!$AH$29)</f>
        <v>41</v>
      </c>
      <c r="I120" s="127"/>
    </row>
    <row r="121" spans="1:9" s="63" customFormat="1" ht="14.4" customHeight="1">
      <c r="A121" s="478" t="s">
        <v>3824</v>
      </c>
      <c r="B121" s="472" t="s">
        <v>22</v>
      </c>
      <c r="C121" s="861" t="s">
        <v>3825</v>
      </c>
      <c r="D121" s="857" t="s">
        <v>7434</v>
      </c>
      <c r="E121" s="478">
        <v>1</v>
      </c>
      <c r="F121" s="888"/>
      <c r="G121" s="479">
        <v>79</v>
      </c>
      <c r="H121" s="147">
        <f>IF(G121="","",G121-G121*COMPASS!$AH$29)</f>
        <v>79</v>
      </c>
      <c r="I121" s="127"/>
    </row>
    <row r="122" spans="1:9" s="63" customFormat="1" ht="14.4" customHeight="1">
      <c r="A122" s="478" t="s">
        <v>3826</v>
      </c>
      <c r="B122" s="472" t="s">
        <v>22</v>
      </c>
      <c r="C122" s="861" t="s">
        <v>3827</v>
      </c>
      <c r="D122" s="857" t="s">
        <v>7435</v>
      </c>
      <c r="E122" s="478">
        <v>1</v>
      </c>
      <c r="F122" s="888"/>
      <c r="G122" s="479">
        <v>112</v>
      </c>
      <c r="H122" s="147">
        <f>IF(G122="","",G122-G122*COMPASS!$AH$29)</f>
        <v>112</v>
      </c>
      <c r="I122" s="127"/>
    </row>
    <row r="123" spans="1:9" ht="14.4" customHeight="1">
      <c r="A123" s="858" t="s">
        <v>40</v>
      </c>
      <c r="B123" s="473"/>
      <c r="C123" s="859"/>
      <c r="D123" s="860"/>
      <c r="E123" s="480"/>
      <c r="F123" s="480"/>
      <c r="G123" s="480"/>
      <c r="H123" s="147" t="str">
        <f>IF(G123="","",G123-G123*COMPASS!$AH$29)</f>
        <v/>
      </c>
    </row>
    <row r="124" spans="1:9" ht="14.4" customHeight="1">
      <c r="A124" s="478" t="s">
        <v>3831</v>
      </c>
      <c r="B124" s="472" t="s">
        <v>45</v>
      </c>
      <c r="C124" s="861" t="s">
        <v>3832</v>
      </c>
      <c r="D124" s="857" t="s">
        <v>3833</v>
      </c>
      <c r="E124" s="478">
        <v>1</v>
      </c>
      <c r="F124" s="888"/>
      <c r="G124" s="479">
        <v>29</v>
      </c>
      <c r="H124" s="147">
        <f>IF(G124="","",G124-G124*COMPASS!$AH$29)</f>
        <v>29</v>
      </c>
    </row>
    <row r="125" spans="1:9" ht="14.4" customHeight="1">
      <c r="A125" s="478" t="s">
        <v>3834</v>
      </c>
      <c r="B125" s="472" t="s">
        <v>22</v>
      </c>
      <c r="C125" s="861" t="s">
        <v>3835</v>
      </c>
      <c r="D125" s="857" t="s">
        <v>3836</v>
      </c>
      <c r="E125" s="478">
        <v>1</v>
      </c>
      <c r="F125" s="888"/>
      <c r="G125" s="479">
        <v>112</v>
      </c>
      <c r="H125" s="147">
        <f>IF(G125="","",G125-G125*COMPASS!$AH$29)</f>
        <v>112</v>
      </c>
    </row>
    <row r="126" spans="1:9" ht="14.4" customHeight="1">
      <c r="A126" s="478" t="s">
        <v>3837</v>
      </c>
      <c r="B126" s="472" t="s">
        <v>22</v>
      </c>
      <c r="C126" s="861" t="s">
        <v>3838</v>
      </c>
      <c r="D126" s="857" t="s">
        <v>3839</v>
      </c>
      <c r="E126" s="478">
        <v>1</v>
      </c>
      <c r="F126" s="888"/>
      <c r="G126" s="479">
        <v>22</v>
      </c>
      <c r="H126" s="147">
        <f>IF(G126="","",G126-G126*COMPASS!$AH$29)</f>
        <v>22</v>
      </c>
    </row>
    <row r="127" spans="1:9" ht="14.4" customHeight="1">
      <c r="A127" s="478" t="s">
        <v>5396</v>
      </c>
      <c r="B127" s="472" t="s">
        <v>45</v>
      </c>
      <c r="C127" s="861" t="s">
        <v>5397</v>
      </c>
      <c r="D127" s="857" t="s">
        <v>5398</v>
      </c>
      <c r="E127" s="478">
        <v>1</v>
      </c>
      <c r="F127" s="888"/>
      <c r="G127" s="479">
        <v>84</v>
      </c>
      <c r="H127" s="147">
        <f>IF(G127="","",G127-G127*COMPASS!$AH$29)</f>
        <v>84</v>
      </c>
    </row>
    <row r="128" spans="1:9" s="63" customFormat="1" ht="14.4" customHeight="1">
      <c r="A128" s="478" t="s">
        <v>5399</v>
      </c>
      <c r="B128" s="472" t="s">
        <v>22</v>
      </c>
      <c r="C128" s="861" t="s">
        <v>5400</v>
      </c>
      <c r="D128" s="857" t="s">
        <v>5401</v>
      </c>
      <c r="E128" s="478">
        <v>1</v>
      </c>
      <c r="F128" s="888"/>
      <c r="G128" s="479">
        <v>41</v>
      </c>
      <c r="H128" s="147">
        <f>IF(G128="","",G128-G128*COMPASS!$AH$29)</f>
        <v>41</v>
      </c>
      <c r="I128" s="127"/>
    </row>
    <row r="129" spans="1:9" s="63" customFormat="1" ht="14.4" customHeight="1">
      <c r="A129" s="858" t="s">
        <v>7436</v>
      </c>
      <c r="B129" s="473"/>
      <c r="C129" s="859"/>
      <c r="D129" s="860"/>
      <c r="E129" s="480"/>
      <c r="F129" s="480"/>
      <c r="G129" s="480"/>
      <c r="H129" s="147" t="str">
        <f>IF(G129="","",G129-G129*COMPASS!$AH$29)</f>
        <v/>
      </c>
      <c r="I129" s="127"/>
    </row>
    <row r="130" spans="1:9" s="63" customFormat="1" ht="14.4" customHeight="1">
      <c r="A130" s="478" t="s">
        <v>3842</v>
      </c>
      <c r="B130" s="472" t="s">
        <v>22</v>
      </c>
      <c r="C130" s="861" t="s">
        <v>3843</v>
      </c>
      <c r="D130" s="857" t="s">
        <v>3844</v>
      </c>
      <c r="E130" s="478">
        <v>1</v>
      </c>
      <c r="F130" s="888"/>
      <c r="G130" s="479">
        <v>498</v>
      </c>
      <c r="H130" s="147">
        <f>IF(G130="","",G130-G130*COMPASS!$AH$29)</f>
        <v>498</v>
      </c>
      <c r="I130" s="127"/>
    </row>
    <row r="131" spans="1:9" ht="14.4" customHeight="1">
      <c r="A131" s="478" t="s">
        <v>3840</v>
      </c>
      <c r="B131" s="472" t="s">
        <v>57</v>
      </c>
      <c r="C131" s="861" t="s">
        <v>3841</v>
      </c>
      <c r="D131" s="857" t="s">
        <v>7437</v>
      </c>
      <c r="E131" s="478">
        <v>1</v>
      </c>
      <c r="F131" s="888"/>
      <c r="G131" s="479">
        <v>33</v>
      </c>
      <c r="H131" s="147">
        <f>IF(G131="","",G131-G131*COMPASS!$AH$29)</f>
        <v>33</v>
      </c>
    </row>
    <row r="132" spans="1:9" ht="14.4" customHeight="1">
      <c r="A132" s="858" t="s">
        <v>7438</v>
      </c>
      <c r="B132" s="473"/>
      <c r="C132" s="859"/>
      <c r="D132" s="860"/>
      <c r="E132" s="480"/>
      <c r="F132" s="480"/>
      <c r="G132" s="480"/>
      <c r="H132" s="147" t="str">
        <f>IF(G132="","",G132-G132*COMPASS!$AH$29)</f>
        <v/>
      </c>
    </row>
    <row r="133" spans="1:9" s="63" customFormat="1" ht="14.4" customHeight="1">
      <c r="A133" s="478" t="s">
        <v>3849</v>
      </c>
      <c r="B133" s="472" t="s">
        <v>22</v>
      </c>
      <c r="C133" s="861" t="s">
        <v>3850</v>
      </c>
      <c r="D133" s="857" t="s">
        <v>7439</v>
      </c>
      <c r="E133" s="478">
        <v>1</v>
      </c>
      <c r="F133" s="888"/>
      <c r="G133" s="479">
        <v>118</v>
      </c>
      <c r="H133" s="147">
        <f>IF(G133="","",G133-G133*COMPASS!$AH$29)</f>
        <v>118</v>
      </c>
      <c r="I133" s="127"/>
    </row>
    <row r="134" spans="1:9" s="63" customFormat="1" ht="14.4" customHeight="1">
      <c r="A134" s="478" t="s">
        <v>3845</v>
      </c>
      <c r="B134" s="472" t="s">
        <v>45</v>
      </c>
      <c r="C134" s="861" t="s">
        <v>3846</v>
      </c>
      <c r="D134" s="857" t="s">
        <v>7440</v>
      </c>
      <c r="E134" s="478">
        <v>1</v>
      </c>
      <c r="F134" s="888"/>
      <c r="G134" s="479">
        <v>246</v>
      </c>
      <c r="H134" s="147">
        <f>IF(G134="","",G134-G134*COMPASS!$AH$29)</f>
        <v>246</v>
      </c>
      <c r="I134" s="127"/>
    </row>
    <row r="135" spans="1:9" s="63" customFormat="1" ht="14.4" customHeight="1">
      <c r="A135" s="478" t="s">
        <v>3847</v>
      </c>
      <c r="B135" s="472" t="s">
        <v>57</v>
      </c>
      <c r="C135" s="861" t="s">
        <v>3848</v>
      </c>
      <c r="D135" s="857" t="s">
        <v>7441</v>
      </c>
      <c r="E135" s="478">
        <v>1</v>
      </c>
      <c r="F135" s="888"/>
      <c r="G135" s="479">
        <v>288</v>
      </c>
      <c r="H135" s="147">
        <f>IF(G135="","",G135-G135*COMPASS!$AH$29)</f>
        <v>288</v>
      </c>
      <c r="I135" s="127"/>
    </row>
    <row r="136" spans="1:9" ht="14.4" customHeight="1">
      <c r="A136" s="478" t="s">
        <v>3851</v>
      </c>
      <c r="B136" s="472" t="s">
        <v>22</v>
      </c>
      <c r="C136" s="861" t="s">
        <v>3852</v>
      </c>
      <c r="D136" s="857" t="s">
        <v>7442</v>
      </c>
      <c r="E136" s="478">
        <v>1</v>
      </c>
      <c r="F136" s="888"/>
      <c r="G136" s="479">
        <v>280</v>
      </c>
      <c r="H136" s="147">
        <f>IF(G136="","",G136-G136*COMPASS!$AH$29)</f>
        <v>280</v>
      </c>
    </row>
    <row r="137" spans="1:9" ht="14.4" customHeight="1">
      <c r="A137" s="858" t="s">
        <v>7443</v>
      </c>
      <c r="B137" s="473"/>
      <c r="C137" s="859"/>
      <c r="D137" s="860"/>
      <c r="E137" s="480"/>
      <c r="F137" s="480"/>
      <c r="G137" s="480"/>
      <c r="H137" s="147" t="str">
        <f>IF(G137="","",G137-G137*COMPASS!$AH$29)</f>
        <v/>
      </c>
    </row>
    <row r="138" spans="1:9" ht="14.4" customHeight="1">
      <c r="A138" s="478" t="s">
        <v>3853</v>
      </c>
      <c r="B138" s="472" t="s">
        <v>45</v>
      </c>
      <c r="C138" s="861" t="s">
        <v>3854</v>
      </c>
      <c r="D138" s="857" t="s">
        <v>7444</v>
      </c>
      <c r="E138" s="478">
        <v>1</v>
      </c>
      <c r="F138" s="888"/>
      <c r="G138" s="479">
        <v>314</v>
      </c>
      <c r="H138" s="147">
        <f>IF(G138="","",G138-G138*COMPASS!$AH$29)</f>
        <v>314</v>
      </c>
    </row>
    <row r="139" spans="1:9" ht="14.4" customHeight="1">
      <c r="A139" s="478" t="s">
        <v>3855</v>
      </c>
      <c r="B139" s="472" t="s">
        <v>45</v>
      </c>
      <c r="C139" s="861" t="s">
        <v>3856</v>
      </c>
      <c r="D139" s="857" t="s">
        <v>3857</v>
      </c>
      <c r="E139" s="478">
        <v>1</v>
      </c>
      <c r="F139" s="888"/>
      <c r="G139" s="479">
        <v>280</v>
      </c>
      <c r="H139" s="147">
        <f>IF(G139="","",G139-G139*COMPASS!$AH$29)</f>
        <v>280</v>
      </c>
    </row>
    <row r="140" spans="1:9" ht="14.4" customHeight="1">
      <c r="A140" s="478" t="s">
        <v>3858</v>
      </c>
      <c r="B140" s="472" t="s">
        <v>45</v>
      </c>
      <c r="C140" s="861" t="s">
        <v>3859</v>
      </c>
      <c r="D140" s="857" t="s">
        <v>3860</v>
      </c>
      <c r="E140" s="478">
        <v>1</v>
      </c>
      <c r="F140" s="888"/>
      <c r="G140" s="479">
        <v>56</v>
      </c>
      <c r="H140" s="147">
        <f>IF(G140="","",G140-G140*COMPASS!$AH$29)</f>
        <v>56</v>
      </c>
    </row>
    <row r="141" spans="1:9" ht="14.4" customHeight="1">
      <c r="A141" s="478" t="s">
        <v>3861</v>
      </c>
      <c r="B141" s="472" t="s">
        <v>22</v>
      </c>
      <c r="C141" s="861" t="s">
        <v>3862</v>
      </c>
      <c r="D141" s="857" t="s">
        <v>7445</v>
      </c>
      <c r="E141" s="478">
        <v>1</v>
      </c>
      <c r="F141" s="888"/>
      <c r="G141" s="479">
        <v>229</v>
      </c>
      <c r="H141" s="147">
        <f>IF(G141="","",G141-G141*COMPASS!$AH$29)</f>
        <v>229</v>
      </c>
    </row>
    <row r="142" spans="1:9" ht="14.4" customHeight="1">
      <c r="A142" s="478" t="s">
        <v>3863</v>
      </c>
      <c r="B142" s="472" t="s">
        <v>22</v>
      </c>
      <c r="C142" s="861" t="s">
        <v>3864</v>
      </c>
      <c r="D142" s="857" t="s">
        <v>3865</v>
      </c>
      <c r="E142" s="478">
        <v>1</v>
      </c>
      <c r="F142" s="888"/>
      <c r="G142" s="479">
        <v>273</v>
      </c>
      <c r="H142" s="147">
        <f>IF(G142="","",G142-G142*COMPASS!$AH$29)</f>
        <v>273</v>
      </c>
    </row>
    <row r="143" spans="1:9" ht="14.4" customHeight="1">
      <c r="A143" s="478" t="s">
        <v>3866</v>
      </c>
      <c r="B143" s="472" t="s">
        <v>22</v>
      </c>
      <c r="C143" s="861" t="s">
        <v>3867</v>
      </c>
      <c r="D143" s="857" t="s">
        <v>3868</v>
      </c>
      <c r="E143" s="478">
        <v>1</v>
      </c>
      <c r="F143" s="888"/>
      <c r="G143" s="479">
        <v>81</v>
      </c>
      <c r="H143" s="147">
        <f>IF(G143="","",G143-G143*COMPASS!$AH$29)</f>
        <v>81</v>
      </c>
    </row>
    <row r="144" spans="1:9" ht="14.4" customHeight="1">
      <c r="A144" s="478" t="s">
        <v>3869</v>
      </c>
      <c r="B144" s="472" t="s">
        <v>22</v>
      </c>
      <c r="C144" s="861" t="s">
        <v>3870</v>
      </c>
      <c r="D144" s="857" t="s">
        <v>3871</v>
      </c>
      <c r="E144" s="478">
        <v>1</v>
      </c>
      <c r="F144" s="888"/>
      <c r="G144" s="479">
        <v>79</v>
      </c>
      <c r="H144" s="147">
        <f>IF(G144="","",G144-G144*COMPASS!$AH$29)</f>
        <v>79</v>
      </c>
    </row>
    <row r="145" spans="1:9" ht="14.4" customHeight="1">
      <c r="A145" s="478" t="s">
        <v>3872</v>
      </c>
      <c r="B145" s="472" t="s">
        <v>22</v>
      </c>
      <c r="C145" s="861" t="s">
        <v>3873</v>
      </c>
      <c r="D145" s="857" t="s">
        <v>3874</v>
      </c>
      <c r="E145" s="478">
        <v>1</v>
      </c>
      <c r="F145" s="888"/>
      <c r="G145" s="479">
        <v>273</v>
      </c>
      <c r="H145" s="147">
        <f>IF(G145="","",G145-G145*COMPASS!$AH$29)</f>
        <v>273</v>
      </c>
    </row>
    <row r="146" spans="1:9" ht="14.4" customHeight="1">
      <c r="A146" s="478" t="s">
        <v>3875</v>
      </c>
      <c r="B146" s="472" t="s">
        <v>22</v>
      </c>
      <c r="C146" s="861" t="s">
        <v>3876</v>
      </c>
      <c r="D146" s="857" t="s">
        <v>7446</v>
      </c>
      <c r="E146" s="478">
        <v>1</v>
      </c>
      <c r="F146" s="888"/>
      <c r="G146" s="479">
        <v>214</v>
      </c>
      <c r="H146" s="147">
        <f>IF(G146="","",G146-G146*COMPASS!$AH$29)</f>
        <v>214</v>
      </c>
    </row>
    <row r="147" spans="1:9" ht="14.4" customHeight="1">
      <c r="A147" s="478" t="s">
        <v>3877</v>
      </c>
      <c r="B147" s="472" t="s">
        <v>22</v>
      </c>
      <c r="C147" s="861" t="s">
        <v>3878</v>
      </c>
      <c r="D147" s="857" t="s">
        <v>3879</v>
      </c>
      <c r="E147" s="478">
        <v>1</v>
      </c>
      <c r="F147" s="888"/>
      <c r="G147" s="479">
        <v>389</v>
      </c>
      <c r="H147" s="147">
        <f>IF(G147="","",G147-G147*COMPASS!$AH$29)</f>
        <v>389</v>
      </c>
    </row>
    <row r="148" spans="1:9" s="63" customFormat="1" ht="14.4" customHeight="1">
      <c r="A148" s="478" t="s">
        <v>3880</v>
      </c>
      <c r="B148" s="472" t="s">
        <v>22</v>
      </c>
      <c r="C148" s="861" t="s">
        <v>3881</v>
      </c>
      <c r="D148" s="857" t="s">
        <v>3882</v>
      </c>
      <c r="E148" s="478">
        <v>1</v>
      </c>
      <c r="F148" s="888"/>
      <c r="G148" s="479">
        <v>41</v>
      </c>
      <c r="H148" s="147">
        <f>IF(G148="","",G148-G148*COMPASS!$AH$29)</f>
        <v>41</v>
      </c>
      <c r="I148" s="127"/>
    </row>
    <row r="149" spans="1:9" s="63" customFormat="1" ht="14.4" customHeight="1">
      <c r="A149" s="478" t="s">
        <v>3828</v>
      </c>
      <c r="B149" s="472" t="s">
        <v>22</v>
      </c>
      <c r="C149" s="863" t="s">
        <v>3829</v>
      </c>
      <c r="D149" s="857" t="s">
        <v>3830</v>
      </c>
      <c r="E149" s="478">
        <v>1</v>
      </c>
      <c r="F149" s="888"/>
      <c r="G149" s="479">
        <v>288</v>
      </c>
      <c r="H149" s="147">
        <f>IF(G149="","",G149-G149*COMPASS!$AH$29)</f>
        <v>288</v>
      </c>
      <c r="I149" s="127"/>
    </row>
    <row r="150" spans="1:9" ht="14.4" customHeight="1">
      <c r="A150" s="478" t="s">
        <v>3883</v>
      </c>
      <c r="B150" s="472" t="s">
        <v>22</v>
      </c>
      <c r="C150" s="863" t="s">
        <v>3884</v>
      </c>
      <c r="D150" s="857" t="s">
        <v>7447</v>
      </c>
      <c r="E150" s="478">
        <v>1</v>
      </c>
      <c r="F150" s="888"/>
      <c r="G150" s="479">
        <v>76</v>
      </c>
      <c r="H150" s="147">
        <f>IF(G150="","",G150-G150*COMPASS!$AH$29)</f>
        <v>76</v>
      </c>
    </row>
    <row r="151" spans="1:9" ht="14.4" customHeight="1">
      <c r="A151" s="858" t="s">
        <v>3798</v>
      </c>
      <c r="B151" s="474"/>
      <c r="C151" s="864"/>
      <c r="D151" s="487"/>
      <c r="E151" s="480"/>
      <c r="F151" s="480"/>
      <c r="G151" s="480"/>
      <c r="H151" s="147" t="str">
        <f>IF(G151="","",G151-G151*COMPASS!$AH$29)</f>
        <v/>
      </c>
    </row>
    <row r="152" spans="1:9" ht="14.4" customHeight="1">
      <c r="A152" s="478" t="s">
        <v>6337</v>
      </c>
      <c r="B152" s="472" t="s">
        <v>5134</v>
      </c>
      <c r="C152" s="861" t="s">
        <v>6338</v>
      </c>
      <c r="D152" s="857" t="s">
        <v>7448</v>
      </c>
      <c r="E152" s="478">
        <v>1</v>
      </c>
      <c r="F152" s="888"/>
      <c r="G152" s="479">
        <v>516</v>
      </c>
      <c r="H152" s="147">
        <f>IF(G152="","",G152-G152*COMPASS!$AH$29)</f>
        <v>516</v>
      </c>
    </row>
    <row r="153" spans="1:9" ht="14.4" customHeight="1">
      <c r="A153" s="478" t="s">
        <v>3801</v>
      </c>
      <c r="B153" s="472" t="s">
        <v>5134</v>
      </c>
      <c r="C153" s="862" t="s">
        <v>3802</v>
      </c>
      <c r="D153" s="857" t="s">
        <v>7449</v>
      </c>
      <c r="E153" s="478">
        <v>1</v>
      </c>
      <c r="F153" s="888"/>
      <c r="G153" s="479">
        <v>226</v>
      </c>
      <c r="H153" s="147">
        <f>IF(G153="","",G153-G153*COMPASS!$AH$29)</f>
        <v>226</v>
      </c>
    </row>
    <row r="154" spans="1:9" s="63" customFormat="1" ht="14.4" customHeight="1">
      <c r="A154" s="478" t="s">
        <v>3799</v>
      </c>
      <c r="B154" s="472" t="s">
        <v>5134</v>
      </c>
      <c r="C154" s="862" t="s">
        <v>3800</v>
      </c>
      <c r="D154" s="857" t="s">
        <v>7450</v>
      </c>
      <c r="E154" s="478">
        <v>1</v>
      </c>
      <c r="F154" s="888"/>
      <c r="G154" s="479">
        <v>222</v>
      </c>
      <c r="H154" s="147">
        <f>IF(G154="","",G154-G154*COMPASS!$AH$29)</f>
        <v>222</v>
      </c>
      <c r="I154" s="127"/>
    </row>
    <row r="155" spans="1:9" s="63" customFormat="1" ht="14.4" customHeight="1">
      <c r="A155" s="478" t="s">
        <v>6339</v>
      </c>
      <c r="B155" s="472" t="s">
        <v>22</v>
      </c>
      <c r="C155" s="861" t="s">
        <v>6340</v>
      </c>
      <c r="D155" s="857" t="s">
        <v>7451</v>
      </c>
      <c r="E155" s="478">
        <v>1</v>
      </c>
      <c r="F155" s="888"/>
      <c r="G155" s="479">
        <v>433</v>
      </c>
      <c r="H155" s="147">
        <f>IF(G155="","",G155-G155*COMPASS!$AH$29)</f>
        <v>433</v>
      </c>
      <c r="I155" s="127"/>
    </row>
    <row r="156" spans="1:9" s="63" customFormat="1" ht="14.4" customHeight="1">
      <c r="A156" s="478" t="s">
        <v>3803</v>
      </c>
      <c r="B156" s="472" t="s">
        <v>22</v>
      </c>
      <c r="C156" s="862" t="s">
        <v>3804</v>
      </c>
      <c r="D156" s="570" t="s">
        <v>9199</v>
      </c>
      <c r="E156" s="478">
        <v>1</v>
      </c>
      <c r="F156" s="888"/>
      <c r="G156" s="479">
        <v>205</v>
      </c>
      <c r="H156" s="147">
        <f>IF(G156="","",G156-G156*COMPASS!$AH$29)</f>
        <v>205</v>
      </c>
      <c r="I156" s="127"/>
    </row>
    <row r="157" spans="1:9" ht="14.4" customHeight="1">
      <c r="A157" s="478" t="s">
        <v>3808</v>
      </c>
      <c r="B157" s="472" t="s">
        <v>22</v>
      </c>
      <c r="C157" s="862" t="s">
        <v>3809</v>
      </c>
      <c r="D157" s="857" t="s">
        <v>7452</v>
      </c>
      <c r="E157" s="478">
        <v>1</v>
      </c>
      <c r="F157" s="888"/>
      <c r="G157" s="479">
        <v>150</v>
      </c>
      <c r="H157" s="147">
        <f>IF(G157="","",G157-G157*COMPASS!$AH$29)</f>
        <v>150</v>
      </c>
    </row>
    <row r="158" spans="1:9" ht="14.4" customHeight="1">
      <c r="A158" s="478" t="s">
        <v>3805</v>
      </c>
      <c r="B158" s="472" t="s">
        <v>5134</v>
      </c>
      <c r="C158" s="862" t="s">
        <v>3806</v>
      </c>
      <c r="D158" s="857" t="s">
        <v>3807</v>
      </c>
      <c r="E158" s="478">
        <v>1</v>
      </c>
      <c r="F158" s="888"/>
      <c r="G158" s="479">
        <v>88</v>
      </c>
      <c r="H158" s="147">
        <f>IF(G158="","",G158-G158*COMPASS!$AH$29)</f>
        <v>88</v>
      </c>
    </row>
    <row r="159" spans="1:9" ht="14.4" customHeight="1">
      <c r="A159" s="478" t="s">
        <v>7453</v>
      </c>
      <c r="B159" s="472" t="s">
        <v>22</v>
      </c>
      <c r="C159" s="862" t="s">
        <v>7454</v>
      </c>
      <c r="D159" s="857" t="s">
        <v>7455</v>
      </c>
      <c r="E159" s="478">
        <v>1</v>
      </c>
      <c r="F159" s="888"/>
      <c r="G159" s="479">
        <v>76</v>
      </c>
      <c r="H159" s="147">
        <f>IF(G159="","",G159-G159*COMPASS!$AH$29)</f>
        <v>76</v>
      </c>
    </row>
    <row r="160" spans="1:9" ht="14.4" customHeight="1">
      <c r="A160" s="858" t="s">
        <v>7456</v>
      </c>
      <c r="B160" s="474"/>
      <c r="C160" s="864"/>
      <c r="D160" s="487"/>
      <c r="E160" s="480"/>
      <c r="F160" s="480"/>
      <c r="G160" s="480"/>
      <c r="H160" s="147" t="str">
        <f>IF(G160="","",G160-G160*COMPASS!$AH$29)</f>
        <v/>
      </c>
    </row>
    <row r="161" spans="1:9" ht="14.4" customHeight="1">
      <c r="A161" s="478" t="s">
        <v>3885</v>
      </c>
      <c r="B161" s="472" t="s">
        <v>22</v>
      </c>
      <c r="C161" s="862" t="s">
        <v>3886</v>
      </c>
      <c r="D161" s="857" t="s">
        <v>7457</v>
      </c>
      <c r="E161" s="478">
        <v>1</v>
      </c>
      <c r="F161" s="888"/>
      <c r="G161" s="479">
        <v>307</v>
      </c>
      <c r="H161" s="147">
        <f>IF(G161="","",G161-G161*COMPASS!$AH$29)</f>
        <v>307</v>
      </c>
    </row>
    <row r="162" spans="1:9" ht="14.4" customHeight="1">
      <c r="A162" s="478" t="s">
        <v>3887</v>
      </c>
      <c r="B162" s="472" t="s">
        <v>22</v>
      </c>
      <c r="C162" s="862" t="s">
        <v>3888</v>
      </c>
      <c r="D162" s="857" t="s">
        <v>7458</v>
      </c>
      <c r="E162" s="478">
        <v>1</v>
      </c>
      <c r="F162" s="888"/>
      <c r="G162" s="479">
        <v>265</v>
      </c>
      <c r="H162" s="147">
        <f>IF(G162="","",G162-G162*COMPASS!$AH$29)</f>
        <v>265</v>
      </c>
    </row>
    <row r="163" spans="1:9" s="63" customFormat="1" ht="14.4" customHeight="1">
      <c r="A163" s="478" t="s">
        <v>3889</v>
      </c>
      <c r="B163" s="472" t="s">
        <v>22</v>
      </c>
      <c r="C163" s="862" t="s">
        <v>3890</v>
      </c>
      <c r="D163" s="857" t="s">
        <v>7459</v>
      </c>
      <c r="E163" s="478">
        <v>1</v>
      </c>
      <c r="F163" s="888"/>
      <c r="G163" s="479">
        <v>357</v>
      </c>
      <c r="H163" s="147">
        <f>IF(G163="","",G163-G163*COMPASS!$AH$29)</f>
        <v>357</v>
      </c>
      <c r="I163" s="127"/>
    </row>
    <row r="164" spans="1:9" ht="14.4" customHeight="1">
      <c r="A164" s="478" t="s">
        <v>3891</v>
      </c>
      <c r="B164" s="472" t="s">
        <v>22</v>
      </c>
      <c r="C164" s="862" t="s">
        <v>3892</v>
      </c>
      <c r="D164" s="857" t="s">
        <v>7460</v>
      </c>
      <c r="E164" s="478">
        <v>1</v>
      </c>
      <c r="F164" s="888"/>
      <c r="G164" s="479">
        <v>142</v>
      </c>
      <c r="H164" s="147">
        <f>IF(G164="","",G164-G164*COMPASS!$AH$29)</f>
        <v>142</v>
      </c>
    </row>
    <row r="165" spans="1:9" ht="14.4" customHeight="1">
      <c r="A165" s="478" t="s">
        <v>3893</v>
      </c>
      <c r="B165" s="472" t="s">
        <v>22</v>
      </c>
      <c r="C165" s="862" t="s">
        <v>3894</v>
      </c>
      <c r="D165" s="857" t="s">
        <v>7461</v>
      </c>
      <c r="E165" s="478">
        <v>1</v>
      </c>
      <c r="F165" s="888"/>
      <c r="G165" s="479">
        <v>246</v>
      </c>
      <c r="H165" s="147">
        <f>IF(G165="","",G165-G165*COMPASS!$AH$29)</f>
        <v>246</v>
      </c>
    </row>
    <row r="166" spans="1:9" ht="14.4" customHeight="1">
      <c r="A166" s="478" t="s">
        <v>3895</v>
      </c>
      <c r="B166" s="472" t="s">
        <v>45</v>
      </c>
      <c r="C166" s="861" t="s">
        <v>3896</v>
      </c>
      <c r="D166" s="857" t="s">
        <v>7462</v>
      </c>
      <c r="E166" s="478">
        <v>1</v>
      </c>
      <c r="F166" s="888"/>
      <c r="G166" s="479">
        <v>273</v>
      </c>
      <c r="H166" s="147">
        <f>IF(G166="","",G166-G166*COMPASS!$AH$29)</f>
        <v>273</v>
      </c>
    </row>
    <row r="167" spans="1:9" ht="14.4" customHeight="1">
      <c r="A167" s="478" t="s">
        <v>3897</v>
      </c>
      <c r="B167" s="472" t="s">
        <v>22</v>
      </c>
      <c r="C167" s="861" t="s">
        <v>3898</v>
      </c>
      <c r="D167" s="857" t="s">
        <v>7463</v>
      </c>
      <c r="E167" s="478">
        <v>1</v>
      </c>
      <c r="F167" s="888"/>
      <c r="G167" s="479">
        <v>408</v>
      </c>
      <c r="H167" s="147">
        <f>IF(G167="","",G167-G167*COMPASS!$AH$29)</f>
        <v>408</v>
      </c>
    </row>
    <row r="168" spans="1:9" ht="14.4" customHeight="1">
      <c r="A168" s="478" t="s">
        <v>3899</v>
      </c>
      <c r="B168" s="472" t="s">
        <v>22</v>
      </c>
      <c r="C168" s="861" t="s">
        <v>3900</v>
      </c>
      <c r="D168" s="857" t="s">
        <v>7464</v>
      </c>
      <c r="E168" s="478">
        <v>1</v>
      </c>
      <c r="F168" s="888"/>
      <c r="G168" s="479">
        <v>408</v>
      </c>
      <c r="H168" s="147">
        <f>IF(G168="","",G168-G168*COMPASS!$AH$29)</f>
        <v>408</v>
      </c>
    </row>
    <row r="169" spans="1:9" ht="14.4" customHeight="1">
      <c r="A169" s="478" t="s">
        <v>3901</v>
      </c>
      <c r="B169" s="472" t="s">
        <v>22</v>
      </c>
      <c r="C169" s="861" t="s">
        <v>3902</v>
      </c>
      <c r="D169" s="857" t="s">
        <v>7465</v>
      </c>
      <c r="E169" s="478">
        <v>1</v>
      </c>
      <c r="F169" s="888"/>
      <c r="G169" s="479">
        <v>415</v>
      </c>
      <c r="H169" s="147">
        <f>IF(G169="","",G169-G169*COMPASS!$AH$29)</f>
        <v>415</v>
      </c>
    </row>
    <row r="170" spans="1:9" ht="14.4" customHeight="1">
      <c r="A170" s="478" t="s">
        <v>3903</v>
      </c>
      <c r="B170" s="472" t="s">
        <v>22</v>
      </c>
      <c r="C170" s="861" t="s">
        <v>3904</v>
      </c>
      <c r="D170" s="857" t="s">
        <v>7466</v>
      </c>
      <c r="E170" s="478">
        <v>1</v>
      </c>
      <c r="F170" s="888"/>
      <c r="G170" s="479">
        <v>516</v>
      </c>
      <c r="H170" s="147">
        <f>IF(G170="","",G170-G170*COMPASS!$AH$29)</f>
        <v>516</v>
      </c>
    </row>
    <row r="171" spans="1:9" ht="14.4" customHeight="1">
      <c r="A171" s="478" t="s">
        <v>3905</v>
      </c>
      <c r="B171" s="472" t="s">
        <v>22</v>
      </c>
      <c r="C171" s="861" t="s">
        <v>3906</v>
      </c>
      <c r="D171" s="857" t="s">
        <v>7467</v>
      </c>
      <c r="E171" s="478">
        <v>1</v>
      </c>
      <c r="F171" s="888"/>
      <c r="G171" s="479">
        <v>280</v>
      </c>
      <c r="H171" s="147">
        <f>IF(G171="","",G171-G171*COMPASS!$AH$29)</f>
        <v>280</v>
      </c>
    </row>
    <row r="172" spans="1:9" ht="14.4" customHeight="1">
      <c r="A172" s="478" t="s">
        <v>3907</v>
      </c>
      <c r="B172" s="472" t="s">
        <v>22</v>
      </c>
      <c r="C172" s="861" t="s">
        <v>3908</v>
      </c>
      <c r="D172" s="857" t="s">
        <v>7468</v>
      </c>
      <c r="E172" s="478">
        <v>1</v>
      </c>
      <c r="F172" s="888"/>
      <c r="G172" s="479">
        <v>205</v>
      </c>
      <c r="H172" s="147">
        <f>IF(G172="","",G172-G172*COMPASS!$AH$29)</f>
        <v>205</v>
      </c>
    </row>
    <row r="173" spans="1:9" ht="14.4" customHeight="1">
      <c r="A173" s="478" t="s">
        <v>3909</v>
      </c>
      <c r="B173" s="472" t="s">
        <v>22</v>
      </c>
      <c r="C173" s="861" t="s">
        <v>3910</v>
      </c>
      <c r="D173" s="857" t="s">
        <v>3911</v>
      </c>
      <c r="E173" s="478">
        <v>1</v>
      </c>
      <c r="F173" s="888"/>
      <c r="G173" s="479">
        <v>205</v>
      </c>
      <c r="H173" s="147">
        <f>IF(G173="","",G173-G173*COMPASS!$AH$29)</f>
        <v>205</v>
      </c>
    </row>
    <row r="174" spans="1:9" ht="14.4" customHeight="1">
      <c r="A174" s="478" t="s">
        <v>3912</v>
      </c>
      <c r="B174" s="472" t="s">
        <v>22</v>
      </c>
      <c r="C174" s="861" t="s">
        <v>3913</v>
      </c>
      <c r="D174" s="857" t="s">
        <v>7469</v>
      </c>
      <c r="E174" s="478">
        <v>1</v>
      </c>
      <c r="F174" s="888"/>
      <c r="G174" s="479">
        <v>306</v>
      </c>
      <c r="H174" s="147">
        <f>IF(G174="","",G174-G174*COMPASS!$AH$29)</f>
        <v>306</v>
      </c>
    </row>
    <row r="175" spans="1:9" ht="14.4" customHeight="1">
      <c r="A175" s="482" t="s">
        <v>7470</v>
      </c>
      <c r="B175" s="475"/>
      <c r="C175" s="849"/>
      <c r="D175" s="850"/>
      <c r="E175" s="481"/>
      <c r="F175" s="481"/>
      <c r="G175" s="481"/>
      <c r="H175" s="147" t="str">
        <f>IF(G175="","",G175-G175*COMPASS!$AH$29)</f>
        <v/>
      </c>
    </row>
    <row r="176" spans="1:9" ht="14.4" customHeight="1">
      <c r="A176" s="484" t="s">
        <v>10008</v>
      </c>
      <c r="B176" s="476"/>
      <c r="C176" s="865"/>
      <c r="D176" s="866"/>
      <c r="E176" s="483"/>
      <c r="F176" s="480"/>
      <c r="G176" s="483"/>
      <c r="H176" s="147" t="str">
        <f>IF(G176="","",G176-G176*COMPASS!$AH$29)</f>
        <v/>
      </c>
    </row>
    <row r="177" spans="1:9" ht="14.4" customHeight="1">
      <c r="A177" s="484" t="s">
        <v>10009</v>
      </c>
      <c r="B177" s="476"/>
      <c r="C177" s="865"/>
      <c r="D177" s="866"/>
      <c r="E177" s="483"/>
      <c r="F177" s="480"/>
      <c r="G177" s="483"/>
      <c r="H177" s="147" t="str">
        <f>IF(G177="","",G177-G177*COMPASS!$AH$29)</f>
        <v/>
      </c>
    </row>
    <row r="178" spans="1:9" ht="14.4" customHeight="1">
      <c r="A178" s="478" t="s">
        <v>10127</v>
      </c>
      <c r="B178" s="472" t="s">
        <v>22</v>
      </c>
      <c r="C178" s="867" t="s">
        <v>10010</v>
      </c>
      <c r="D178" s="570" t="s">
        <v>10011</v>
      </c>
      <c r="E178" s="478">
        <v>1</v>
      </c>
      <c r="F178" s="888"/>
      <c r="G178" s="479">
        <v>575</v>
      </c>
      <c r="H178" s="147">
        <f>IF(G178="","",G178-G178*COMPASS!$AH$29)</f>
        <v>575</v>
      </c>
    </row>
    <row r="179" spans="1:9" ht="14.4" customHeight="1">
      <c r="A179" s="478" t="s">
        <v>10128</v>
      </c>
      <c r="B179" s="472" t="s">
        <v>22</v>
      </c>
      <c r="C179" s="867" t="s">
        <v>10012</v>
      </c>
      <c r="D179" s="570" t="s">
        <v>10013</v>
      </c>
      <c r="E179" s="478">
        <v>1</v>
      </c>
      <c r="F179" s="888"/>
      <c r="G179" s="479">
        <v>712</v>
      </c>
      <c r="H179" s="147">
        <f>IF(G179="","",G179-G179*COMPASS!$AH$29)</f>
        <v>712</v>
      </c>
    </row>
    <row r="180" spans="1:9" ht="14.4" customHeight="1">
      <c r="A180" s="478" t="s">
        <v>10129</v>
      </c>
      <c r="B180" s="472" t="s">
        <v>22</v>
      </c>
      <c r="C180" s="867" t="s">
        <v>10014</v>
      </c>
      <c r="D180" s="570" t="s">
        <v>10015</v>
      </c>
      <c r="E180" s="478">
        <v>1</v>
      </c>
      <c r="F180" s="888"/>
      <c r="G180" s="479">
        <v>998</v>
      </c>
      <c r="H180" s="147">
        <f>IF(G180="","",G180-G180*COMPASS!$AH$29)</f>
        <v>998</v>
      </c>
    </row>
    <row r="181" spans="1:9" ht="14.4" customHeight="1">
      <c r="A181" s="478" t="s">
        <v>10130</v>
      </c>
      <c r="B181" s="472" t="s">
        <v>22</v>
      </c>
      <c r="C181" s="867" t="s">
        <v>10016</v>
      </c>
      <c r="D181" s="570" t="s">
        <v>10017</v>
      </c>
      <c r="E181" s="478">
        <v>1</v>
      </c>
      <c r="F181" s="888"/>
      <c r="G181" s="479">
        <v>381</v>
      </c>
      <c r="H181" s="147">
        <f>IF(G181="","",G181-G181*COMPASS!$AH$29)</f>
        <v>381</v>
      </c>
    </row>
    <row r="182" spans="1:9" s="63" customFormat="1" ht="14.4" customHeight="1">
      <c r="A182" s="478" t="s">
        <v>10131</v>
      </c>
      <c r="B182" s="472" t="s">
        <v>22</v>
      </c>
      <c r="C182" s="867" t="s">
        <v>10018</v>
      </c>
      <c r="D182" s="570" t="s">
        <v>10019</v>
      </c>
      <c r="E182" s="478">
        <v>1</v>
      </c>
      <c r="F182" s="888"/>
      <c r="G182" s="479">
        <v>478</v>
      </c>
      <c r="H182" s="147">
        <f>IF(G182="","",G182-G182*COMPASS!$AH$29)</f>
        <v>478</v>
      </c>
      <c r="I182" s="127"/>
    </row>
    <row r="183" spans="1:9" s="63" customFormat="1" ht="14.4" customHeight="1">
      <c r="A183" s="478" t="s">
        <v>10132</v>
      </c>
      <c r="B183" s="472" t="s">
        <v>22</v>
      </c>
      <c r="C183" s="867" t="s">
        <v>10020</v>
      </c>
      <c r="D183" s="570" t="s">
        <v>10021</v>
      </c>
      <c r="E183" s="478">
        <v>1</v>
      </c>
      <c r="F183" s="888"/>
      <c r="G183" s="479">
        <v>758</v>
      </c>
      <c r="H183" s="147">
        <f>IF(G183="","",G183-G183*COMPASS!$AH$29)</f>
        <v>758</v>
      </c>
      <c r="I183" s="127"/>
    </row>
    <row r="184" spans="1:9" s="63" customFormat="1" ht="14.4" customHeight="1">
      <c r="A184" s="484" t="s">
        <v>10022</v>
      </c>
      <c r="B184" s="476"/>
      <c r="C184" s="865"/>
      <c r="D184" s="866"/>
      <c r="E184" s="483"/>
      <c r="F184" s="480"/>
      <c r="G184" s="483"/>
      <c r="H184" s="147" t="str">
        <f>IF(G184="","",G184-G184*COMPASS!$AH$29)</f>
        <v/>
      </c>
      <c r="I184" s="127"/>
    </row>
    <row r="185" spans="1:9" s="63" customFormat="1" ht="14.4" customHeight="1">
      <c r="A185" s="478" t="s">
        <v>10133</v>
      </c>
      <c r="B185" s="472" t="s">
        <v>22</v>
      </c>
      <c r="C185" s="867" t="s">
        <v>10023</v>
      </c>
      <c r="D185" s="570" t="s">
        <v>10024</v>
      </c>
      <c r="E185" s="478">
        <v>1</v>
      </c>
      <c r="F185" s="888"/>
      <c r="G185" s="479">
        <v>550</v>
      </c>
      <c r="H185" s="147">
        <f>IF(G185="","",G185-G185*COMPASS!$AH$29)</f>
        <v>550</v>
      </c>
      <c r="I185" s="127"/>
    </row>
    <row r="186" spans="1:9" ht="14.4" customHeight="1">
      <c r="A186" s="478" t="s">
        <v>14440</v>
      </c>
      <c r="B186" s="472" t="s">
        <v>22</v>
      </c>
      <c r="C186" s="867" t="s">
        <v>14441</v>
      </c>
      <c r="D186" s="570" t="s">
        <v>14442</v>
      </c>
      <c r="E186" s="478">
        <v>1</v>
      </c>
      <c r="F186" s="888"/>
      <c r="G186" s="479">
        <v>552</v>
      </c>
      <c r="H186" s="147">
        <f>IF(G186="","",G186-G186*COMPASS!$AH$29)</f>
        <v>552</v>
      </c>
    </row>
    <row r="187" spans="1:9" ht="14.4" customHeight="1">
      <c r="A187" s="484" t="s">
        <v>10025</v>
      </c>
      <c r="B187" s="476"/>
      <c r="C187" s="865"/>
      <c r="D187" s="866"/>
      <c r="E187" s="483"/>
      <c r="F187" s="480"/>
      <c r="G187" s="483"/>
      <c r="H187" s="147" t="str">
        <f>IF(G187="","",G187-G187*COMPASS!$AH$29)</f>
        <v/>
      </c>
    </row>
    <row r="188" spans="1:9" ht="14.4" customHeight="1">
      <c r="A188" s="478" t="s">
        <v>16872</v>
      </c>
      <c r="B188" s="472" t="s">
        <v>22</v>
      </c>
      <c r="C188" s="867" t="s">
        <v>10026</v>
      </c>
      <c r="D188" s="570" t="s">
        <v>10027</v>
      </c>
      <c r="E188" s="478">
        <v>1</v>
      </c>
      <c r="F188" s="888"/>
      <c r="G188" s="479">
        <v>568</v>
      </c>
      <c r="H188" s="147">
        <f>IF(G188="","",G188-G188*COMPASS!$AH$29)</f>
        <v>568</v>
      </c>
    </row>
    <row r="189" spans="1:9" ht="14.4" customHeight="1">
      <c r="A189" s="478" t="s">
        <v>16873</v>
      </c>
      <c r="B189" s="472" t="s">
        <v>22</v>
      </c>
      <c r="C189" s="867" t="s">
        <v>10028</v>
      </c>
      <c r="D189" s="570" t="s">
        <v>10029</v>
      </c>
      <c r="E189" s="478">
        <v>1</v>
      </c>
      <c r="F189" s="888"/>
      <c r="G189" s="479">
        <v>697</v>
      </c>
      <c r="H189" s="147">
        <f>IF(G189="","",G189-G189*COMPASS!$AH$29)</f>
        <v>697</v>
      </c>
    </row>
    <row r="190" spans="1:9" ht="14.4" customHeight="1">
      <c r="A190" s="478" t="s">
        <v>16874</v>
      </c>
      <c r="B190" s="472" t="s">
        <v>22</v>
      </c>
      <c r="C190" s="867" t="s">
        <v>10030</v>
      </c>
      <c r="D190" s="570" t="s">
        <v>10031</v>
      </c>
      <c r="E190" s="478">
        <v>1</v>
      </c>
      <c r="F190" s="888"/>
      <c r="G190" s="479">
        <v>1158</v>
      </c>
      <c r="H190" s="147">
        <f>IF(G190="","",G190-G190*COMPASS!$AH$29)</f>
        <v>1158</v>
      </c>
    </row>
    <row r="191" spans="1:9" ht="14.4" customHeight="1">
      <c r="A191" s="478" t="s">
        <v>16875</v>
      </c>
      <c r="B191" s="472" t="s">
        <v>22</v>
      </c>
      <c r="C191" s="867" t="s">
        <v>10032</v>
      </c>
      <c r="D191" s="570" t="s">
        <v>10033</v>
      </c>
      <c r="E191" s="478">
        <v>1</v>
      </c>
      <c r="F191" s="888"/>
      <c r="G191" s="479">
        <v>374</v>
      </c>
      <c r="H191" s="147">
        <f>IF(G191="","",G191-G191*COMPASS!$AH$29)</f>
        <v>374</v>
      </c>
    </row>
    <row r="192" spans="1:9" ht="14.4" customHeight="1">
      <c r="A192" s="478" t="s">
        <v>16876</v>
      </c>
      <c r="B192" s="472" t="s">
        <v>22</v>
      </c>
      <c r="C192" s="867" t="s">
        <v>10034</v>
      </c>
      <c r="D192" s="570" t="s">
        <v>10035</v>
      </c>
      <c r="E192" s="478">
        <v>1</v>
      </c>
      <c r="F192" s="888"/>
      <c r="G192" s="479">
        <v>456</v>
      </c>
      <c r="H192" s="147">
        <f>IF(G192="","",G192-G192*COMPASS!$AH$29)</f>
        <v>456</v>
      </c>
    </row>
    <row r="193" spans="1:9" ht="14.4" customHeight="1">
      <c r="A193" s="478" t="s">
        <v>16877</v>
      </c>
      <c r="B193" s="472" t="s">
        <v>22</v>
      </c>
      <c r="C193" s="867" t="s">
        <v>10036</v>
      </c>
      <c r="D193" s="570" t="s">
        <v>10037</v>
      </c>
      <c r="E193" s="478">
        <v>1</v>
      </c>
      <c r="F193" s="888"/>
      <c r="G193" s="479">
        <v>758</v>
      </c>
      <c r="H193" s="147">
        <f>IF(G193="","",G193-G193*COMPASS!$AH$29)</f>
        <v>758</v>
      </c>
    </row>
    <row r="194" spans="1:9" ht="14.4" customHeight="1">
      <c r="A194" s="484" t="s">
        <v>10038</v>
      </c>
      <c r="B194" s="476"/>
      <c r="C194" s="865"/>
      <c r="D194" s="866"/>
      <c r="E194" s="483"/>
      <c r="F194" s="480"/>
      <c r="G194" s="483"/>
      <c r="H194" s="147" t="str">
        <f>IF(G194="","",G194-G194*COMPASS!$AH$29)</f>
        <v/>
      </c>
    </row>
    <row r="195" spans="1:9" ht="14.4" customHeight="1">
      <c r="A195" s="478" t="s">
        <v>10134</v>
      </c>
      <c r="B195" s="472" t="s">
        <v>22</v>
      </c>
      <c r="C195" s="867" t="s">
        <v>10039</v>
      </c>
      <c r="D195" s="570" t="s">
        <v>10040</v>
      </c>
      <c r="E195" s="478">
        <v>1</v>
      </c>
      <c r="F195" s="888"/>
      <c r="G195" s="479">
        <v>568</v>
      </c>
      <c r="H195" s="147">
        <f>IF(G195="","",G195-G195*COMPASS!$AH$29)</f>
        <v>568</v>
      </c>
    </row>
    <row r="196" spans="1:9" ht="14.4" customHeight="1">
      <c r="A196" s="478" t="s">
        <v>10135</v>
      </c>
      <c r="B196" s="472" t="s">
        <v>22</v>
      </c>
      <c r="C196" s="867" t="s">
        <v>10041</v>
      </c>
      <c r="D196" s="570" t="s">
        <v>10042</v>
      </c>
      <c r="E196" s="478">
        <v>1</v>
      </c>
      <c r="F196" s="888"/>
      <c r="G196" s="479">
        <v>697</v>
      </c>
      <c r="H196" s="147">
        <f>IF(G196="","",G196-G196*COMPASS!$AH$29)</f>
        <v>697</v>
      </c>
    </row>
    <row r="197" spans="1:9" ht="14.4" customHeight="1">
      <c r="A197" s="478" t="s">
        <v>10136</v>
      </c>
      <c r="B197" s="472" t="s">
        <v>22</v>
      </c>
      <c r="C197" s="867" t="s">
        <v>10043</v>
      </c>
      <c r="D197" s="570" t="s">
        <v>10044</v>
      </c>
      <c r="E197" s="478">
        <v>1</v>
      </c>
      <c r="F197" s="888"/>
      <c r="G197" s="479">
        <v>998</v>
      </c>
      <c r="H197" s="147">
        <f>IF(G197="","",G197-G197*COMPASS!$AH$29)</f>
        <v>998</v>
      </c>
    </row>
    <row r="198" spans="1:9" ht="14.4" customHeight="1">
      <c r="A198" s="478" t="s">
        <v>10137</v>
      </c>
      <c r="B198" s="472" t="s">
        <v>22</v>
      </c>
      <c r="C198" s="867" t="s">
        <v>10045</v>
      </c>
      <c r="D198" s="570" t="s">
        <v>10046</v>
      </c>
      <c r="E198" s="478">
        <v>1</v>
      </c>
      <c r="F198" s="888"/>
      <c r="G198" s="479">
        <v>381</v>
      </c>
      <c r="H198" s="147">
        <f>IF(G198="","",G198-G198*COMPASS!$AH$29)</f>
        <v>381</v>
      </c>
    </row>
    <row r="199" spans="1:9" ht="14.4" customHeight="1">
      <c r="A199" s="478" t="s">
        <v>10138</v>
      </c>
      <c r="B199" s="472" t="s">
        <v>22</v>
      </c>
      <c r="C199" s="867" t="s">
        <v>10047</v>
      </c>
      <c r="D199" s="570" t="s">
        <v>10048</v>
      </c>
      <c r="E199" s="478">
        <v>1</v>
      </c>
      <c r="F199" s="888"/>
      <c r="G199" s="479">
        <v>456</v>
      </c>
      <c r="H199" s="147">
        <f>IF(G199="","",G199-G199*COMPASS!$AH$29)</f>
        <v>456</v>
      </c>
    </row>
    <row r="200" spans="1:9" ht="14.4" customHeight="1">
      <c r="A200" s="478" t="s">
        <v>10139</v>
      </c>
      <c r="B200" s="472" t="s">
        <v>22</v>
      </c>
      <c r="C200" s="867" t="s">
        <v>10049</v>
      </c>
      <c r="D200" s="570" t="s">
        <v>10050</v>
      </c>
      <c r="E200" s="478">
        <v>1</v>
      </c>
      <c r="F200" s="888"/>
      <c r="G200" s="479">
        <v>758</v>
      </c>
      <c r="H200" s="147">
        <f>IF(G200="","",G200-G200*COMPASS!$AH$29)</f>
        <v>758</v>
      </c>
    </row>
    <row r="201" spans="1:9" ht="14.4" customHeight="1">
      <c r="A201" s="484" t="s">
        <v>10051</v>
      </c>
      <c r="B201" s="476"/>
      <c r="C201" s="865"/>
      <c r="D201" s="866"/>
      <c r="E201" s="483"/>
      <c r="F201" s="480"/>
      <c r="G201" s="483"/>
      <c r="H201" s="147" t="str">
        <f>IF(G201="","",G201-G201*COMPASS!$AH$29)</f>
        <v/>
      </c>
    </row>
    <row r="202" spans="1:9" s="223" customFormat="1" ht="14.4" customHeight="1">
      <c r="A202" s="478" t="s">
        <v>10140</v>
      </c>
      <c r="B202" s="472" t="s">
        <v>22</v>
      </c>
      <c r="C202" s="867" t="s">
        <v>10052</v>
      </c>
      <c r="D202" s="570" t="s">
        <v>10053</v>
      </c>
      <c r="E202" s="478">
        <v>1</v>
      </c>
      <c r="F202" s="888"/>
      <c r="G202" s="479">
        <v>3223</v>
      </c>
      <c r="H202" s="147">
        <f>IF(G202="","",G202-G202*COMPASS!$AH$29)</f>
        <v>3223</v>
      </c>
      <c r="I202" s="222"/>
    </row>
    <row r="203" spans="1:9" s="223" customFormat="1" ht="14.4" customHeight="1">
      <c r="A203" s="478" t="s">
        <v>10141</v>
      </c>
      <c r="B203" s="472" t="s">
        <v>22</v>
      </c>
      <c r="C203" s="867" t="s">
        <v>10054</v>
      </c>
      <c r="D203" s="570" t="s">
        <v>10055</v>
      </c>
      <c r="E203" s="478">
        <v>1</v>
      </c>
      <c r="F203" s="888"/>
      <c r="G203" s="479">
        <v>4026</v>
      </c>
      <c r="H203" s="147">
        <f>IF(G203="","",G203-G203*COMPASS!$AH$29)</f>
        <v>4026</v>
      </c>
      <c r="I203" s="222"/>
    </row>
    <row r="204" spans="1:9" ht="14.4" customHeight="1">
      <c r="A204" s="484" t="s">
        <v>14443</v>
      </c>
      <c r="B204" s="476"/>
      <c r="C204" s="865"/>
      <c r="D204" s="866"/>
      <c r="E204" s="483"/>
      <c r="F204" s="480"/>
      <c r="G204" s="483"/>
      <c r="H204" s="147" t="str">
        <f>IF(G204="","",G204-G204*COMPASS!$AH$29)</f>
        <v/>
      </c>
    </row>
    <row r="205" spans="1:9" ht="14.4" customHeight="1">
      <c r="A205" s="478" t="s">
        <v>14444</v>
      </c>
      <c r="B205" s="472" t="s">
        <v>22</v>
      </c>
      <c r="C205" s="867" t="s">
        <v>14445</v>
      </c>
      <c r="D205" s="570" t="s">
        <v>14446</v>
      </c>
      <c r="E205" s="478">
        <v>1</v>
      </c>
      <c r="F205" s="888"/>
      <c r="G205" s="479">
        <v>1084</v>
      </c>
      <c r="H205" s="147">
        <f>IF(G205="","",G205-G205*COMPASS!$AH$29)</f>
        <v>1084</v>
      </c>
    </row>
    <row r="206" spans="1:9" s="223" customFormat="1" ht="14.4" customHeight="1">
      <c r="A206" s="478" t="s">
        <v>14447</v>
      </c>
      <c r="B206" s="472" t="s">
        <v>22</v>
      </c>
      <c r="C206" s="867" t="s">
        <v>14448</v>
      </c>
      <c r="D206" s="570" t="s">
        <v>14449</v>
      </c>
      <c r="E206" s="478">
        <v>1</v>
      </c>
      <c r="F206" s="888"/>
      <c r="G206" s="479">
        <v>1985</v>
      </c>
      <c r="H206" s="147">
        <f>IF(G206="","",G206-G206*COMPASS!$AH$29)</f>
        <v>1985</v>
      </c>
      <c r="I206" s="222"/>
    </row>
    <row r="207" spans="1:9" ht="14.4" customHeight="1">
      <c r="A207" s="484" t="s">
        <v>14450</v>
      </c>
      <c r="B207" s="476"/>
      <c r="C207" s="865"/>
      <c r="D207" s="866"/>
      <c r="E207" s="483"/>
      <c r="F207" s="480"/>
      <c r="G207" s="483"/>
      <c r="H207" s="147" t="str">
        <f>IF(G207="","",G207-G207*COMPASS!$AH$29)</f>
        <v/>
      </c>
    </row>
    <row r="208" spans="1:9" ht="14.4" customHeight="1">
      <c r="A208" s="478" t="s">
        <v>14451</v>
      </c>
      <c r="B208" s="472" t="s">
        <v>22</v>
      </c>
      <c r="C208" s="867" t="s">
        <v>14452</v>
      </c>
      <c r="D208" s="570" t="s">
        <v>14453</v>
      </c>
      <c r="E208" s="478">
        <v>1</v>
      </c>
      <c r="F208" s="888"/>
      <c r="G208" s="479">
        <v>644</v>
      </c>
      <c r="H208" s="147">
        <f>IF(G208="","",G208-G208*COMPASS!$AH$29)</f>
        <v>644</v>
      </c>
    </row>
    <row r="209" spans="1:9" ht="14.4" customHeight="1">
      <c r="A209" s="478" t="s">
        <v>14454</v>
      </c>
      <c r="B209" s="472" t="s">
        <v>22</v>
      </c>
      <c r="C209" s="867" t="s">
        <v>14455</v>
      </c>
      <c r="D209" s="570" t="s">
        <v>14456</v>
      </c>
      <c r="E209" s="478">
        <v>1</v>
      </c>
      <c r="F209" s="888"/>
      <c r="G209" s="479">
        <v>600</v>
      </c>
      <c r="H209" s="147">
        <f>IF(G209="","",G209-G209*COMPASS!$AH$29)</f>
        <v>600</v>
      </c>
    </row>
    <row r="210" spans="1:9" s="223" customFormat="1" ht="14.4" customHeight="1">
      <c r="A210" s="478" t="s">
        <v>14457</v>
      </c>
      <c r="B210" s="472" t="s">
        <v>22</v>
      </c>
      <c r="C210" s="867" t="s">
        <v>14458</v>
      </c>
      <c r="D210" s="570" t="s">
        <v>14459</v>
      </c>
      <c r="E210" s="478">
        <v>1</v>
      </c>
      <c r="F210" s="888"/>
      <c r="G210" s="479">
        <v>1962</v>
      </c>
      <c r="H210" s="147">
        <f>IF(G210="","",G210-G210*COMPASS!$AH$29)</f>
        <v>1962</v>
      </c>
      <c r="I210" s="222"/>
    </row>
    <row r="211" spans="1:9" ht="14.4" customHeight="1">
      <c r="A211" s="484" t="s">
        <v>14460</v>
      </c>
      <c r="B211" s="476"/>
      <c r="C211" s="865"/>
      <c r="D211" s="866"/>
      <c r="E211" s="483"/>
      <c r="F211" s="480"/>
      <c r="G211" s="483"/>
      <c r="H211" s="147" t="str">
        <f>IF(G211="","",G211-G211*COMPASS!$AH$29)</f>
        <v/>
      </c>
    </row>
    <row r="212" spans="1:9" s="223" customFormat="1" ht="14.4" customHeight="1">
      <c r="A212" s="478" t="s">
        <v>14461</v>
      </c>
      <c r="B212" s="472" t="s">
        <v>22</v>
      </c>
      <c r="C212" s="867" t="s">
        <v>14462</v>
      </c>
      <c r="D212" s="570" t="s">
        <v>14463</v>
      </c>
      <c r="E212" s="478">
        <v>1</v>
      </c>
      <c r="F212" s="888"/>
      <c r="G212" s="479">
        <v>733</v>
      </c>
      <c r="H212" s="147">
        <f>IF(G212="","",G212-G212*COMPASS!$AH$29)</f>
        <v>733</v>
      </c>
      <c r="I212" s="222"/>
    </row>
    <row r="213" spans="1:9" ht="14.4" customHeight="1">
      <c r="A213" s="478" t="s">
        <v>14464</v>
      </c>
      <c r="B213" s="472" t="s">
        <v>22</v>
      </c>
      <c r="C213" s="867" t="s">
        <v>14465</v>
      </c>
      <c r="D213" s="570" t="s">
        <v>14466</v>
      </c>
      <c r="E213" s="478">
        <v>1</v>
      </c>
      <c r="F213" s="888"/>
      <c r="G213" s="479">
        <v>260</v>
      </c>
      <c r="H213" s="147">
        <f>IF(G213="","",G213-G213*COMPASS!$AH$29)</f>
        <v>260</v>
      </c>
    </row>
    <row r="214" spans="1:9" s="223" customFormat="1" ht="14.4" customHeight="1">
      <c r="A214" s="478" t="s">
        <v>14467</v>
      </c>
      <c r="B214" s="472" t="s">
        <v>22</v>
      </c>
      <c r="C214" s="867" t="s">
        <v>14468</v>
      </c>
      <c r="D214" s="570" t="s">
        <v>14469</v>
      </c>
      <c r="E214" s="478">
        <v>1</v>
      </c>
      <c r="F214" s="888"/>
      <c r="G214" s="479">
        <v>445</v>
      </c>
      <c r="H214" s="147">
        <f>IF(G214="","",G214-G214*COMPASS!$AH$29)</f>
        <v>445</v>
      </c>
      <c r="I214" s="222"/>
    </row>
    <row r="215" spans="1:9" ht="14.4" customHeight="1">
      <c r="A215" s="478" t="s">
        <v>14470</v>
      </c>
      <c r="B215" s="472" t="s">
        <v>22</v>
      </c>
      <c r="C215" s="867" t="s">
        <v>14471</v>
      </c>
      <c r="D215" s="570" t="s">
        <v>14472</v>
      </c>
      <c r="E215" s="478">
        <v>1</v>
      </c>
      <c r="F215" s="888"/>
      <c r="G215" s="479">
        <v>422</v>
      </c>
      <c r="H215" s="147">
        <f>IF(G215="","",G215-G215*COMPASS!$AH$29)</f>
        <v>422</v>
      </c>
    </row>
    <row r="216" spans="1:9" ht="14.4" customHeight="1">
      <c r="A216" s="484" t="s">
        <v>10056</v>
      </c>
      <c r="B216" s="476"/>
      <c r="C216" s="865"/>
      <c r="D216" s="866"/>
      <c r="E216" s="483"/>
      <c r="F216" s="480"/>
      <c r="G216" s="483"/>
      <c r="H216" s="147" t="str">
        <f>IF(G216="","",G216-G216*COMPASS!$AH$29)</f>
        <v/>
      </c>
    </row>
    <row r="217" spans="1:9" ht="14.4" customHeight="1">
      <c r="A217" s="478" t="s">
        <v>10142</v>
      </c>
      <c r="B217" s="472" t="s">
        <v>22</v>
      </c>
      <c r="C217" s="867" t="s">
        <v>14473</v>
      </c>
      <c r="D217" s="570" t="s">
        <v>10057</v>
      </c>
      <c r="E217" s="478">
        <v>1</v>
      </c>
      <c r="F217" s="888"/>
      <c r="G217" s="479">
        <v>68</v>
      </c>
      <c r="H217" s="147">
        <f>IF(G217="","",G217-G217*COMPASS!$AH$29)</f>
        <v>68</v>
      </c>
    </row>
    <row r="218" spans="1:9" ht="14.4" customHeight="1">
      <c r="A218" s="478" t="s">
        <v>10143</v>
      </c>
      <c r="B218" s="472" t="s">
        <v>22</v>
      </c>
      <c r="C218" s="867" t="s">
        <v>10058</v>
      </c>
      <c r="D218" s="570" t="s">
        <v>10059</v>
      </c>
      <c r="E218" s="478">
        <v>1</v>
      </c>
      <c r="F218" s="888"/>
      <c r="G218" s="479">
        <v>68</v>
      </c>
      <c r="H218" s="147">
        <f>IF(G218="","",G218-G218*COMPASS!$AH$29)</f>
        <v>68</v>
      </c>
    </row>
    <row r="219" spans="1:9" ht="14.4" customHeight="1">
      <c r="A219" s="478" t="s">
        <v>10144</v>
      </c>
      <c r="B219" s="472" t="s">
        <v>22</v>
      </c>
      <c r="C219" s="867" t="s">
        <v>10060</v>
      </c>
      <c r="D219" s="570" t="s">
        <v>10061</v>
      </c>
      <c r="E219" s="478">
        <v>1</v>
      </c>
      <c r="F219" s="888"/>
      <c r="G219" s="479">
        <v>75</v>
      </c>
      <c r="H219" s="147">
        <f>IF(G219="","",G219-G219*COMPASS!$AH$29)</f>
        <v>75</v>
      </c>
    </row>
    <row r="220" spans="1:9" ht="14.4" customHeight="1">
      <c r="A220" s="478" t="s">
        <v>10145</v>
      </c>
      <c r="B220" s="472" t="s">
        <v>22</v>
      </c>
      <c r="C220" s="867" t="s">
        <v>10062</v>
      </c>
      <c r="D220" s="570" t="s">
        <v>10063</v>
      </c>
      <c r="E220" s="478">
        <v>1</v>
      </c>
      <c r="F220" s="888"/>
      <c r="G220" s="479">
        <v>75</v>
      </c>
      <c r="H220" s="147">
        <f>IF(G220="","",G220-G220*COMPASS!$AH$29)</f>
        <v>75</v>
      </c>
    </row>
    <row r="221" spans="1:9" ht="14.4" customHeight="1">
      <c r="A221" s="478" t="s">
        <v>10146</v>
      </c>
      <c r="B221" s="472" t="s">
        <v>22</v>
      </c>
      <c r="C221" s="867" t="s">
        <v>10064</v>
      </c>
      <c r="D221" s="570" t="s">
        <v>10065</v>
      </c>
      <c r="E221" s="478">
        <v>1</v>
      </c>
      <c r="F221" s="888"/>
      <c r="G221" s="479">
        <v>217</v>
      </c>
      <c r="H221" s="147">
        <f>IF(G221="","",G221-G221*COMPASS!$AH$29)</f>
        <v>217</v>
      </c>
    </row>
    <row r="222" spans="1:9" ht="14.4" customHeight="1">
      <c r="A222" s="478" t="s">
        <v>10147</v>
      </c>
      <c r="B222" s="472" t="s">
        <v>22</v>
      </c>
      <c r="C222" s="867" t="s">
        <v>10066</v>
      </c>
      <c r="D222" s="570" t="s">
        <v>10067</v>
      </c>
      <c r="E222" s="478">
        <v>1</v>
      </c>
      <c r="F222" s="888"/>
      <c r="G222" s="479">
        <v>105</v>
      </c>
      <c r="H222" s="147">
        <f>IF(G222="","",G222-G222*COMPASS!$AH$29)</f>
        <v>105</v>
      </c>
    </row>
    <row r="223" spans="1:9" ht="14.4" customHeight="1">
      <c r="A223" s="478" t="s">
        <v>10148</v>
      </c>
      <c r="B223" s="472" t="s">
        <v>22</v>
      </c>
      <c r="C223" s="867" t="s">
        <v>10068</v>
      </c>
      <c r="D223" s="570" t="s">
        <v>10069</v>
      </c>
      <c r="E223" s="478">
        <v>1</v>
      </c>
      <c r="F223" s="888"/>
      <c r="G223" s="479">
        <v>86</v>
      </c>
      <c r="H223" s="147">
        <f>IF(G223="","",G223-G223*COMPASS!$AH$29)</f>
        <v>86</v>
      </c>
    </row>
    <row r="224" spans="1:9" ht="14.4" customHeight="1">
      <c r="A224" s="478" t="s">
        <v>10149</v>
      </c>
      <c r="B224" s="472" t="s">
        <v>22</v>
      </c>
      <c r="C224" s="867" t="s">
        <v>10070</v>
      </c>
      <c r="D224" s="570" t="s">
        <v>10071</v>
      </c>
      <c r="E224" s="478">
        <v>1</v>
      </c>
      <c r="F224" s="888"/>
      <c r="G224" s="479">
        <v>100</v>
      </c>
      <c r="H224" s="147">
        <f>IF(G224="","",G224-G224*COMPASS!$AH$29)</f>
        <v>100</v>
      </c>
    </row>
    <row r="225" spans="1:8" ht="14.4" customHeight="1">
      <c r="A225" s="478" t="s">
        <v>10150</v>
      </c>
      <c r="B225" s="472" t="s">
        <v>22</v>
      </c>
      <c r="C225" s="867" t="s">
        <v>10072</v>
      </c>
      <c r="D225" s="570" t="s">
        <v>10073</v>
      </c>
      <c r="E225" s="478">
        <v>1</v>
      </c>
      <c r="F225" s="888"/>
      <c r="G225" s="479">
        <v>85</v>
      </c>
      <c r="H225" s="147">
        <f>IF(G225="","",G225-G225*COMPASS!$AH$29)</f>
        <v>85</v>
      </c>
    </row>
    <row r="226" spans="1:8" ht="14.4" customHeight="1">
      <c r="A226" s="478" t="s">
        <v>10151</v>
      </c>
      <c r="B226" s="472" t="s">
        <v>22</v>
      </c>
      <c r="C226" s="867" t="s">
        <v>10074</v>
      </c>
      <c r="D226" s="570" t="s">
        <v>10075</v>
      </c>
      <c r="E226" s="478">
        <v>1</v>
      </c>
      <c r="F226" s="888"/>
      <c r="G226" s="479">
        <v>85</v>
      </c>
      <c r="H226" s="147">
        <f>IF(G226="","",G226-G226*COMPASS!$AH$29)</f>
        <v>85</v>
      </c>
    </row>
    <row r="227" spans="1:8" ht="14.4" customHeight="1">
      <c r="A227" s="478" t="s">
        <v>10152</v>
      </c>
      <c r="B227" s="472" t="s">
        <v>22</v>
      </c>
      <c r="C227" s="867" t="s">
        <v>10076</v>
      </c>
      <c r="D227" s="570" t="s">
        <v>10077</v>
      </c>
      <c r="E227" s="478">
        <v>1</v>
      </c>
      <c r="F227" s="888"/>
      <c r="G227" s="479">
        <v>30</v>
      </c>
      <c r="H227" s="147">
        <f>IF(G227="","",G227-G227*COMPASS!$AH$29)</f>
        <v>30</v>
      </c>
    </row>
    <row r="228" spans="1:8" ht="14.4" customHeight="1">
      <c r="A228" s="478" t="s">
        <v>10153</v>
      </c>
      <c r="B228" s="472" t="s">
        <v>22</v>
      </c>
      <c r="C228" s="867" t="s">
        <v>6583</v>
      </c>
      <c r="D228" s="570" t="s">
        <v>10078</v>
      </c>
      <c r="E228" s="478">
        <v>1</v>
      </c>
      <c r="F228" s="888"/>
      <c r="G228" s="479">
        <v>145</v>
      </c>
      <c r="H228" s="147">
        <f>IF(G228="","",G228-G228*COMPASS!$AH$29)</f>
        <v>145</v>
      </c>
    </row>
    <row r="229" spans="1:8" ht="14.4" customHeight="1">
      <c r="A229" s="478" t="s">
        <v>14474</v>
      </c>
      <c r="B229" s="472" t="s">
        <v>22</v>
      </c>
      <c r="C229" s="867" t="s">
        <v>14475</v>
      </c>
      <c r="D229" s="570" t="s">
        <v>14476</v>
      </c>
      <c r="E229" s="478">
        <v>1</v>
      </c>
      <c r="F229" s="888"/>
      <c r="G229" s="479">
        <v>68</v>
      </c>
      <c r="H229" s="147">
        <f>IF(G229="","",G229-G229*COMPASS!$AH$29)</f>
        <v>68</v>
      </c>
    </row>
    <row r="230" spans="1:8" ht="14.4" customHeight="1">
      <c r="A230" s="868" t="s">
        <v>10079</v>
      </c>
      <c r="B230" s="476"/>
      <c r="C230" s="865"/>
      <c r="D230" s="866"/>
      <c r="E230" s="483"/>
      <c r="F230" s="480"/>
      <c r="G230" s="483"/>
      <c r="H230" s="147" t="str">
        <f>IF(G230="","",G230-G230*COMPASS!$AH$29)</f>
        <v/>
      </c>
    </row>
    <row r="231" spans="1:8" ht="14.4" customHeight="1">
      <c r="A231" s="868" t="s">
        <v>10080</v>
      </c>
      <c r="B231" s="476"/>
      <c r="C231" s="865"/>
      <c r="D231" s="866"/>
      <c r="E231" s="483"/>
      <c r="F231" s="480"/>
      <c r="G231" s="483"/>
      <c r="H231" s="147" t="str">
        <f>IF(G231="","",G231-G231*COMPASS!$AH$29)</f>
        <v/>
      </c>
    </row>
    <row r="232" spans="1:8" ht="14.4" customHeight="1">
      <c r="A232" s="478" t="s">
        <v>10154</v>
      </c>
      <c r="B232" s="472" t="s">
        <v>22</v>
      </c>
      <c r="C232" s="867" t="s">
        <v>10081</v>
      </c>
      <c r="D232" s="570" t="s">
        <v>10082</v>
      </c>
      <c r="E232" s="478">
        <v>1</v>
      </c>
      <c r="F232" s="888"/>
      <c r="G232" s="479">
        <v>729</v>
      </c>
      <c r="H232" s="147">
        <f>IF(G232="","",G232-G232*COMPASS!$AH$29)</f>
        <v>729</v>
      </c>
    </row>
    <row r="233" spans="1:8" ht="14.4" customHeight="1">
      <c r="A233" s="478" t="s">
        <v>10155</v>
      </c>
      <c r="B233" s="472" t="s">
        <v>22</v>
      </c>
      <c r="C233" s="867" t="s">
        <v>10083</v>
      </c>
      <c r="D233" s="570" t="s">
        <v>10084</v>
      </c>
      <c r="E233" s="478">
        <v>1</v>
      </c>
      <c r="F233" s="888"/>
      <c r="G233" s="479">
        <v>1197</v>
      </c>
      <c r="H233" s="147">
        <f>IF(G233="","",G233-G233*COMPASS!$AH$29)</f>
        <v>1197</v>
      </c>
    </row>
    <row r="234" spans="1:8" ht="14.4" customHeight="1">
      <c r="A234" s="478" t="s">
        <v>10156</v>
      </c>
      <c r="B234" s="472" t="s">
        <v>22</v>
      </c>
      <c r="C234" s="867" t="s">
        <v>10085</v>
      </c>
      <c r="D234" s="570" t="s">
        <v>10086</v>
      </c>
      <c r="E234" s="478">
        <v>1</v>
      </c>
      <c r="F234" s="888"/>
      <c r="G234" s="479">
        <v>1304</v>
      </c>
      <c r="H234" s="147">
        <f>IF(G234="","",G234-G234*COMPASS!$AH$29)</f>
        <v>1304</v>
      </c>
    </row>
    <row r="235" spans="1:8" ht="14.4" customHeight="1">
      <c r="A235" s="478" t="s">
        <v>10157</v>
      </c>
      <c r="B235" s="472" t="s">
        <v>22</v>
      </c>
      <c r="C235" s="867" t="s">
        <v>10087</v>
      </c>
      <c r="D235" s="570" t="s">
        <v>10088</v>
      </c>
      <c r="E235" s="478">
        <v>1</v>
      </c>
      <c r="F235" s="888"/>
      <c r="G235" s="479">
        <v>1595</v>
      </c>
      <c r="H235" s="147">
        <f>IF(G235="","",G235-G235*COMPASS!$AH$29)</f>
        <v>1595</v>
      </c>
    </row>
    <row r="236" spans="1:8" ht="14.4" customHeight="1">
      <c r="A236" s="478" t="s">
        <v>10158</v>
      </c>
      <c r="B236" s="472" t="s">
        <v>22</v>
      </c>
      <c r="C236" s="867" t="s">
        <v>10089</v>
      </c>
      <c r="D236" s="570" t="s">
        <v>10090</v>
      </c>
      <c r="E236" s="478">
        <v>1</v>
      </c>
      <c r="F236" s="888"/>
      <c r="G236" s="479">
        <v>2527</v>
      </c>
      <c r="H236" s="147">
        <f>IF(G236="","",G236-G236*COMPASS!$AH$29)</f>
        <v>2527</v>
      </c>
    </row>
    <row r="237" spans="1:8" ht="14.4" customHeight="1">
      <c r="A237" s="868" t="s">
        <v>10091</v>
      </c>
      <c r="B237" s="476"/>
      <c r="C237" s="865"/>
      <c r="D237" s="866"/>
      <c r="E237" s="483"/>
      <c r="F237" s="480"/>
      <c r="G237" s="483"/>
      <c r="H237" s="147" t="str">
        <f>IF(G237="","",G237-G237*COMPASS!$AH$29)</f>
        <v/>
      </c>
    </row>
    <row r="238" spans="1:8" ht="14.4" customHeight="1">
      <c r="A238" s="478" t="s">
        <v>10159</v>
      </c>
      <c r="B238" s="472" t="s">
        <v>22</v>
      </c>
      <c r="C238" s="867" t="s">
        <v>10092</v>
      </c>
      <c r="D238" s="570" t="s">
        <v>10093</v>
      </c>
      <c r="E238" s="478">
        <v>1</v>
      </c>
      <c r="F238" s="888"/>
      <c r="G238" s="479">
        <v>1082</v>
      </c>
      <c r="H238" s="147">
        <f>IF(G238="","",G238-G238*COMPASS!$AH$29)</f>
        <v>1082</v>
      </c>
    </row>
    <row r="239" spans="1:8" ht="14.4" customHeight="1">
      <c r="A239" s="868" t="s">
        <v>10094</v>
      </c>
      <c r="B239" s="476"/>
      <c r="C239" s="865"/>
      <c r="D239" s="866"/>
      <c r="E239" s="483"/>
      <c r="F239" s="480"/>
      <c r="G239" s="483"/>
      <c r="H239" s="147" t="str">
        <f>IF(G239="","",G239-G239*COMPASS!$AH$29)</f>
        <v/>
      </c>
    </row>
    <row r="240" spans="1:8" ht="14.4" customHeight="1">
      <c r="A240" s="478" t="s">
        <v>10160</v>
      </c>
      <c r="B240" s="472" t="s">
        <v>22</v>
      </c>
      <c r="C240" s="867" t="s">
        <v>10095</v>
      </c>
      <c r="D240" s="570" t="s">
        <v>10096</v>
      </c>
      <c r="E240" s="478">
        <v>1</v>
      </c>
      <c r="F240" s="888"/>
      <c r="G240" s="479">
        <v>1260</v>
      </c>
      <c r="H240" s="147">
        <f>IF(G240="","",G240-G240*COMPASS!$AH$29)</f>
        <v>1260</v>
      </c>
    </row>
    <row r="241" spans="1:8" ht="14.4" customHeight="1">
      <c r="A241" s="868" t="s">
        <v>10097</v>
      </c>
      <c r="B241" s="476"/>
      <c r="C241" s="865"/>
      <c r="D241" s="866"/>
      <c r="E241" s="483"/>
      <c r="F241" s="480"/>
      <c r="G241" s="483"/>
      <c r="H241" s="147" t="str">
        <f>IF(G241="","",G241-G241*COMPASS!$AH$29)</f>
        <v/>
      </c>
    </row>
    <row r="242" spans="1:8" ht="14.4" customHeight="1">
      <c r="A242" s="478" t="s">
        <v>10161</v>
      </c>
      <c r="B242" s="472" t="s">
        <v>22</v>
      </c>
      <c r="C242" s="867" t="s">
        <v>10098</v>
      </c>
      <c r="D242" s="570" t="s">
        <v>10099</v>
      </c>
      <c r="E242" s="478">
        <v>1</v>
      </c>
      <c r="F242" s="888"/>
      <c r="G242" s="479">
        <v>3468</v>
      </c>
      <c r="H242" s="147">
        <f>IF(G242="","",G242-G242*COMPASS!$AH$29)</f>
        <v>3468</v>
      </c>
    </row>
    <row r="243" spans="1:8" ht="14.4" customHeight="1">
      <c r="A243" s="868" t="s">
        <v>10100</v>
      </c>
      <c r="B243" s="476"/>
      <c r="C243" s="865"/>
      <c r="D243" s="866"/>
      <c r="E243" s="483"/>
      <c r="F243" s="480"/>
      <c r="G243" s="483"/>
      <c r="H243" s="147" t="str">
        <f>IF(G243="","",G243-G243*COMPASS!$AH$29)</f>
        <v/>
      </c>
    </row>
    <row r="244" spans="1:8" ht="14.4" customHeight="1">
      <c r="A244" s="868" t="s">
        <v>10101</v>
      </c>
      <c r="B244" s="476"/>
      <c r="C244" s="865"/>
      <c r="D244" s="866"/>
      <c r="E244" s="483"/>
      <c r="F244" s="480"/>
      <c r="G244" s="483"/>
      <c r="H244" s="147" t="str">
        <f>IF(G244="","",G244-G244*COMPASS!$AH$29)</f>
        <v/>
      </c>
    </row>
    <row r="245" spans="1:8" ht="14.4" customHeight="1">
      <c r="A245" s="478" t="s">
        <v>10162</v>
      </c>
      <c r="B245" s="472" t="s">
        <v>22</v>
      </c>
      <c r="C245" s="867" t="s">
        <v>10102</v>
      </c>
      <c r="D245" s="570" t="s">
        <v>10103</v>
      </c>
      <c r="E245" s="478">
        <v>1</v>
      </c>
      <c r="F245" s="888"/>
      <c r="G245" s="479">
        <v>1807</v>
      </c>
      <c r="H245" s="147">
        <f>IF(G245="","",G245-G245*COMPASS!$AH$29)</f>
        <v>1807</v>
      </c>
    </row>
    <row r="246" spans="1:8" ht="14.4" customHeight="1">
      <c r="A246" s="484" t="s">
        <v>10104</v>
      </c>
      <c r="B246" s="476"/>
      <c r="C246" s="865"/>
      <c r="D246" s="866"/>
      <c r="E246" s="483"/>
      <c r="F246" s="480"/>
      <c r="G246" s="483"/>
      <c r="H246" s="147" t="str">
        <f>IF(G246="","",G246-G246*COMPASS!$AH$29)</f>
        <v/>
      </c>
    </row>
    <row r="247" spans="1:8" ht="14.4" customHeight="1">
      <c r="A247" s="478" t="s">
        <v>10163</v>
      </c>
      <c r="B247" s="472" t="s">
        <v>22</v>
      </c>
      <c r="C247" s="867" t="s">
        <v>10105</v>
      </c>
      <c r="D247" s="570" t="s">
        <v>10106</v>
      </c>
      <c r="E247" s="478">
        <v>1</v>
      </c>
      <c r="F247" s="888"/>
      <c r="G247" s="479">
        <v>2193</v>
      </c>
      <c r="H247" s="147">
        <f>IF(G247="","",G247-G247*COMPASS!$AH$29)</f>
        <v>2193</v>
      </c>
    </row>
    <row r="248" spans="1:8" ht="14.4" customHeight="1">
      <c r="A248" s="478" t="s">
        <v>10164</v>
      </c>
      <c r="B248" s="472" t="s">
        <v>22</v>
      </c>
      <c r="C248" s="867" t="s">
        <v>10107</v>
      </c>
      <c r="D248" s="570" t="s">
        <v>10108</v>
      </c>
      <c r="E248" s="478">
        <v>1</v>
      </c>
      <c r="F248" s="888"/>
      <c r="G248" s="479">
        <v>3128</v>
      </c>
      <c r="H248" s="147">
        <f>IF(G248="","",G248-G248*COMPASS!$AH$29)</f>
        <v>3128</v>
      </c>
    </row>
    <row r="249" spans="1:8" ht="14.4" customHeight="1">
      <c r="A249" s="484" t="s">
        <v>14477</v>
      </c>
      <c r="B249" s="476"/>
      <c r="C249" s="865"/>
      <c r="D249" s="866"/>
      <c r="E249" s="483"/>
      <c r="F249" s="480"/>
      <c r="G249" s="483"/>
      <c r="H249" s="147" t="str">
        <f>IF(G249="","",G249-G249*COMPASS!$AH$29)</f>
        <v/>
      </c>
    </row>
    <row r="250" spans="1:8" ht="14.4" customHeight="1">
      <c r="A250" s="478" t="s">
        <v>6566</v>
      </c>
      <c r="B250" s="472" t="s">
        <v>22</v>
      </c>
      <c r="C250" s="869" t="s">
        <v>6567</v>
      </c>
      <c r="D250" s="857" t="s">
        <v>7471</v>
      </c>
      <c r="E250" s="478">
        <v>1</v>
      </c>
      <c r="F250" s="888"/>
      <c r="G250" s="479">
        <v>1857</v>
      </c>
      <c r="H250" s="147">
        <f>IF(G250="","",G250-G250*COMPASS!$AH$29)</f>
        <v>1857</v>
      </c>
    </row>
    <row r="251" spans="1:8" ht="14.4" customHeight="1">
      <c r="A251" s="478" t="s">
        <v>14478</v>
      </c>
      <c r="B251" s="472" t="s">
        <v>22</v>
      </c>
      <c r="C251" s="869" t="s">
        <v>14479</v>
      </c>
      <c r="D251" s="857" t="s">
        <v>14480</v>
      </c>
      <c r="E251" s="478">
        <v>1</v>
      </c>
      <c r="F251" s="888"/>
      <c r="G251" s="479">
        <v>5520</v>
      </c>
      <c r="H251" s="147">
        <f>IF(G251="","",G251-G251*COMPASS!$AH$29)</f>
        <v>5520</v>
      </c>
    </row>
    <row r="252" spans="1:8" ht="14.4" customHeight="1">
      <c r="A252" s="478" t="s">
        <v>14481</v>
      </c>
      <c r="B252" s="472" t="s">
        <v>22</v>
      </c>
      <c r="C252" s="869" t="s">
        <v>14482</v>
      </c>
      <c r="D252" s="857" t="s">
        <v>14483</v>
      </c>
      <c r="E252" s="478">
        <v>1</v>
      </c>
      <c r="F252" s="888"/>
      <c r="G252" s="479">
        <v>7043</v>
      </c>
      <c r="H252" s="147">
        <f>IF(G252="","",G252-G252*COMPASS!$AH$29)</f>
        <v>7043</v>
      </c>
    </row>
    <row r="253" spans="1:8" ht="14.4" customHeight="1">
      <c r="A253" s="478" t="s">
        <v>14484</v>
      </c>
      <c r="B253" s="472" t="s">
        <v>22</v>
      </c>
      <c r="C253" s="869" t="s">
        <v>14485</v>
      </c>
      <c r="D253" s="857" t="s">
        <v>14486</v>
      </c>
      <c r="E253" s="478">
        <v>1</v>
      </c>
      <c r="F253" s="888"/>
      <c r="G253" s="479">
        <v>7395</v>
      </c>
      <c r="H253" s="147">
        <f>IF(G253="","",G253-G253*COMPASS!$AH$29)</f>
        <v>7395</v>
      </c>
    </row>
    <row r="254" spans="1:8" ht="14.4" customHeight="1">
      <c r="A254" s="484" t="s">
        <v>40</v>
      </c>
      <c r="B254" s="476"/>
      <c r="C254" s="865"/>
      <c r="D254" s="866"/>
      <c r="E254" s="483"/>
      <c r="F254" s="480"/>
      <c r="G254" s="483"/>
      <c r="H254" s="147" t="str">
        <f>IF(G254="","",G254-G254*COMPASS!$AH$29)</f>
        <v/>
      </c>
    </row>
    <row r="255" spans="1:8" ht="14.4" customHeight="1">
      <c r="A255" s="478" t="s">
        <v>6568</v>
      </c>
      <c r="B255" s="472" t="s">
        <v>22</v>
      </c>
      <c r="C255" s="869" t="s">
        <v>6569</v>
      </c>
      <c r="D255" s="857" t="s">
        <v>7472</v>
      </c>
      <c r="E255" s="478">
        <v>1</v>
      </c>
      <c r="F255" s="888"/>
      <c r="G255" s="479">
        <v>78</v>
      </c>
      <c r="H255" s="147">
        <f>IF(G255="","",G255-G255*COMPASS!$AH$29)</f>
        <v>78</v>
      </c>
    </row>
    <row r="256" spans="1:8" ht="14.4" customHeight="1">
      <c r="A256" s="478" t="s">
        <v>6570</v>
      </c>
      <c r="B256" s="472" t="s">
        <v>22</v>
      </c>
      <c r="C256" s="869" t="s">
        <v>6571</v>
      </c>
      <c r="D256" s="857" t="s">
        <v>7473</v>
      </c>
      <c r="E256" s="478">
        <v>1</v>
      </c>
      <c r="F256" s="888"/>
      <c r="G256" s="479">
        <v>128</v>
      </c>
      <c r="H256" s="147">
        <f>IF(G256="","",G256-G256*COMPASS!$AH$29)</f>
        <v>128</v>
      </c>
    </row>
    <row r="257" spans="1:8" ht="14.4" customHeight="1">
      <c r="A257" s="478" t="s">
        <v>6572</v>
      </c>
      <c r="B257" s="472" t="s">
        <v>22</v>
      </c>
      <c r="C257" s="869" t="s">
        <v>6573</v>
      </c>
      <c r="D257" s="857" t="s">
        <v>7474</v>
      </c>
      <c r="E257" s="478">
        <v>1</v>
      </c>
      <c r="F257" s="888"/>
      <c r="G257" s="479">
        <v>55</v>
      </c>
      <c r="H257" s="147">
        <f>IF(G257="","",G257-G257*COMPASS!$AH$29)</f>
        <v>55</v>
      </c>
    </row>
    <row r="258" spans="1:8" ht="14.4" customHeight="1">
      <c r="A258" s="478" t="s">
        <v>6574</v>
      </c>
      <c r="B258" s="472" t="s">
        <v>22</v>
      </c>
      <c r="C258" s="869" t="s">
        <v>6575</v>
      </c>
      <c r="D258" s="857" t="s">
        <v>7475</v>
      </c>
      <c r="E258" s="478">
        <v>1</v>
      </c>
      <c r="F258" s="888"/>
      <c r="G258" s="479">
        <v>164</v>
      </c>
      <c r="H258" s="147">
        <f>IF(G258="","",G258-G258*COMPASS!$AH$29)</f>
        <v>164</v>
      </c>
    </row>
    <row r="259" spans="1:8" ht="14.4" customHeight="1">
      <c r="A259" s="478" t="s">
        <v>6576</v>
      </c>
      <c r="B259" s="472" t="s">
        <v>22</v>
      </c>
      <c r="C259" s="869" t="s">
        <v>6577</v>
      </c>
      <c r="D259" s="857" t="s">
        <v>7476</v>
      </c>
      <c r="E259" s="478">
        <v>1</v>
      </c>
      <c r="F259" s="888"/>
      <c r="G259" s="479">
        <v>39</v>
      </c>
      <c r="H259" s="147">
        <f>IF(G259="","",G259-G259*COMPASS!$AH$29)</f>
        <v>39</v>
      </c>
    </row>
    <row r="260" spans="1:8" ht="14.4" customHeight="1">
      <c r="A260" s="478" t="s">
        <v>6578</v>
      </c>
      <c r="B260" s="472" t="s">
        <v>22</v>
      </c>
      <c r="C260" s="869" t="s">
        <v>6579</v>
      </c>
      <c r="D260" s="857" t="s">
        <v>7477</v>
      </c>
      <c r="E260" s="478">
        <v>1</v>
      </c>
      <c r="F260" s="888"/>
      <c r="G260" s="479">
        <v>85</v>
      </c>
      <c r="H260" s="147">
        <f>IF(G260="","",G260-G260*COMPASS!$AH$29)</f>
        <v>85</v>
      </c>
    </row>
    <row r="261" spans="1:8" ht="14.4" customHeight="1">
      <c r="A261" s="478" t="s">
        <v>6580</v>
      </c>
      <c r="B261" s="472" t="s">
        <v>22</v>
      </c>
      <c r="C261" s="869" t="s">
        <v>6581</v>
      </c>
      <c r="D261" s="857" t="s">
        <v>7478</v>
      </c>
      <c r="E261" s="478">
        <v>1</v>
      </c>
      <c r="F261" s="888"/>
      <c r="G261" s="479">
        <v>191</v>
      </c>
      <c r="H261" s="147">
        <f>IF(G261="","",G261-G261*COMPASS!$AH$29)</f>
        <v>191</v>
      </c>
    </row>
    <row r="262" spans="1:8" ht="14.4" customHeight="1">
      <c r="A262" s="478" t="s">
        <v>6582</v>
      </c>
      <c r="B262" s="472" t="s">
        <v>22</v>
      </c>
      <c r="C262" s="869" t="s">
        <v>6583</v>
      </c>
      <c r="D262" s="857" t="s">
        <v>7479</v>
      </c>
      <c r="E262" s="478">
        <v>1</v>
      </c>
      <c r="F262" s="888"/>
      <c r="G262" s="479">
        <v>145</v>
      </c>
      <c r="H262" s="147">
        <f>IF(G262="","",G262-G262*COMPASS!$AH$29)</f>
        <v>145</v>
      </c>
    </row>
    <row r="263" spans="1:8" ht="14.4" customHeight="1">
      <c r="A263" s="478" t="s">
        <v>6584</v>
      </c>
      <c r="B263" s="472" t="s">
        <v>5134</v>
      </c>
      <c r="C263" s="869" t="s">
        <v>6585</v>
      </c>
      <c r="D263" s="857" t="s">
        <v>7480</v>
      </c>
      <c r="E263" s="478">
        <v>1</v>
      </c>
      <c r="F263" s="888"/>
      <c r="G263" s="479">
        <v>576</v>
      </c>
      <c r="H263" s="147">
        <f>IF(G263="","",G263-G263*COMPASS!$AH$29)</f>
        <v>576</v>
      </c>
    </row>
    <row r="264" spans="1:8" ht="14.4" customHeight="1">
      <c r="A264" s="478" t="s">
        <v>6586</v>
      </c>
      <c r="B264" s="472" t="s">
        <v>22</v>
      </c>
      <c r="C264" s="869" t="s">
        <v>6587</v>
      </c>
      <c r="D264" s="857" t="s">
        <v>7481</v>
      </c>
      <c r="E264" s="478">
        <v>1</v>
      </c>
      <c r="F264" s="888"/>
      <c r="G264" s="479">
        <v>65</v>
      </c>
      <c r="H264" s="147">
        <f>IF(G264="","",G264-G264*COMPASS!$AH$29)</f>
        <v>65</v>
      </c>
    </row>
    <row r="265" spans="1:8" ht="14.4" customHeight="1">
      <c r="A265" s="478" t="s">
        <v>14487</v>
      </c>
      <c r="B265" s="472" t="s">
        <v>22</v>
      </c>
      <c r="C265" s="869" t="s">
        <v>14488</v>
      </c>
      <c r="D265" s="857" t="s">
        <v>14489</v>
      </c>
      <c r="E265" s="478">
        <v>1</v>
      </c>
      <c r="F265" s="888"/>
      <c r="G265" s="479">
        <v>195</v>
      </c>
      <c r="H265" s="147">
        <f>IF(G265="","",G265-G265*COMPASS!$AH$29)</f>
        <v>195</v>
      </c>
    </row>
    <row r="266" spans="1:8" ht="14.4" customHeight="1">
      <c r="A266" s="478" t="s">
        <v>6588</v>
      </c>
      <c r="B266" s="472" t="s">
        <v>22</v>
      </c>
      <c r="C266" s="869" t="s">
        <v>6589</v>
      </c>
      <c r="D266" s="857" t="s">
        <v>7482</v>
      </c>
      <c r="E266" s="478">
        <v>1</v>
      </c>
      <c r="F266" s="888"/>
      <c r="G266" s="479">
        <v>473</v>
      </c>
      <c r="H266" s="147">
        <f>IF(G266="","",G266-G266*COMPASS!$AH$29)</f>
        <v>473</v>
      </c>
    </row>
    <row r="267" spans="1:8" ht="14.4" customHeight="1">
      <c r="A267" s="484" t="s">
        <v>7483</v>
      </c>
      <c r="B267" s="476"/>
      <c r="C267" s="865"/>
      <c r="D267" s="866"/>
      <c r="E267" s="483"/>
      <c r="F267" s="480"/>
      <c r="G267" s="483"/>
      <c r="H267" s="147" t="str">
        <f>IF(G267="","",G267-G267*COMPASS!$AH$29)</f>
        <v/>
      </c>
    </row>
    <row r="268" spans="1:8" ht="14.4" customHeight="1">
      <c r="A268" s="478" t="s">
        <v>5943</v>
      </c>
      <c r="B268" s="472" t="s">
        <v>22</v>
      </c>
      <c r="C268" s="867" t="s">
        <v>5944</v>
      </c>
      <c r="D268" s="857" t="s">
        <v>7484</v>
      </c>
      <c r="E268" s="478">
        <v>1</v>
      </c>
      <c r="F268" s="888"/>
      <c r="G268" s="479">
        <v>528</v>
      </c>
      <c r="H268" s="147">
        <f>IF(G268="","",G268-G268*COMPASS!$AH$29)</f>
        <v>528</v>
      </c>
    </row>
    <row r="269" spans="1:8" ht="14.4" customHeight="1">
      <c r="A269" s="478" t="s">
        <v>5945</v>
      </c>
      <c r="B269" s="472" t="s">
        <v>22</v>
      </c>
      <c r="C269" s="867" t="s">
        <v>5946</v>
      </c>
      <c r="D269" s="857" t="s">
        <v>7485</v>
      </c>
      <c r="E269" s="478">
        <v>1</v>
      </c>
      <c r="F269" s="888"/>
      <c r="G269" s="479">
        <v>334</v>
      </c>
      <c r="H269" s="147">
        <f>IF(G269="","",G269-G269*COMPASS!$AH$29)</f>
        <v>334</v>
      </c>
    </row>
    <row r="270" spans="1:8" ht="14.4" customHeight="1">
      <c r="A270" s="478" t="s">
        <v>5947</v>
      </c>
      <c r="B270" s="472" t="s">
        <v>22</v>
      </c>
      <c r="C270" s="867" t="s">
        <v>5948</v>
      </c>
      <c r="D270" s="857" t="s">
        <v>7486</v>
      </c>
      <c r="E270" s="478">
        <v>1</v>
      </c>
      <c r="F270" s="888"/>
      <c r="G270" s="479">
        <v>496</v>
      </c>
      <c r="H270" s="147">
        <f>IF(G270="","",G270-G270*COMPASS!$AH$29)</f>
        <v>496</v>
      </c>
    </row>
    <row r="271" spans="1:8" ht="14.4" customHeight="1">
      <c r="A271" s="478" t="s">
        <v>5949</v>
      </c>
      <c r="B271" s="472" t="s">
        <v>45</v>
      </c>
      <c r="C271" s="867" t="s">
        <v>5950</v>
      </c>
      <c r="D271" s="857" t="s">
        <v>7487</v>
      </c>
      <c r="E271" s="478">
        <v>1</v>
      </c>
      <c r="F271" s="888"/>
      <c r="G271" s="479">
        <v>358</v>
      </c>
      <c r="H271" s="147">
        <f>IF(G271="","",G271-G271*COMPASS!$AH$29)</f>
        <v>358</v>
      </c>
    </row>
    <row r="272" spans="1:8" ht="14.4" customHeight="1">
      <c r="A272" s="478" t="s">
        <v>5951</v>
      </c>
      <c r="B272" s="472" t="s">
        <v>22</v>
      </c>
      <c r="C272" s="867" t="s">
        <v>5952</v>
      </c>
      <c r="D272" s="857" t="s">
        <v>7488</v>
      </c>
      <c r="E272" s="478">
        <v>1</v>
      </c>
      <c r="F272" s="888"/>
      <c r="G272" s="479">
        <v>320</v>
      </c>
      <c r="H272" s="147">
        <f>IF(G272="","",G272-G272*COMPASS!$AH$29)</f>
        <v>320</v>
      </c>
    </row>
    <row r="273" spans="1:8" ht="14.4" customHeight="1">
      <c r="A273" s="478" t="s">
        <v>5953</v>
      </c>
      <c r="B273" s="472" t="s">
        <v>22</v>
      </c>
      <c r="C273" s="867" t="s">
        <v>5954</v>
      </c>
      <c r="D273" s="857" t="s">
        <v>7489</v>
      </c>
      <c r="E273" s="478">
        <v>1</v>
      </c>
      <c r="F273" s="888"/>
      <c r="G273" s="479">
        <v>506</v>
      </c>
      <c r="H273" s="147">
        <f>IF(G273="","",G273-G273*COMPASS!$AH$29)</f>
        <v>506</v>
      </c>
    </row>
    <row r="274" spans="1:8" ht="14.4" customHeight="1">
      <c r="A274" s="478" t="s">
        <v>10165</v>
      </c>
      <c r="B274" s="472" t="s">
        <v>22</v>
      </c>
      <c r="C274" s="867" t="s">
        <v>10109</v>
      </c>
      <c r="D274" s="857" t="s">
        <v>10110</v>
      </c>
      <c r="E274" s="478">
        <v>1</v>
      </c>
      <c r="F274" s="888"/>
      <c r="G274" s="479">
        <v>481</v>
      </c>
      <c r="H274" s="147">
        <f>IF(G274="","",G274-G274*COMPASS!$AH$29)</f>
        <v>481</v>
      </c>
    </row>
    <row r="275" spans="1:8" ht="14.4" customHeight="1">
      <c r="A275" s="478" t="s">
        <v>5955</v>
      </c>
      <c r="B275" s="472" t="s">
        <v>22</v>
      </c>
      <c r="C275" s="867" t="s">
        <v>5956</v>
      </c>
      <c r="D275" s="857" t="s">
        <v>7490</v>
      </c>
      <c r="E275" s="478">
        <v>1</v>
      </c>
      <c r="F275" s="888"/>
      <c r="G275" s="479">
        <v>336</v>
      </c>
      <c r="H275" s="147">
        <f>IF(G275="","",G275-G275*COMPASS!$AH$29)</f>
        <v>336</v>
      </c>
    </row>
    <row r="276" spans="1:8" ht="14.4" customHeight="1">
      <c r="A276" s="478" t="s">
        <v>5957</v>
      </c>
      <c r="B276" s="472" t="s">
        <v>22</v>
      </c>
      <c r="C276" s="867" t="s">
        <v>5958</v>
      </c>
      <c r="D276" s="857" t="s">
        <v>7491</v>
      </c>
      <c r="E276" s="478">
        <v>1</v>
      </c>
      <c r="F276" s="888"/>
      <c r="G276" s="479">
        <v>337</v>
      </c>
      <c r="H276" s="147">
        <f>IF(G276="","",G276-G276*COMPASS!$AH$29)</f>
        <v>337</v>
      </c>
    </row>
    <row r="277" spans="1:8" ht="14.4" customHeight="1">
      <c r="A277" s="478" t="s">
        <v>5959</v>
      </c>
      <c r="B277" s="472" t="s">
        <v>22</v>
      </c>
      <c r="C277" s="867" t="s">
        <v>5960</v>
      </c>
      <c r="D277" s="857" t="s">
        <v>7492</v>
      </c>
      <c r="E277" s="478">
        <v>1</v>
      </c>
      <c r="F277" s="888"/>
      <c r="G277" s="479">
        <v>774</v>
      </c>
      <c r="H277" s="147">
        <f>IF(G277="","",G277-G277*COMPASS!$AH$29)</f>
        <v>774</v>
      </c>
    </row>
    <row r="278" spans="1:8" ht="14.4" customHeight="1">
      <c r="A278" s="484" t="s">
        <v>40</v>
      </c>
      <c r="B278" s="476"/>
      <c r="C278" s="865"/>
      <c r="D278" s="866"/>
      <c r="E278" s="483"/>
      <c r="F278" s="480"/>
      <c r="G278" s="483"/>
      <c r="H278" s="147" t="str">
        <f>IF(G278="","",G278-G278*COMPASS!$AH$29)</f>
        <v/>
      </c>
    </row>
    <row r="279" spans="1:8" ht="14.4" customHeight="1">
      <c r="A279" s="478" t="s">
        <v>7493</v>
      </c>
      <c r="B279" s="472" t="s">
        <v>22</v>
      </c>
      <c r="C279" s="867" t="s">
        <v>7494</v>
      </c>
      <c r="D279" s="857" t="s">
        <v>7495</v>
      </c>
      <c r="E279" s="478">
        <v>1</v>
      </c>
      <c r="F279" s="888"/>
      <c r="G279" s="479">
        <v>219</v>
      </c>
      <c r="H279" s="147">
        <f>IF(G279="","",G279-G279*COMPASS!$AH$29)</f>
        <v>219</v>
      </c>
    </row>
    <row r="280" spans="1:8" ht="14.4" customHeight="1">
      <c r="A280" s="478" t="s">
        <v>7496</v>
      </c>
      <c r="B280" s="472" t="s">
        <v>22</v>
      </c>
      <c r="C280" s="867" t="s">
        <v>7497</v>
      </c>
      <c r="D280" s="857" t="s">
        <v>7498</v>
      </c>
      <c r="E280" s="478">
        <v>1</v>
      </c>
      <c r="F280" s="888"/>
      <c r="G280" s="479">
        <v>172</v>
      </c>
      <c r="H280" s="147">
        <f>IF(G280="","",G280-G280*COMPASS!$AH$29)</f>
        <v>172</v>
      </c>
    </row>
    <row r="281" spans="1:8" ht="14.4" customHeight="1">
      <c r="A281" s="478" t="s">
        <v>7499</v>
      </c>
      <c r="B281" s="472" t="s">
        <v>22</v>
      </c>
      <c r="C281" s="867" t="s">
        <v>7500</v>
      </c>
      <c r="D281" s="857" t="s">
        <v>7501</v>
      </c>
      <c r="E281" s="478">
        <v>1</v>
      </c>
      <c r="F281" s="888"/>
      <c r="G281" s="479">
        <v>211</v>
      </c>
      <c r="H281" s="147">
        <f>IF(G281="","",G281-G281*COMPASS!$AH$29)</f>
        <v>211</v>
      </c>
    </row>
    <row r="282" spans="1:8" ht="14.4" customHeight="1">
      <c r="A282" s="478" t="s">
        <v>7502</v>
      </c>
      <c r="B282" s="472" t="s">
        <v>22</v>
      </c>
      <c r="C282" s="867" t="s">
        <v>7503</v>
      </c>
      <c r="D282" s="857" t="s">
        <v>7504</v>
      </c>
      <c r="E282" s="478">
        <v>1</v>
      </c>
      <c r="F282" s="888"/>
      <c r="G282" s="479">
        <v>116</v>
      </c>
      <c r="H282" s="147">
        <f>IF(G282="","",G282-G282*COMPASS!$AH$29)</f>
        <v>116</v>
      </c>
    </row>
    <row r="283" spans="1:8" ht="14.4" customHeight="1">
      <c r="A283" s="478" t="s">
        <v>7505</v>
      </c>
      <c r="B283" s="472" t="s">
        <v>22</v>
      </c>
      <c r="C283" s="867" t="s">
        <v>7506</v>
      </c>
      <c r="D283" s="857" t="s">
        <v>7507</v>
      </c>
      <c r="E283" s="478">
        <v>1</v>
      </c>
      <c r="F283" s="888"/>
      <c r="G283" s="479">
        <v>205</v>
      </c>
      <c r="H283" s="147">
        <f>IF(G283="","",G283-G283*COMPASS!$AH$29)</f>
        <v>205</v>
      </c>
    </row>
    <row r="284" spans="1:8" ht="14.4" customHeight="1">
      <c r="A284" s="478" t="s">
        <v>7508</v>
      </c>
      <c r="B284" s="472" t="s">
        <v>22</v>
      </c>
      <c r="C284" s="867" t="s">
        <v>7509</v>
      </c>
      <c r="D284" s="857" t="s">
        <v>7510</v>
      </c>
      <c r="E284" s="478">
        <v>1</v>
      </c>
      <c r="F284" s="888"/>
      <c r="G284" s="479">
        <v>85</v>
      </c>
      <c r="H284" s="147">
        <f>IF(G284="","",G284-G284*COMPASS!$AH$29)</f>
        <v>85</v>
      </c>
    </row>
    <row r="285" spans="1:8" ht="14.4" customHeight="1">
      <c r="A285" s="478" t="s">
        <v>7511</v>
      </c>
      <c r="B285" s="472" t="s">
        <v>22</v>
      </c>
      <c r="C285" s="867" t="s">
        <v>7512</v>
      </c>
      <c r="D285" s="857" t="s">
        <v>7513</v>
      </c>
      <c r="E285" s="478">
        <v>1</v>
      </c>
      <c r="F285" s="888"/>
      <c r="G285" s="479">
        <v>128</v>
      </c>
      <c r="H285" s="147">
        <f>IF(G285="","",G285-G285*COMPASS!$AH$29)</f>
        <v>128</v>
      </c>
    </row>
    <row r="286" spans="1:8" ht="14.4" customHeight="1">
      <c r="A286" s="478" t="s">
        <v>7514</v>
      </c>
      <c r="B286" s="472" t="s">
        <v>22</v>
      </c>
      <c r="C286" s="867" t="s">
        <v>7515</v>
      </c>
      <c r="D286" s="857" t="s">
        <v>7516</v>
      </c>
      <c r="E286" s="478">
        <v>1</v>
      </c>
      <c r="F286" s="888"/>
      <c r="G286" s="479">
        <v>115</v>
      </c>
      <c r="H286" s="147">
        <f>IF(G286="","",G286-G286*COMPASS!$AH$29)</f>
        <v>115</v>
      </c>
    </row>
    <row r="287" spans="1:8" ht="14.4" customHeight="1">
      <c r="A287" s="478" t="s">
        <v>7517</v>
      </c>
      <c r="B287" s="472" t="s">
        <v>22</v>
      </c>
      <c r="C287" s="867" t="s">
        <v>7518</v>
      </c>
      <c r="D287" s="857" t="s">
        <v>7519</v>
      </c>
      <c r="E287" s="478">
        <v>1</v>
      </c>
      <c r="F287" s="888"/>
      <c r="G287" s="479">
        <v>94</v>
      </c>
      <c r="H287" s="147">
        <f>IF(G287="","",G287-G287*COMPASS!$AH$29)</f>
        <v>94</v>
      </c>
    </row>
    <row r="288" spans="1:8" ht="14.4" customHeight="1">
      <c r="A288" s="484" t="s">
        <v>7520</v>
      </c>
      <c r="B288" s="476"/>
      <c r="C288" s="865"/>
      <c r="D288" s="866"/>
      <c r="E288" s="483"/>
      <c r="F288" s="480"/>
      <c r="G288" s="483"/>
      <c r="H288" s="147" t="str">
        <f>IF(G288="","",G288-G288*COMPASS!$AH$29)</f>
        <v/>
      </c>
    </row>
    <row r="289" spans="1:8" ht="14.4" customHeight="1">
      <c r="A289" s="478" t="s">
        <v>7521</v>
      </c>
      <c r="B289" s="472" t="s">
        <v>22</v>
      </c>
      <c r="C289" s="867" t="s">
        <v>7522</v>
      </c>
      <c r="D289" s="857" t="s">
        <v>7523</v>
      </c>
      <c r="E289" s="478">
        <v>1</v>
      </c>
      <c r="F289" s="888"/>
      <c r="G289" s="479">
        <v>769</v>
      </c>
      <c r="H289" s="147">
        <f>IF(G289="","",G289-G289*COMPASS!$AH$29)</f>
        <v>769</v>
      </c>
    </row>
    <row r="290" spans="1:8" ht="14.4" customHeight="1">
      <c r="A290" s="478" t="s">
        <v>7524</v>
      </c>
      <c r="B290" s="472" t="s">
        <v>22</v>
      </c>
      <c r="C290" s="867" t="s">
        <v>7525</v>
      </c>
      <c r="D290" s="857" t="s">
        <v>7526</v>
      </c>
      <c r="E290" s="478">
        <v>1</v>
      </c>
      <c r="F290" s="888"/>
      <c r="G290" s="479">
        <v>1104</v>
      </c>
      <c r="H290" s="147">
        <f>IF(G290="","",G290-G290*COMPASS!$AH$29)</f>
        <v>1104</v>
      </c>
    </row>
    <row r="291" spans="1:8" ht="14.4" customHeight="1">
      <c r="A291" s="478" t="s">
        <v>7527</v>
      </c>
      <c r="B291" s="472" t="s">
        <v>22</v>
      </c>
      <c r="C291" s="867" t="s">
        <v>7528</v>
      </c>
      <c r="D291" s="857" t="s">
        <v>7529</v>
      </c>
      <c r="E291" s="478">
        <v>1</v>
      </c>
      <c r="F291" s="888"/>
      <c r="G291" s="479">
        <v>1297</v>
      </c>
      <c r="H291" s="147">
        <f>IF(G291="","",G291-G291*COMPASS!$AH$29)</f>
        <v>1297</v>
      </c>
    </row>
    <row r="292" spans="1:8" ht="14.4" customHeight="1">
      <c r="A292" s="478" t="s">
        <v>7530</v>
      </c>
      <c r="B292" s="472" t="s">
        <v>22</v>
      </c>
      <c r="C292" s="867" t="s">
        <v>7531</v>
      </c>
      <c r="D292" s="857" t="s">
        <v>7532</v>
      </c>
      <c r="E292" s="478">
        <v>1</v>
      </c>
      <c r="F292" s="888"/>
      <c r="G292" s="479">
        <v>1481</v>
      </c>
      <c r="H292" s="147">
        <f>IF(G292="","",G292-G292*COMPASS!$AH$29)</f>
        <v>1481</v>
      </c>
    </row>
    <row r="293" spans="1:8" ht="14.4" customHeight="1">
      <c r="A293" s="478" t="s">
        <v>7533</v>
      </c>
      <c r="B293" s="472" t="s">
        <v>22</v>
      </c>
      <c r="C293" s="867" t="s">
        <v>7534</v>
      </c>
      <c r="D293" s="857" t="s">
        <v>7535</v>
      </c>
      <c r="E293" s="478">
        <v>1</v>
      </c>
      <c r="F293" s="888"/>
      <c r="G293" s="479">
        <v>1976</v>
      </c>
      <c r="H293" s="147">
        <f>IF(G293="","",G293-G293*COMPASS!$AH$29)</f>
        <v>1976</v>
      </c>
    </row>
    <row r="294" spans="1:8" ht="14.4" customHeight="1">
      <c r="A294" s="478" t="s">
        <v>7536</v>
      </c>
      <c r="B294" s="472" t="s">
        <v>22</v>
      </c>
      <c r="C294" s="867" t="s">
        <v>7537</v>
      </c>
      <c r="D294" s="857" t="s">
        <v>7538</v>
      </c>
      <c r="E294" s="478">
        <v>1</v>
      </c>
      <c r="F294" s="888"/>
      <c r="G294" s="479">
        <v>2350</v>
      </c>
      <c r="H294" s="147">
        <f>IF(G294="","",G294-G294*COMPASS!$AH$29)</f>
        <v>2350</v>
      </c>
    </row>
    <row r="295" spans="1:8" ht="14.4" customHeight="1">
      <c r="A295" s="478" t="s">
        <v>7539</v>
      </c>
      <c r="B295" s="472" t="s">
        <v>22</v>
      </c>
      <c r="C295" s="867" t="s">
        <v>7540</v>
      </c>
      <c r="D295" s="857" t="s">
        <v>7541</v>
      </c>
      <c r="E295" s="478">
        <v>1</v>
      </c>
      <c r="F295" s="888"/>
      <c r="G295" s="479">
        <v>2761</v>
      </c>
      <c r="H295" s="147">
        <f>IF(G295="","",G295-G295*COMPASS!$AH$29)</f>
        <v>2761</v>
      </c>
    </row>
    <row r="296" spans="1:8" ht="14.4" customHeight="1">
      <c r="A296" s="478" t="s">
        <v>6590</v>
      </c>
      <c r="B296" s="472" t="s">
        <v>22</v>
      </c>
      <c r="C296" s="867" t="s">
        <v>6591</v>
      </c>
      <c r="D296" s="857" t="s">
        <v>7542</v>
      </c>
      <c r="E296" s="478">
        <v>1</v>
      </c>
      <c r="F296" s="888"/>
      <c r="G296" s="479">
        <v>938</v>
      </c>
      <c r="H296" s="147">
        <f>IF(G296="","",G296-G296*COMPASS!$AH$29)</f>
        <v>938</v>
      </c>
    </row>
    <row r="297" spans="1:8" ht="14.4" customHeight="1">
      <c r="A297" s="478" t="s">
        <v>6592</v>
      </c>
      <c r="B297" s="472" t="s">
        <v>22</v>
      </c>
      <c r="C297" s="867" t="s">
        <v>6593</v>
      </c>
      <c r="D297" s="857" t="s">
        <v>7543</v>
      </c>
      <c r="E297" s="478">
        <v>1</v>
      </c>
      <c r="F297" s="888"/>
      <c r="G297" s="479">
        <v>1457</v>
      </c>
      <c r="H297" s="147">
        <f>IF(G297="","",G297-G297*COMPASS!$AH$29)</f>
        <v>1457</v>
      </c>
    </row>
    <row r="298" spans="1:8" ht="14.4" customHeight="1">
      <c r="A298" s="478" t="s">
        <v>6594</v>
      </c>
      <c r="B298" s="472" t="s">
        <v>22</v>
      </c>
      <c r="C298" s="869" t="s">
        <v>6595</v>
      </c>
      <c r="D298" s="857" t="s">
        <v>7544</v>
      </c>
      <c r="E298" s="478">
        <v>1</v>
      </c>
      <c r="F298" s="888"/>
      <c r="G298" s="479">
        <v>3893</v>
      </c>
      <c r="H298" s="147">
        <f>IF(G298="","",G298-G298*COMPASS!$AH$29)</f>
        <v>3893</v>
      </c>
    </row>
    <row r="299" spans="1:8" ht="14.4" customHeight="1">
      <c r="A299" s="478" t="s">
        <v>6596</v>
      </c>
      <c r="B299" s="472" t="s">
        <v>22</v>
      </c>
      <c r="C299" s="869" t="s">
        <v>6597</v>
      </c>
      <c r="D299" s="857" t="s">
        <v>7545</v>
      </c>
      <c r="E299" s="478">
        <v>1</v>
      </c>
      <c r="F299" s="888"/>
      <c r="G299" s="479">
        <v>2896</v>
      </c>
      <c r="H299" s="147">
        <f>IF(G299="","",G299-G299*COMPASS!$AH$29)</f>
        <v>2896</v>
      </c>
    </row>
    <row r="300" spans="1:8" ht="14.4" customHeight="1">
      <c r="A300" s="478" t="s">
        <v>6598</v>
      </c>
      <c r="B300" s="472" t="s">
        <v>22</v>
      </c>
      <c r="C300" s="869" t="s">
        <v>6599</v>
      </c>
      <c r="D300" s="857" t="s">
        <v>7546</v>
      </c>
      <c r="E300" s="478">
        <v>1</v>
      </c>
      <c r="F300" s="888"/>
      <c r="G300" s="479">
        <v>4044</v>
      </c>
      <c r="H300" s="147">
        <f>IF(G300="","",G300-G300*COMPASS!$AH$29)</f>
        <v>4044</v>
      </c>
    </row>
    <row r="301" spans="1:8" ht="14.4" customHeight="1">
      <c r="A301" s="484" t="s">
        <v>40</v>
      </c>
      <c r="B301" s="476"/>
      <c r="C301" s="865"/>
      <c r="D301" s="866"/>
      <c r="E301" s="483"/>
      <c r="F301" s="480"/>
      <c r="G301" s="483"/>
      <c r="H301" s="147" t="str">
        <f>IF(G301="","",G301-G301*COMPASS!$AH$29)</f>
        <v/>
      </c>
    </row>
    <row r="302" spans="1:8" ht="14.4" customHeight="1">
      <c r="A302" s="478" t="s">
        <v>6600</v>
      </c>
      <c r="B302" s="472" t="s">
        <v>22</v>
      </c>
      <c r="C302" s="869" t="s">
        <v>6601</v>
      </c>
      <c r="D302" s="857" t="s">
        <v>7547</v>
      </c>
      <c r="E302" s="478">
        <v>1</v>
      </c>
      <c r="F302" s="888"/>
      <c r="G302" s="479">
        <v>373</v>
      </c>
      <c r="H302" s="147">
        <f>IF(G302="","",G302-G302*COMPASS!$AH$29)</f>
        <v>373</v>
      </c>
    </row>
    <row r="303" spans="1:8" ht="14.4" customHeight="1">
      <c r="A303" s="478" t="s">
        <v>6602</v>
      </c>
      <c r="B303" s="472" t="s">
        <v>22</v>
      </c>
      <c r="C303" s="869" t="s">
        <v>6603</v>
      </c>
      <c r="D303" s="857" t="s">
        <v>6604</v>
      </c>
      <c r="E303" s="478">
        <v>1</v>
      </c>
      <c r="F303" s="888"/>
      <c r="G303" s="479">
        <v>600</v>
      </c>
      <c r="H303" s="147">
        <f>IF(G303="","",G303-G303*COMPASS!$AH$29)</f>
        <v>600</v>
      </c>
    </row>
    <row r="304" spans="1:8" ht="14.4" customHeight="1">
      <c r="A304" s="478" t="s">
        <v>6605</v>
      </c>
      <c r="B304" s="472" t="s">
        <v>22</v>
      </c>
      <c r="C304" s="869" t="s">
        <v>6606</v>
      </c>
      <c r="D304" s="857" t="s">
        <v>7548</v>
      </c>
      <c r="E304" s="478">
        <v>1</v>
      </c>
      <c r="F304" s="888"/>
      <c r="G304" s="479">
        <v>1370</v>
      </c>
      <c r="H304" s="147">
        <f>IF(G304="","",G304-G304*COMPASS!$AH$29)</f>
        <v>1370</v>
      </c>
    </row>
    <row r="305" spans="1:8" ht="14.4" customHeight="1">
      <c r="A305" s="478" t="s">
        <v>6607</v>
      </c>
      <c r="B305" s="472" t="s">
        <v>22</v>
      </c>
      <c r="C305" s="869" t="s">
        <v>6608</v>
      </c>
      <c r="D305" s="857" t="s">
        <v>7549</v>
      </c>
      <c r="E305" s="478">
        <v>1</v>
      </c>
      <c r="F305" s="888"/>
      <c r="G305" s="479">
        <v>1993</v>
      </c>
      <c r="H305" s="147">
        <f>IF(G305="","",G305-G305*COMPASS!$AH$29)</f>
        <v>1993</v>
      </c>
    </row>
    <row r="306" spans="1:8" ht="14.4" customHeight="1">
      <c r="A306" s="484" t="s">
        <v>7550</v>
      </c>
      <c r="B306" s="476"/>
      <c r="C306" s="865"/>
      <c r="D306" s="866"/>
      <c r="E306" s="483"/>
      <c r="F306" s="480"/>
      <c r="G306" s="483"/>
      <c r="H306" s="147" t="str">
        <f>IF(G306="","",G306-G306*COMPASS!$AH$29)</f>
        <v/>
      </c>
    </row>
    <row r="307" spans="1:8" ht="14.4" customHeight="1">
      <c r="A307" s="478" t="s">
        <v>7551</v>
      </c>
      <c r="B307" s="472" t="s">
        <v>22</v>
      </c>
      <c r="C307" s="869" t="s">
        <v>7552</v>
      </c>
      <c r="D307" s="857" t="s">
        <v>7553</v>
      </c>
      <c r="E307" s="478">
        <v>1</v>
      </c>
      <c r="F307" s="888"/>
      <c r="G307" s="479">
        <v>2302</v>
      </c>
      <c r="H307" s="147">
        <f>IF(G307="","",G307-G307*COMPASS!$AH$29)</f>
        <v>2302</v>
      </c>
    </row>
    <row r="308" spans="1:8" ht="14.4" customHeight="1">
      <c r="A308" s="478" t="s">
        <v>7554</v>
      </c>
      <c r="B308" s="472" t="s">
        <v>22</v>
      </c>
      <c r="C308" s="869" t="s">
        <v>7555</v>
      </c>
      <c r="D308" s="857" t="s">
        <v>7556</v>
      </c>
      <c r="E308" s="478">
        <v>1</v>
      </c>
      <c r="F308" s="888"/>
      <c r="G308" s="479">
        <v>2351</v>
      </c>
      <c r="H308" s="147">
        <f>IF(G308="","",G308-G308*COMPASS!$AH$29)</f>
        <v>2351</v>
      </c>
    </row>
    <row r="309" spans="1:8" ht="14.4" customHeight="1">
      <c r="A309" s="478" t="s">
        <v>7557</v>
      </c>
      <c r="B309" s="472" t="s">
        <v>22</v>
      </c>
      <c r="C309" s="869" t="s">
        <v>7558</v>
      </c>
      <c r="D309" s="857" t="s">
        <v>7559</v>
      </c>
      <c r="E309" s="478">
        <v>1</v>
      </c>
      <c r="F309" s="888"/>
      <c r="G309" s="479">
        <v>5114</v>
      </c>
      <c r="H309" s="147">
        <f>IF(G309="","",G309-G309*COMPASS!$AH$29)</f>
        <v>5114</v>
      </c>
    </row>
    <row r="310" spans="1:8" ht="14.4" customHeight="1">
      <c r="A310" s="478" t="s">
        <v>14490</v>
      </c>
      <c r="B310" s="472" t="s">
        <v>22</v>
      </c>
      <c r="C310" s="869" t="s">
        <v>14491</v>
      </c>
      <c r="D310" s="857" t="s">
        <v>14492</v>
      </c>
      <c r="E310" s="478">
        <v>1</v>
      </c>
      <c r="F310" s="888"/>
      <c r="G310" s="479">
        <v>2113</v>
      </c>
      <c r="H310" s="147">
        <f>IF(G310="","",G310-G310*COMPASS!$AH$29)</f>
        <v>2113</v>
      </c>
    </row>
    <row r="311" spans="1:8" ht="14.4" customHeight="1">
      <c r="A311" s="478" t="s">
        <v>7560</v>
      </c>
      <c r="B311" s="472" t="s">
        <v>22</v>
      </c>
      <c r="C311" s="869" t="s">
        <v>7561</v>
      </c>
      <c r="D311" s="857" t="s">
        <v>7562</v>
      </c>
      <c r="E311" s="478">
        <v>1</v>
      </c>
      <c r="F311" s="888"/>
      <c r="G311" s="479">
        <v>1402</v>
      </c>
      <c r="H311" s="147">
        <f>IF(G311="","",G311-G311*COMPASS!$AH$29)</f>
        <v>1402</v>
      </c>
    </row>
    <row r="312" spans="1:8" ht="14.4" customHeight="1">
      <c r="A312" s="478" t="s">
        <v>7563</v>
      </c>
      <c r="B312" s="472" t="s">
        <v>22</v>
      </c>
      <c r="C312" s="869" t="s">
        <v>7564</v>
      </c>
      <c r="D312" s="857" t="s">
        <v>7565</v>
      </c>
      <c r="E312" s="478">
        <v>1</v>
      </c>
      <c r="F312" s="888"/>
      <c r="G312" s="479">
        <v>2002</v>
      </c>
      <c r="H312" s="147">
        <f>IF(G312="","",G312-G312*COMPASS!$AH$29)</f>
        <v>2002</v>
      </c>
    </row>
    <row r="313" spans="1:8" ht="14.4" customHeight="1">
      <c r="A313" s="478" t="s">
        <v>7566</v>
      </c>
      <c r="B313" s="472" t="s">
        <v>22</v>
      </c>
      <c r="C313" s="869" t="s">
        <v>7567</v>
      </c>
      <c r="D313" s="857" t="s">
        <v>7568</v>
      </c>
      <c r="E313" s="478">
        <v>1</v>
      </c>
      <c r="F313" s="888"/>
      <c r="G313" s="479">
        <v>4530</v>
      </c>
      <c r="H313" s="147">
        <f>IF(G313="","",G313-G313*COMPASS!$AH$29)</f>
        <v>4530</v>
      </c>
    </row>
    <row r="314" spans="1:8" ht="14.4" customHeight="1">
      <c r="A314" s="484" t="s">
        <v>14493</v>
      </c>
      <c r="B314" s="476"/>
      <c r="C314" s="865"/>
      <c r="D314" s="866"/>
      <c r="E314" s="483"/>
      <c r="F314" s="480"/>
      <c r="G314" s="483"/>
      <c r="H314" s="147" t="str">
        <f>IF(G314="","",G314-G314*COMPASS!$AH$29)</f>
        <v/>
      </c>
    </row>
    <row r="315" spans="1:8" ht="14.4" customHeight="1">
      <c r="A315" s="478" t="s">
        <v>14494</v>
      </c>
      <c r="B315" s="472" t="s">
        <v>22</v>
      </c>
      <c r="C315" s="869" t="s">
        <v>14495</v>
      </c>
      <c r="D315" s="857" t="s">
        <v>14496</v>
      </c>
      <c r="E315" s="478">
        <v>1</v>
      </c>
      <c r="F315" s="888"/>
      <c r="G315" s="479">
        <v>147</v>
      </c>
      <c r="H315" s="147">
        <f>IF(G315="","",G315-G315*COMPASS!$AH$29)</f>
        <v>147</v>
      </c>
    </row>
    <row r="316" spans="1:8" ht="14.4" customHeight="1">
      <c r="A316" s="478" t="s">
        <v>14497</v>
      </c>
      <c r="B316" s="472" t="s">
        <v>22</v>
      </c>
      <c r="C316" s="869" t="s">
        <v>14498</v>
      </c>
      <c r="D316" s="857" t="s">
        <v>14499</v>
      </c>
      <c r="E316" s="478">
        <v>1</v>
      </c>
      <c r="F316" s="888"/>
      <c r="G316" s="479">
        <v>181</v>
      </c>
      <c r="H316" s="147">
        <f>IF(G316="","",G316-G316*COMPASS!$AH$29)</f>
        <v>181</v>
      </c>
    </row>
    <row r="317" spans="1:8" ht="14.4" customHeight="1">
      <c r="A317" s="478" t="s">
        <v>14500</v>
      </c>
      <c r="B317" s="472" t="s">
        <v>22</v>
      </c>
      <c r="C317" s="869" t="s">
        <v>14501</v>
      </c>
      <c r="D317" s="857" t="s">
        <v>14502</v>
      </c>
      <c r="E317" s="478">
        <v>1</v>
      </c>
      <c r="F317" s="888"/>
      <c r="G317" s="479">
        <v>246</v>
      </c>
      <c r="H317" s="147">
        <f>IF(G317="","",G317-G317*COMPASS!$AH$29)</f>
        <v>246</v>
      </c>
    </row>
    <row r="318" spans="1:8" ht="14.4" customHeight="1">
      <c r="A318" s="870" t="s">
        <v>14503</v>
      </c>
      <c r="B318" s="476"/>
      <c r="C318" s="865"/>
      <c r="D318" s="866"/>
      <c r="E318" s="483"/>
      <c r="F318" s="480"/>
      <c r="G318" s="483"/>
      <c r="H318" s="147" t="str">
        <f>IF(G318="","",G318-G318*COMPASS!$AH$29)</f>
        <v/>
      </c>
    </row>
    <row r="319" spans="1:8" ht="14.4" customHeight="1">
      <c r="A319" s="870" t="s">
        <v>7569</v>
      </c>
      <c r="B319" s="476"/>
      <c r="C319" s="865"/>
      <c r="D319" s="866"/>
      <c r="E319" s="483"/>
      <c r="F319" s="480"/>
      <c r="G319" s="483"/>
      <c r="H319" s="147" t="str">
        <f>IF(G319="","",G319-G319*COMPASS!$AH$29)</f>
        <v/>
      </c>
    </row>
    <row r="320" spans="1:8" ht="14.4" customHeight="1">
      <c r="A320" s="478" t="s">
        <v>6521</v>
      </c>
      <c r="B320" s="472" t="s">
        <v>22</v>
      </c>
      <c r="C320" s="869" t="s">
        <v>6522</v>
      </c>
      <c r="D320" s="857" t="s">
        <v>7570</v>
      </c>
      <c r="E320" s="478">
        <v>1</v>
      </c>
      <c r="F320" s="888"/>
      <c r="G320" s="479">
        <v>2072</v>
      </c>
      <c r="H320" s="147">
        <f>IF(G320="","",G320-G320*COMPASS!$AH$29)</f>
        <v>2072</v>
      </c>
    </row>
    <row r="321" spans="1:8" ht="14.4" customHeight="1">
      <c r="A321" s="478" t="s">
        <v>6523</v>
      </c>
      <c r="B321" s="472" t="s">
        <v>22</v>
      </c>
      <c r="C321" s="869" t="s">
        <v>6524</v>
      </c>
      <c r="D321" s="857" t="s">
        <v>7571</v>
      </c>
      <c r="E321" s="478">
        <v>1</v>
      </c>
      <c r="F321" s="888"/>
      <c r="G321" s="479">
        <v>39</v>
      </c>
      <c r="H321" s="147">
        <f>IF(G321="","",G321-G321*COMPASS!$AH$29)</f>
        <v>39</v>
      </c>
    </row>
    <row r="322" spans="1:8" ht="14.4" customHeight="1">
      <c r="A322" s="478" t="s">
        <v>6525</v>
      </c>
      <c r="B322" s="472" t="s">
        <v>22</v>
      </c>
      <c r="C322" s="869" t="s">
        <v>6526</v>
      </c>
      <c r="D322" s="857" t="s">
        <v>7572</v>
      </c>
      <c r="E322" s="478">
        <v>1</v>
      </c>
      <c r="F322" s="888"/>
      <c r="G322" s="479">
        <v>107</v>
      </c>
      <c r="H322" s="147">
        <f>IF(G322="","",G322-G322*COMPASS!$AH$29)</f>
        <v>107</v>
      </c>
    </row>
    <row r="323" spans="1:8" ht="14.4" customHeight="1">
      <c r="A323" s="478" t="s">
        <v>6527</v>
      </c>
      <c r="B323" s="472" t="s">
        <v>22</v>
      </c>
      <c r="C323" s="869" t="s">
        <v>6528</v>
      </c>
      <c r="D323" s="857" t="s">
        <v>7573</v>
      </c>
      <c r="E323" s="478">
        <v>1</v>
      </c>
      <c r="F323" s="888"/>
      <c r="G323" s="479">
        <v>153</v>
      </c>
      <c r="H323" s="147">
        <f>IF(G323="","",G323-G323*COMPASS!$AH$29)</f>
        <v>153</v>
      </c>
    </row>
    <row r="324" spans="1:8" ht="14.4" customHeight="1">
      <c r="A324" s="478" t="s">
        <v>3531</v>
      </c>
      <c r="B324" s="472" t="s">
        <v>22</v>
      </c>
      <c r="C324" s="869" t="s">
        <v>3532</v>
      </c>
      <c r="D324" s="857" t="s">
        <v>7574</v>
      </c>
      <c r="E324" s="478">
        <v>1</v>
      </c>
      <c r="F324" s="888"/>
      <c r="G324" s="479">
        <v>9381</v>
      </c>
      <c r="H324" s="147">
        <f>IF(G324="","",G324-G324*COMPASS!$AH$29)</f>
        <v>9381</v>
      </c>
    </row>
    <row r="325" spans="1:8" ht="14.4" customHeight="1">
      <c r="A325" s="478" t="s">
        <v>3533</v>
      </c>
      <c r="B325" s="472" t="s">
        <v>22</v>
      </c>
      <c r="C325" s="869" t="s">
        <v>3534</v>
      </c>
      <c r="D325" s="857" t="s">
        <v>7575</v>
      </c>
      <c r="E325" s="478">
        <v>1</v>
      </c>
      <c r="F325" s="888"/>
      <c r="G325" s="479">
        <v>3524</v>
      </c>
      <c r="H325" s="147">
        <f>IF(G325="","",G325-G325*COMPASS!$AH$29)</f>
        <v>3524</v>
      </c>
    </row>
    <row r="326" spans="1:8" ht="14.4" customHeight="1">
      <c r="A326" s="478" t="s">
        <v>3519</v>
      </c>
      <c r="B326" s="472" t="s">
        <v>22</v>
      </c>
      <c r="C326" s="869" t="s">
        <v>3520</v>
      </c>
      <c r="D326" s="857" t="s">
        <v>3521</v>
      </c>
      <c r="E326" s="478">
        <v>1</v>
      </c>
      <c r="F326" s="888"/>
      <c r="G326" s="479">
        <v>4204</v>
      </c>
      <c r="H326" s="147">
        <f>IF(G326="","",G326-G326*COMPASS!$AH$29)</f>
        <v>4204</v>
      </c>
    </row>
    <row r="327" spans="1:8" ht="14.4" customHeight="1">
      <c r="A327" s="478" t="s">
        <v>3535</v>
      </c>
      <c r="B327" s="472" t="s">
        <v>22</v>
      </c>
      <c r="C327" s="869" t="s">
        <v>3536</v>
      </c>
      <c r="D327" s="857" t="s">
        <v>3537</v>
      </c>
      <c r="E327" s="478">
        <v>1</v>
      </c>
      <c r="F327" s="888"/>
      <c r="G327" s="479">
        <v>8817</v>
      </c>
      <c r="H327" s="147">
        <f>IF(G327="","",G327-G327*COMPASS!$AH$29)</f>
        <v>8817</v>
      </c>
    </row>
    <row r="328" spans="1:8" ht="14.4" customHeight="1">
      <c r="A328" s="478" t="s">
        <v>3513</v>
      </c>
      <c r="B328" s="472" t="s">
        <v>22</v>
      </c>
      <c r="C328" s="869" t="s">
        <v>3514</v>
      </c>
      <c r="D328" s="857" t="s">
        <v>3515</v>
      </c>
      <c r="E328" s="478">
        <v>1</v>
      </c>
      <c r="F328" s="888"/>
      <c r="G328" s="479">
        <v>3635</v>
      </c>
      <c r="H328" s="147">
        <f>IF(G328="","",G328-G328*COMPASS!$AH$29)</f>
        <v>3635</v>
      </c>
    </row>
    <row r="329" spans="1:8" ht="14.4" customHeight="1">
      <c r="A329" s="478" t="s">
        <v>3495</v>
      </c>
      <c r="B329" s="472" t="s">
        <v>22</v>
      </c>
      <c r="C329" s="869" t="s">
        <v>3496</v>
      </c>
      <c r="D329" s="857" t="s">
        <v>3497</v>
      </c>
      <c r="E329" s="478">
        <v>1</v>
      </c>
      <c r="F329" s="888"/>
      <c r="G329" s="479">
        <v>5179</v>
      </c>
      <c r="H329" s="147">
        <f>IF(G329="","",G329-G329*COMPASS!$AH$29)</f>
        <v>5179</v>
      </c>
    </row>
    <row r="330" spans="1:8" ht="14.4" customHeight="1">
      <c r="A330" s="478" t="s">
        <v>3498</v>
      </c>
      <c r="B330" s="472" t="s">
        <v>22</v>
      </c>
      <c r="C330" s="869" t="s">
        <v>3499</v>
      </c>
      <c r="D330" s="857" t="s">
        <v>3500</v>
      </c>
      <c r="E330" s="478">
        <v>1</v>
      </c>
      <c r="F330" s="888"/>
      <c r="G330" s="479">
        <v>6186</v>
      </c>
      <c r="H330" s="147">
        <f>IF(G330="","",G330-G330*COMPASS!$AH$29)</f>
        <v>6186</v>
      </c>
    </row>
    <row r="331" spans="1:8" ht="14.4" customHeight="1">
      <c r="A331" s="478" t="s">
        <v>3501</v>
      </c>
      <c r="B331" s="472" t="s">
        <v>22</v>
      </c>
      <c r="C331" s="869" t="s">
        <v>3502</v>
      </c>
      <c r="D331" s="857" t="s">
        <v>3503</v>
      </c>
      <c r="E331" s="478">
        <v>1</v>
      </c>
      <c r="F331" s="888"/>
      <c r="G331" s="479">
        <v>7235</v>
      </c>
      <c r="H331" s="147">
        <f>IF(G331="","",G331-G331*COMPASS!$AH$29)</f>
        <v>7235</v>
      </c>
    </row>
    <row r="332" spans="1:8" ht="14.4" customHeight="1">
      <c r="A332" s="478" t="s">
        <v>3504</v>
      </c>
      <c r="B332" s="472" t="s">
        <v>22</v>
      </c>
      <c r="C332" s="869" t="s">
        <v>3505</v>
      </c>
      <c r="D332" s="857" t="s">
        <v>3506</v>
      </c>
      <c r="E332" s="478">
        <v>1</v>
      </c>
      <c r="F332" s="888"/>
      <c r="G332" s="479">
        <v>8407</v>
      </c>
      <c r="H332" s="147">
        <f>IF(G332="","",G332-G332*COMPASS!$AH$29)</f>
        <v>8407</v>
      </c>
    </row>
    <row r="333" spans="1:8" ht="14.4" customHeight="1">
      <c r="A333" s="478" t="s">
        <v>3507</v>
      </c>
      <c r="B333" s="472" t="s">
        <v>22</v>
      </c>
      <c r="C333" s="869" t="s">
        <v>3508</v>
      </c>
      <c r="D333" s="857" t="s">
        <v>3509</v>
      </c>
      <c r="E333" s="478">
        <v>1</v>
      </c>
      <c r="F333" s="888"/>
      <c r="G333" s="479">
        <v>9222</v>
      </c>
      <c r="H333" s="147">
        <f>IF(G333="","",G333-G333*COMPASS!$AH$29)</f>
        <v>9222</v>
      </c>
    </row>
    <row r="334" spans="1:8" ht="14.4" customHeight="1">
      <c r="A334" s="478" t="s">
        <v>3510</v>
      </c>
      <c r="B334" s="472" t="s">
        <v>22</v>
      </c>
      <c r="C334" s="869" t="s">
        <v>3511</v>
      </c>
      <c r="D334" s="857" t="s">
        <v>3512</v>
      </c>
      <c r="E334" s="478">
        <v>1</v>
      </c>
      <c r="F334" s="888"/>
      <c r="G334" s="479">
        <v>10916</v>
      </c>
      <c r="H334" s="147">
        <f>IF(G334="","",G334-G334*COMPASS!$AH$29)</f>
        <v>10916</v>
      </c>
    </row>
    <row r="335" spans="1:8" ht="14.4" customHeight="1">
      <c r="A335" s="478" t="s">
        <v>3516</v>
      </c>
      <c r="B335" s="472" t="s">
        <v>22</v>
      </c>
      <c r="C335" s="869" t="s">
        <v>3517</v>
      </c>
      <c r="D335" s="857" t="s">
        <v>3518</v>
      </c>
      <c r="E335" s="478">
        <v>1</v>
      </c>
      <c r="F335" s="888"/>
      <c r="G335" s="479">
        <v>8330</v>
      </c>
      <c r="H335" s="147">
        <f>IF(G335="","",G335-G335*COMPASS!$AH$29)</f>
        <v>8330</v>
      </c>
    </row>
    <row r="336" spans="1:8" ht="14.4" customHeight="1">
      <c r="A336" s="478" t="s">
        <v>3522</v>
      </c>
      <c r="B336" s="472" t="s">
        <v>22</v>
      </c>
      <c r="C336" s="869" t="s">
        <v>3523</v>
      </c>
      <c r="D336" s="857" t="s">
        <v>3524</v>
      </c>
      <c r="E336" s="478">
        <v>1</v>
      </c>
      <c r="F336" s="888"/>
      <c r="G336" s="479">
        <v>567</v>
      </c>
      <c r="H336" s="147">
        <f>IF(G336="","",G336-G336*COMPASS!$AH$29)</f>
        <v>567</v>
      </c>
    </row>
    <row r="337" spans="1:8" ht="14.4" customHeight="1">
      <c r="A337" s="478" t="s">
        <v>3525</v>
      </c>
      <c r="B337" s="472" t="s">
        <v>22</v>
      </c>
      <c r="C337" s="869" t="s">
        <v>3526</v>
      </c>
      <c r="D337" s="857" t="s">
        <v>3527</v>
      </c>
      <c r="E337" s="478">
        <v>1</v>
      </c>
      <c r="F337" s="888"/>
      <c r="G337" s="479">
        <v>673</v>
      </c>
      <c r="H337" s="147">
        <f>IF(G337="","",G337-G337*COMPASS!$AH$29)</f>
        <v>673</v>
      </c>
    </row>
    <row r="338" spans="1:8" ht="14.4" customHeight="1">
      <c r="A338" s="478" t="s">
        <v>3528</v>
      </c>
      <c r="B338" s="472" t="s">
        <v>22</v>
      </c>
      <c r="C338" s="869" t="s">
        <v>3529</v>
      </c>
      <c r="D338" s="857" t="s">
        <v>3530</v>
      </c>
      <c r="E338" s="478">
        <v>1</v>
      </c>
      <c r="F338" s="888"/>
      <c r="G338" s="479">
        <v>801</v>
      </c>
      <c r="H338" s="147">
        <f>IF(G338="","",G338-G338*COMPASS!$AH$29)</f>
        <v>801</v>
      </c>
    </row>
    <row r="339" spans="1:8" ht="14.4" customHeight="1">
      <c r="A339" s="478" t="s">
        <v>6529</v>
      </c>
      <c r="B339" s="472" t="s">
        <v>22</v>
      </c>
      <c r="C339" s="869" t="s">
        <v>6530</v>
      </c>
      <c r="D339" s="857" t="s">
        <v>7576</v>
      </c>
      <c r="E339" s="478">
        <v>1</v>
      </c>
      <c r="F339" s="888"/>
      <c r="G339" s="479">
        <v>341</v>
      </c>
      <c r="H339" s="147">
        <f>IF(G339="","",G339-G339*COMPASS!$AH$29)</f>
        <v>341</v>
      </c>
    </row>
    <row r="340" spans="1:8" ht="14.4" customHeight="1">
      <c r="A340" s="478" t="s">
        <v>6531</v>
      </c>
      <c r="B340" s="472" t="s">
        <v>22</v>
      </c>
      <c r="C340" s="869" t="s">
        <v>6532</v>
      </c>
      <c r="D340" s="857" t="s">
        <v>7577</v>
      </c>
      <c r="E340" s="478">
        <v>1</v>
      </c>
      <c r="F340" s="888"/>
      <c r="G340" s="479">
        <v>341</v>
      </c>
      <c r="H340" s="147">
        <f>IF(G340="","",G340-G340*COMPASS!$AH$29)</f>
        <v>341</v>
      </c>
    </row>
    <row r="341" spans="1:8" ht="14.4" customHeight="1">
      <c r="A341" s="478" t="s">
        <v>6533</v>
      </c>
      <c r="B341" s="472" t="s">
        <v>22</v>
      </c>
      <c r="C341" s="869" t="s">
        <v>6534</v>
      </c>
      <c r="D341" s="857" t="s">
        <v>7578</v>
      </c>
      <c r="E341" s="478">
        <v>1</v>
      </c>
      <c r="F341" s="888"/>
      <c r="G341" s="479">
        <v>48369</v>
      </c>
      <c r="H341" s="147">
        <f>IF(G341="","",G341-G341*COMPASS!$AH$29)</f>
        <v>48369</v>
      </c>
    </row>
    <row r="342" spans="1:8" ht="14.4" customHeight="1">
      <c r="A342" s="478" t="s">
        <v>3463</v>
      </c>
      <c r="B342" s="472" t="s">
        <v>22</v>
      </c>
      <c r="C342" s="869" t="s">
        <v>3464</v>
      </c>
      <c r="D342" s="857" t="s">
        <v>3465</v>
      </c>
      <c r="E342" s="478">
        <v>1</v>
      </c>
      <c r="F342" s="888"/>
      <c r="G342" s="479">
        <v>25546</v>
      </c>
      <c r="H342" s="147">
        <f>IF(G342="","",G342-G342*COMPASS!$AH$29)</f>
        <v>25546</v>
      </c>
    </row>
    <row r="343" spans="1:8" ht="14.4" customHeight="1">
      <c r="A343" s="478" t="s">
        <v>3466</v>
      </c>
      <c r="B343" s="472" t="s">
        <v>22</v>
      </c>
      <c r="C343" s="869" t="s">
        <v>3467</v>
      </c>
      <c r="D343" s="857" t="s">
        <v>3468</v>
      </c>
      <c r="E343" s="478">
        <v>1</v>
      </c>
      <c r="F343" s="888"/>
      <c r="G343" s="479">
        <v>12774</v>
      </c>
      <c r="H343" s="147">
        <f>IF(G343="","",G343-G343*COMPASS!$AH$29)</f>
        <v>12774</v>
      </c>
    </row>
    <row r="344" spans="1:8" ht="14.4" customHeight="1">
      <c r="A344" s="478" t="s">
        <v>3469</v>
      </c>
      <c r="B344" s="472" t="s">
        <v>22</v>
      </c>
      <c r="C344" s="869" t="s">
        <v>3470</v>
      </c>
      <c r="D344" s="857" t="s">
        <v>3471</v>
      </c>
      <c r="E344" s="478">
        <v>1</v>
      </c>
      <c r="F344" s="888"/>
      <c r="G344" s="479">
        <v>6388</v>
      </c>
      <c r="H344" s="147">
        <f>IF(G344="","",G344-G344*COMPASS!$AH$29)</f>
        <v>6388</v>
      </c>
    </row>
    <row r="345" spans="1:8" ht="14.4" customHeight="1">
      <c r="A345" s="478" t="s">
        <v>3472</v>
      </c>
      <c r="B345" s="472" t="s">
        <v>22</v>
      </c>
      <c r="C345" s="869" t="s">
        <v>3473</v>
      </c>
      <c r="D345" s="857" t="s">
        <v>3474</v>
      </c>
      <c r="E345" s="478">
        <v>1</v>
      </c>
      <c r="F345" s="888"/>
      <c r="G345" s="479">
        <v>3220</v>
      </c>
      <c r="H345" s="147">
        <f>IF(G345="","",G345-G345*COMPASS!$AH$29)</f>
        <v>3220</v>
      </c>
    </row>
    <row r="346" spans="1:8" ht="14.4" customHeight="1">
      <c r="A346" s="478" t="s">
        <v>3475</v>
      </c>
      <c r="B346" s="472" t="s">
        <v>22</v>
      </c>
      <c r="C346" s="869" t="s">
        <v>3476</v>
      </c>
      <c r="D346" s="857" t="s">
        <v>3477</v>
      </c>
      <c r="E346" s="478">
        <v>1</v>
      </c>
      <c r="F346" s="888"/>
      <c r="G346" s="479">
        <v>1601</v>
      </c>
      <c r="H346" s="147">
        <f>IF(G346="","",G346-G346*COMPASS!$AH$29)</f>
        <v>1601</v>
      </c>
    </row>
    <row r="347" spans="1:8" ht="14.4" customHeight="1">
      <c r="A347" s="478" t="s">
        <v>3478</v>
      </c>
      <c r="B347" s="472" t="s">
        <v>22</v>
      </c>
      <c r="C347" s="869" t="s">
        <v>3479</v>
      </c>
      <c r="D347" s="857" t="s">
        <v>7579</v>
      </c>
      <c r="E347" s="478">
        <v>1</v>
      </c>
      <c r="F347" s="888"/>
      <c r="G347" s="479">
        <v>542</v>
      </c>
      <c r="H347" s="147">
        <f>IF(G347="","",G347-G347*COMPASS!$AH$29)</f>
        <v>542</v>
      </c>
    </row>
    <row r="348" spans="1:8" ht="14.4" customHeight="1">
      <c r="A348" s="478" t="s">
        <v>3480</v>
      </c>
      <c r="B348" s="472" t="s">
        <v>22</v>
      </c>
      <c r="C348" s="869" t="s">
        <v>3481</v>
      </c>
      <c r="D348" s="857" t="s">
        <v>7580</v>
      </c>
      <c r="E348" s="478">
        <v>1</v>
      </c>
      <c r="F348" s="888"/>
      <c r="G348" s="479">
        <v>1618</v>
      </c>
      <c r="H348" s="147">
        <f>IF(G348="","",G348-G348*COMPASS!$AH$29)</f>
        <v>1618</v>
      </c>
    </row>
    <row r="349" spans="1:8" ht="14.4" customHeight="1">
      <c r="A349" s="478" t="s">
        <v>3482</v>
      </c>
      <c r="B349" s="472" t="s">
        <v>22</v>
      </c>
      <c r="C349" s="869" t="s">
        <v>3483</v>
      </c>
      <c r="D349" s="857" t="s">
        <v>7581</v>
      </c>
      <c r="E349" s="478">
        <v>1</v>
      </c>
      <c r="F349" s="888"/>
      <c r="G349" s="479">
        <v>3278</v>
      </c>
      <c r="H349" s="147">
        <f>IF(G349="","",G349-G349*COMPASS!$AH$29)</f>
        <v>3278</v>
      </c>
    </row>
    <row r="350" spans="1:8" ht="14.4" customHeight="1">
      <c r="A350" s="478" t="s">
        <v>3484</v>
      </c>
      <c r="B350" s="472" t="s">
        <v>22</v>
      </c>
      <c r="C350" s="869" t="s">
        <v>3485</v>
      </c>
      <c r="D350" s="857" t="s">
        <v>7582</v>
      </c>
      <c r="E350" s="478">
        <v>1</v>
      </c>
      <c r="F350" s="888"/>
      <c r="G350" s="479">
        <v>6469</v>
      </c>
      <c r="H350" s="147">
        <f>IF(G350="","",G350-G350*COMPASS!$AH$29)</f>
        <v>6469</v>
      </c>
    </row>
    <row r="351" spans="1:8" ht="14.4" customHeight="1">
      <c r="A351" s="478" t="s">
        <v>3486</v>
      </c>
      <c r="B351" s="472" t="s">
        <v>22</v>
      </c>
      <c r="C351" s="869" t="s">
        <v>3487</v>
      </c>
      <c r="D351" s="857" t="s">
        <v>7583</v>
      </c>
      <c r="E351" s="478">
        <v>1</v>
      </c>
      <c r="F351" s="888"/>
      <c r="G351" s="479">
        <v>12937</v>
      </c>
      <c r="H351" s="147">
        <f>IF(G351="","",G351-G351*COMPASS!$AH$29)</f>
        <v>12937</v>
      </c>
    </row>
    <row r="352" spans="1:8" ht="14.4" customHeight="1">
      <c r="A352" s="870" t="s">
        <v>7584</v>
      </c>
      <c r="B352" s="476"/>
      <c r="C352" s="865"/>
      <c r="D352" s="866"/>
      <c r="E352" s="483"/>
      <c r="F352" s="480"/>
      <c r="G352" s="483"/>
      <c r="H352" s="147" t="str">
        <f>IF(G352="","",G352-G352*COMPASS!$AH$29)</f>
        <v/>
      </c>
    </row>
    <row r="353" spans="1:8" ht="14.4" customHeight="1">
      <c r="A353" s="478" t="s">
        <v>7585</v>
      </c>
      <c r="B353" s="472" t="s">
        <v>22</v>
      </c>
      <c r="C353" s="869" t="s">
        <v>7586</v>
      </c>
      <c r="D353" s="857" t="s">
        <v>5961</v>
      </c>
      <c r="E353" s="478">
        <v>1</v>
      </c>
      <c r="F353" s="888"/>
      <c r="G353" s="479">
        <v>7953</v>
      </c>
      <c r="H353" s="147">
        <f>IF(G353="","",G353-G353*COMPASS!$AH$29)</f>
        <v>7953</v>
      </c>
    </row>
    <row r="354" spans="1:8" ht="14.4" customHeight="1">
      <c r="A354" s="478" t="s">
        <v>7587</v>
      </c>
      <c r="B354" s="472" t="s">
        <v>22</v>
      </c>
      <c r="C354" s="869" t="s">
        <v>3488</v>
      </c>
      <c r="D354" s="857" t="s">
        <v>3489</v>
      </c>
      <c r="E354" s="478">
        <v>1</v>
      </c>
      <c r="F354" s="888"/>
      <c r="G354" s="479">
        <v>3278</v>
      </c>
      <c r="H354" s="147">
        <f>IF(G354="","",G354-G354*COMPASS!$AH$29)</f>
        <v>3278</v>
      </c>
    </row>
    <row r="355" spans="1:8" ht="14.4" customHeight="1">
      <c r="A355" s="478" t="s">
        <v>6535</v>
      </c>
      <c r="B355" s="472" t="s">
        <v>22</v>
      </c>
      <c r="C355" s="869" t="s">
        <v>6536</v>
      </c>
      <c r="D355" s="857" t="s">
        <v>7588</v>
      </c>
      <c r="E355" s="478">
        <v>1</v>
      </c>
      <c r="F355" s="888"/>
      <c r="G355" s="479">
        <v>681</v>
      </c>
      <c r="H355" s="147">
        <f>IF(G355="","",G355-G355*COMPASS!$AH$29)</f>
        <v>681</v>
      </c>
    </row>
    <row r="356" spans="1:8" ht="14.4" customHeight="1">
      <c r="A356" s="478" t="s">
        <v>7589</v>
      </c>
      <c r="B356" s="472" t="s">
        <v>22</v>
      </c>
      <c r="C356" s="869" t="s">
        <v>3490</v>
      </c>
      <c r="D356" s="857" t="s">
        <v>3491</v>
      </c>
      <c r="E356" s="478">
        <v>1</v>
      </c>
      <c r="F356" s="888"/>
      <c r="G356" s="479">
        <v>6388</v>
      </c>
      <c r="H356" s="147">
        <f>IF(G356="","",G356-G356*COMPASS!$AH$29)</f>
        <v>6388</v>
      </c>
    </row>
    <row r="357" spans="1:8" ht="14.4" customHeight="1">
      <c r="A357" s="478" t="s">
        <v>7590</v>
      </c>
      <c r="B357" s="472" t="s">
        <v>22</v>
      </c>
      <c r="C357" s="869" t="s">
        <v>3492</v>
      </c>
      <c r="D357" s="857" t="s">
        <v>7591</v>
      </c>
      <c r="E357" s="478">
        <v>1</v>
      </c>
      <c r="F357" s="888"/>
      <c r="G357" s="479">
        <v>593</v>
      </c>
      <c r="H357" s="147">
        <f>IF(G357="","",G357-G357*COMPASS!$AH$29)</f>
        <v>593</v>
      </c>
    </row>
    <row r="358" spans="1:8" ht="14.4" customHeight="1">
      <c r="A358" s="478" t="s">
        <v>7592</v>
      </c>
      <c r="B358" s="472" t="s">
        <v>22</v>
      </c>
      <c r="C358" s="869" t="s">
        <v>3493</v>
      </c>
      <c r="D358" s="857" t="s">
        <v>7593</v>
      </c>
      <c r="E358" s="478">
        <v>1</v>
      </c>
      <c r="F358" s="888"/>
      <c r="G358" s="479">
        <v>778</v>
      </c>
      <c r="H358" s="147">
        <f>IF(G358="","",G358-G358*COMPASS!$AH$29)</f>
        <v>778</v>
      </c>
    </row>
    <row r="359" spans="1:8" ht="14.4" customHeight="1">
      <c r="A359" s="478" t="s">
        <v>7594</v>
      </c>
      <c r="B359" s="472" t="s">
        <v>22</v>
      </c>
      <c r="C359" s="869" t="s">
        <v>3494</v>
      </c>
      <c r="D359" s="857" t="s">
        <v>7595</v>
      </c>
      <c r="E359" s="478">
        <v>1</v>
      </c>
      <c r="F359" s="888"/>
      <c r="G359" s="479">
        <v>1375</v>
      </c>
      <c r="H359" s="147">
        <f>IF(G359="","",G359-G359*COMPASS!$AH$29)</f>
        <v>1375</v>
      </c>
    </row>
    <row r="360" spans="1:8" ht="14.4" customHeight="1">
      <c r="A360" s="478" t="s">
        <v>6537</v>
      </c>
      <c r="B360" s="472" t="s">
        <v>22</v>
      </c>
      <c r="C360" s="869" t="s">
        <v>6538</v>
      </c>
      <c r="D360" s="857" t="s">
        <v>7596</v>
      </c>
      <c r="E360" s="478">
        <v>1</v>
      </c>
      <c r="F360" s="888"/>
      <c r="G360" s="479">
        <v>1198</v>
      </c>
      <c r="H360" s="147">
        <f>IF(G360="","",G360-G360*COMPASS!$AH$29)</f>
        <v>1198</v>
      </c>
    </row>
    <row r="361" spans="1:8" ht="14.4" customHeight="1">
      <c r="A361" s="478" t="s">
        <v>5962</v>
      </c>
      <c r="B361" s="472" t="s">
        <v>22</v>
      </c>
      <c r="C361" s="869" t="s">
        <v>5963</v>
      </c>
      <c r="D361" s="857" t="s">
        <v>7597</v>
      </c>
      <c r="E361" s="478">
        <v>1</v>
      </c>
      <c r="F361" s="888"/>
      <c r="G361" s="479">
        <v>73852</v>
      </c>
      <c r="H361" s="147">
        <f>IF(G361="","",G361-G361*COMPASS!$AH$29)</f>
        <v>73852</v>
      </c>
    </row>
    <row r="362" spans="1:8" ht="14.4" customHeight="1">
      <c r="A362" s="478" t="s">
        <v>6711</v>
      </c>
      <c r="B362" s="472" t="s">
        <v>22</v>
      </c>
      <c r="C362" s="869" t="s">
        <v>6712</v>
      </c>
      <c r="D362" s="857" t="s">
        <v>7598</v>
      </c>
      <c r="E362" s="478">
        <v>1</v>
      </c>
      <c r="F362" s="888"/>
      <c r="G362" s="479">
        <v>3315</v>
      </c>
      <c r="H362" s="147">
        <f>IF(G362="","",G362-G362*COMPASS!$AH$29)</f>
        <v>3315</v>
      </c>
    </row>
    <row r="363" spans="1:8" ht="14.4" customHeight="1">
      <c r="A363" s="858" t="s">
        <v>40</v>
      </c>
      <c r="B363" s="473"/>
      <c r="C363" s="871"/>
      <c r="D363" s="860"/>
      <c r="E363" s="480"/>
      <c r="F363" s="480"/>
      <c r="G363" s="483"/>
      <c r="H363" s="147" t="str">
        <f>IF(G363="","",G363-G363*COMPASS!$AH$29)</f>
        <v/>
      </c>
    </row>
    <row r="364" spans="1:8" ht="14.4" customHeight="1">
      <c r="A364" s="478" t="s">
        <v>3538</v>
      </c>
      <c r="B364" s="472" t="s">
        <v>22</v>
      </c>
      <c r="C364" s="869" t="s">
        <v>3539</v>
      </c>
      <c r="D364" s="857" t="s">
        <v>7599</v>
      </c>
      <c r="E364" s="478">
        <v>1</v>
      </c>
      <c r="F364" s="888"/>
      <c r="G364" s="479">
        <v>2146</v>
      </c>
      <c r="H364" s="147">
        <f>IF(G364="","",G364-G364*COMPASS!$AH$29)</f>
        <v>2146</v>
      </c>
    </row>
    <row r="365" spans="1:8" ht="14.4" customHeight="1">
      <c r="A365" s="478" t="s">
        <v>3540</v>
      </c>
      <c r="B365" s="472" t="s">
        <v>22</v>
      </c>
      <c r="C365" s="869" t="s">
        <v>3541</v>
      </c>
      <c r="D365" s="857" t="s">
        <v>7600</v>
      </c>
      <c r="E365" s="478">
        <v>1</v>
      </c>
      <c r="F365" s="888"/>
      <c r="G365" s="479">
        <v>2818</v>
      </c>
      <c r="H365" s="147">
        <f>IF(G365="","",G365-G365*COMPASS!$AH$29)</f>
        <v>2818</v>
      </c>
    </row>
    <row r="366" spans="1:8" ht="14.4" customHeight="1">
      <c r="A366" s="478" t="s">
        <v>3542</v>
      </c>
      <c r="B366" s="472" t="s">
        <v>22</v>
      </c>
      <c r="C366" s="869" t="s">
        <v>3543</v>
      </c>
      <c r="D366" s="857" t="s">
        <v>7601</v>
      </c>
      <c r="E366" s="478">
        <v>1</v>
      </c>
      <c r="F366" s="888"/>
      <c r="G366" s="479">
        <v>5085</v>
      </c>
      <c r="H366" s="147">
        <f>IF(G366="","",G366-G366*COMPASS!$AH$29)</f>
        <v>5085</v>
      </c>
    </row>
    <row r="367" spans="1:8" ht="14.4" customHeight="1">
      <c r="A367" s="872" t="s">
        <v>1734</v>
      </c>
      <c r="B367" s="477"/>
      <c r="C367" s="873"/>
      <c r="D367" s="874"/>
      <c r="E367" s="485"/>
      <c r="F367" s="481"/>
      <c r="G367" s="485"/>
      <c r="H367" s="147" t="str">
        <f>IF(G367="","",G367-G367*COMPASS!$AH$29)</f>
        <v/>
      </c>
    </row>
    <row r="368" spans="1:8" ht="14.4" customHeight="1">
      <c r="A368" s="858" t="s">
        <v>7602</v>
      </c>
      <c r="B368" s="473"/>
      <c r="C368" s="871"/>
      <c r="D368" s="860"/>
      <c r="E368" s="480"/>
      <c r="F368" s="480"/>
      <c r="G368" s="480"/>
      <c r="H368" s="147" t="str">
        <f>IF(G368="","",G368-G368*COMPASS!$AH$29)</f>
        <v/>
      </c>
    </row>
    <row r="369" spans="1:8" ht="14.4" customHeight="1">
      <c r="A369" s="478" t="s">
        <v>7603</v>
      </c>
      <c r="B369" s="472" t="s">
        <v>22</v>
      </c>
      <c r="C369" s="875" t="s">
        <v>7604</v>
      </c>
      <c r="D369" s="857" t="s">
        <v>7605</v>
      </c>
      <c r="E369" s="478">
        <v>1</v>
      </c>
      <c r="F369" s="888"/>
      <c r="G369" s="479">
        <v>1894</v>
      </c>
      <c r="H369" s="147">
        <f>IF(G369="","",G369-G369*COMPASS!$AH$29)</f>
        <v>1894</v>
      </c>
    </row>
    <row r="370" spans="1:8" ht="14.4" customHeight="1">
      <c r="A370" s="478" t="s">
        <v>10166</v>
      </c>
      <c r="B370" s="472" t="s">
        <v>22</v>
      </c>
      <c r="C370" s="875" t="s">
        <v>10111</v>
      </c>
      <c r="D370" s="570" t="s">
        <v>10112</v>
      </c>
      <c r="E370" s="478">
        <v>1</v>
      </c>
      <c r="F370" s="888"/>
      <c r="G370" s="479">
        <v>1425</v>
      </c>
      <c r="H370" s="147">
        <f>IF(G370="","",G370-G370*COMPASS!$AH$29)</f>
        <v>1425</v>
      </c>
    </row>
    <row r="371" spans="1:8" ht="14.4" customHeight="1">
      <c r="A371" s="478" t="s">
        <v>10167</v>
      </c>
      <c r="B371" s="472" t="s">
        <v>22</v>
      </c>
      <c r="C371" s="1002" t="s">
        <v>10113</v>
      </c>
      <c r="D371" s="857" t="s">
        <v>10114</v>
      </c>
      <c r="E371" s="478">
        <v>1</v>
      </c>
      <c r="F371" s="888"/>
      <c r="G371" s="479"/>
      <c r="H371" s="147" t="str">
        <f>IF(G371="","",G371-G371*COMPASS!$AH$29)</f>
        <v/>
      </c>
    </row>
    <row r="372" spans="1:8" ht="14.4" customHeight="1">
      <c r="A372" s="478" t="s">
        <v>10168</v>
      </c>
      <c r="B372" s="472" t="s">
        <v>22</v>
      </c>
      <c r="C372" s="1002" t="s">
        <v>10115</v>
      </c>
      <c r="D372" s="857" t="s">
        <v>10116</v>
      </c>
      <c r="E372" s="478">
        <v>1</v>
      </c>
      <c r="F372" s="888"/>
      <c r="G372" s="479"/>
      <c r="H372" s="147" t="str">
        <f>IF(G372="","",G372-G372*COMPASS!$AH$29)</f>
        <v/>
      </c>
    </row>
    <row r="373" spans="1:8" ht="14.4" customHeight="1">
      <c r="A373" s="478" t="s">
        <v>10169</v>
      </c>
      <c r="B373" s="472" t="s">
        <v>22</v>
      </c>
      <c r="C373" s="1002" t="s">
        <v>10117</v>
      </c>
      <c r="D373" s="857" t="s">
        <v>10118</v>
      </c>
      <c r="E373" s="478">
        <v>1</v>
      </c>
      <c r="F373" s="888"/>
      <c r="G373" s="479"/>
      <c r="H373" s="147" t="str">
        <f>IF(G373="","",G373-G373*COMPASS!$AH$29)</f>
        <v/>
      </c>
    </row>
    <row r="374" spans="1:8" ht="14.4" customHeight="1">
      <c r="A374" s="478" t="s">
        <v>10170</v>
      </c>
      <c r="B374" s="472" t="s">
        <v>22</v>
      </c>
      <c r="C374" s="1002" t="s">
        <v>10119</v>
      </c>
      <c r="D374" s="857" t="s">
        <v>10120</v>
      </c>
      <c r="E374" s="478">
        <v>1</v>
      </c>
      <c r="F374" s="888"/>
      <c r="G374" s="479"/>
      <c r="H374" s="147" t="str">
        <f>IF(G374="","",G374-G374*COMPASS!$AH$29)</f>
        <v/>
      </c>
    </row>
    <row r="375" spans="1:8" ht="14.4" customHeight="1">
      <c r="A375" s="478" t="s">
        <v>10171</v>
      </c>
      <c r="B375" s="472" t="s">
        <v>22</v>
      </c>
      <c r="C375" s="875" t="s">
        <v>7606</v>
      </c>
      <c r="D375" s="857" t="s">
        <v>7607</v>
      </c>
      <c r="E375" s="478">
        <v>1</v>
      </c>
      <c r="F375" s="888"/>
      <c r="G375" s="479">
        <v>4691</v>
      </c>
      <c r="H375" s="147">
        <f>IF(G375="","",G375-G375*COMPASS!$AH$29)</f>
        <v>4691</v>
      </c>
    </row>
    <row r="376" spans="1:8" ht="14.4" customHeight="1">
      <c r="A376" s="478" t="s">
        <v>10172</v>
      </c>
      <c r="B376" s="472" t="s">
        <v>22</v>
      </c>
      <c r="C376" s="875" t="s">
        <v>7608</v>
      </c>
      <c r="D376" s="857" t="s">
        <v>7609</v>
      </c>
      <c r="E376" s="478">
        <v>1</v>
      </c>
      <c r="F376" s="888"/>
      <c r="G376" s="479">
        <v>8971</v>
      </c>
      <c r="H376" s="147">
        <f>IF(G376="","",G376-G376*COMPASS!$AH$29)</f>
        <v>8971</v>
      </c>
    </row>
    <row r="377" spans="1:8" ht="14.4" customHeight="1">
      <c r="A377" s="478" t="s">
        <v>10173</v>
      </c>
      <c r="B377" s="472" t="s">
        <v>22</v>
      </c>
      <c r="C377" s="875" t="s">
        <v>7610</v>
      </c>
      <c r="D377" s="857" t="s">
        <v>7611</v>
      </c>
      <c r="E377" s="478">
        <v>1</v>
      </c>
      <c r="F377" s="888"/>
      <c r="G377" s="479">
        <v>6835</v>
      </c>
      <c r="H377" s="147">
        <f>IF(G377="","",G377-G377*COMPASS!$AH$29)</f>
        <v>6835</v>
      </c>
    </row>
    <row r="378" spans="1:8" ht="14.4" customHeight="1">
      <c r="A378" s="478" t="s">
        <v>10174</v>
      </c>
      <c r="B378" s="472" t="s">
        <v>22</v>
      </c>
      <c r="C378" s="875" t="s">
        <v>7612</v>
      </c>
      <c r="D378" s="857" t="s">
        <v>7613</v>
      </c>
      <c r="E378" s="478">
        <v>1</v>
      </c>
      <c r="F378" s="888"/>
      <c r="G378" s="479">
        <v>2912</v>
      </c>
      <c r="H378" s="147">
        <f>IF(G378="","",G378-G378*COMPASS!$AH$29)</f>
        <v>2912</v>
      </c>
    </row>
    <row r="379" spans="1:8" ht="14.4" customHeight="1">
      <c r="A379" s="478" t="s">
        <v>10175</v>
      </c>
      <c r="B379" s="472" t="s">
        <v>22</v>
      </c>
      <c r="C379" s="875" t="s">
        <v>7614</v>
      </c>
      <c r="D379" s="857" t="s">
        <v>7615</v>
      </c>
      <c r="E379" s="478">
        <v>1</v>
      </c>
      <c r="F379" s="888"/>
      <c r="G379" s="479">
        <v>7280</v>
      </c>
      <c r="H379" s="147">
        <f>IF(G379="","",G379-G379*COMPASS!$AH$29)</f>
        <v>7280</v>
      </c>
    </row>
    <row r="380" spans="1:8" ht="14.4" customHeight="1">
      <c r="A380" s="478" t="s">
        <v>10176</v>
      </c>
      <c r="B380" s="472" t="s">
        <v>22</v>
      </c>
      <c r="C380" s="875" t="s">
        <v>7616</v>
      </c>
      <c r="D380" s="857" t="s">
        <v>7617</v>
      </c>
      <c r="E380" s="478">
        <v>1</v>
      </c>
      <c r="F380" s="888"/>
      <c r="G380" s="479">
        <v>3399</v>
      </c>
      <c r="H380" s="147">
        <f>IF(G380="","",G380-G380*COMPASS!$AH$29)</f>
        <v>3399</v>
      </c>
    </row>
    <row r="381" spans="1:8" ht="14.4" customHeight="1">
      <c r="A381" s="478" t="s">
        <v>10177</v>
      </c>
      <c r="B381" s="472" t="s">
        <v>22</v>
      </c>
      <c r="C381" s="875" t="s">
        <v>7618</v>
      </c>
      <c r="D381" s="857" t="s">
        <v>7619</v>
      </c>
      <c r="E381" s="478">
        <v>1</v>
      </c>
      <c r="F381" s="888"/>
      <c r="G381" s="479">
        <v>5378</v>
      </c>
      <c r="H381" s="147">
        <f>IF(G381="","",G381-G381*COMPASS!$AH$29)</f>
        <v>5378</v>
      </c>
    </row>
    <row r="382" spans="1:8" ht="14.4" customHeight="1">
      <c r="A382" s="478" t="s">
        <v>10178</v>
      </c>
      <c r="B382" s="472" t="s">
        <v>22</v>
      </c>
      <c r="C382" s="876" t="s">
        <v>3544</v>
      </c>
      <c r="D382" s="857" t="s">
        <v>3545</v>
      </c>
      <c r="E382" s="478">
        <v>1</v>
      </c>
      <c r="F382" s="888"/>
      <c r="G382" s="479">
        <v>5297</v>
      </c>
      <c r="H382" s="147">
        <f>IF(G382="","",G382-G382*COMPASS!$AH$29)</f>
        <v>5297</v>
      </c>
    </row>
    <row r="383" spans="1:8" ht="14.4" customHeight="1">
      <c r="A383" s="858" t="s">
        <v>14504</v>
      </c>
      <c r="B383" s="473"/>
      <c r="C383" s="871"/>
      <c r="D383" s="860"/>
      <c r="E383" s="480"/>
      <c r="F383" s="480"/>
      <c r="G383" s="480"/>
      <c r="H383" s="147" t="str">
        <f>IF(G383="","",G383-G383*COMPASS!$AH$29)</f>
        <v/>
      </c>
    </row>
    <row r="384" spans="1:8" ht="14.4" customHeight="1">
      <c r="A384" s="478" t="s">
        <v>6750</v>
      </c>
      <c r="B384" s="472" t="s">
        <v>22</v>
      </c>
      <c r="C384" s="856" t="s">
        <v>6751</v>
      </c>
      <c r="D384" s="857" t="s">
        <v>7620</v>
      </c>
      <c r="E384" s="478">
        <v>1</v>
      </c>
      <c r="F384" s="888"/>
      <c r="G384" s="479">
        <v>1387</v>
      </c>
      <c r="H384" s="147">
        <f>IF(G384="","",G384-G384*COMPASS!$AH$29)</f>
        <v>1387</v>
      </c>
    </row>
    <row r="385" spans="1:8" ht="14.4" customHeight="1">
      <c r="A385" s="478" t="s">
        <v>7621</v>
      </c>
      <c r="B385" s="472" t="s">
        <v>22</v>
      </c>
      <c r="C385" s="856" t="s">
        <v>7622</v>
      </c>
      <c r="D385" s="857" t="s">
        <v>7623</v>
      </c>
      <c r="E385" s="478">
        <v>1</v>
      </c>
      <c r="F385" s="888"/>
      <c r="G385" s="479">
        <v>1357</v>
      </c>
      <c r="H385" s="147">
        <f>IF(G385="","",G385-G385*COMPASS!$AH$29)</f>
        <v>1357</v>
      </c>
    </row>
    <row r="386" spans="1:8" ht="14.4" customHeight="1">
      <c r="A386" s="478" t="s">
        <v>7624</v>
      </c>
      <c r="B386" s="472" t="s">
        <v>22</v>
      </c>
      <c r="C386" s="856" t="s">
        <v>7625</v>
      </c>
      <c r="D386" s="857" t="s">
        <v>7626</v>
      </c>
      <c r="E386" s="478">
        <v>1</v>
      </c>
      <c r="F386" s="888"/>
      <c r="G386" s="479">
        <v>119</v>
      </c>
      <c r="H386" s="147">
        <f>IF(G386="","",G386-G386*COMPASS!$AH$29)</f>
        <v>119</v>
      </c>
    </row>
    <row r="387" spans="1:8" ht="14.4" customHeight="1">
      <c r="A387" s="858" t="s">
        <v>14505</v>
      </c>
      <c r="B387" s="473"/>
      <c r="C387" s="871"/>
      <c r="D387" s="860"/>
      <c r="E387" s="480"/>
      <c r="F387" s="480"/>
      <c r="G387" s="480"/>
      <c r="H387" s="147" t="str">
        <f>IF(G387="","",G387-G387*COMPASS!$AH$29)</f>
        <v/>
      </c>
    </row>
    <row r="388" spans="1:8" ht="14.4" customHeight="1">
      <c r="A388" s="478" t="s">
        <v>12328</v>
      </c>
      <c r="B388" s="472" t="s">
        <v>22</v>
      </c>
      <c r="C388" s="1003" t="s">
        <v>12329</v>
      </c>
      <c r="D388" s="857" t="s">
        <v>14506</v>
      </c>
      <c r="E388" s="478">
        <v>1</v>
      </c>
      <c r="F388" s="888"/>
      <c r="G388" s="479">
        <v>2420</v>
      </c>
      <c r="H388" s="147">
        <f>IF(G388="","",G388-G388*COMPASS!$AH$29)</f>
        <v>2420</v>
      </c>
    </row>
    <row r="389" spans="1:8" ht="14.4" customHeight="1">
      <c r="A389" s="478" t="s">
        <v>14507</v>
      </c>
      <c r="B389" s="472" t="s">
        <v>22</v>
      </c>
      <c r="C389" s="856" t="s">
        <v>14508</v>
      </c>
      <c r="D389" s="857" t="s">
        <v>14509</v>
      </c>
      <c r="E389" s="478">
        <v>1</v>
      </c>
      <c r="F389" s="888"/>
      <c r="G389" s="479">
        <v>2083</v>
      </c>
      <c r="H389" s="147">
        <f>IF(G389="","",G389-G389*COMPASS!$AH$29)</f>
        <v>2083</v>
      </c>
    </row>
    <row r="390" spans="1:8" ht="14.4" customHeight="1">
      <c r="A390" s="478" t="s">
        <v>14510</v>
      </c>
      <c r="B390" s="472" t="s">
        <v>22</v>
      </c>
      <c r="C390" s="856" t="s">
        <v>14511</v>
      </c>
      <c r="D390" s="857" t="s">
        <v>14512</v>
      </c>
      <c r="E390" s="478">
        <v>1</v>
      </c>
      <c r="F390" s="888"/>
      <c r="G390" s="479">
        <v>3446</v>
      </c>
      <c r="H390" s="147">
        <f>IF(G390="","",G390-G390*COMPASS!$AH$29)</f>
        <v>3446</v>
      </c>
    </row>
    <row r="391" spans="1:8" ht="14.4" customHeight="1">
      <c r="A391" s="478" t="s">
        <v>14513</v>
      </c>
      <c r="B391" s="472" t="s">
        <v>22</v>
      </c>
      <c r="C391" s="856" t="s">
        <v>14514</v>
      </c>
      <c r="D391" s="857" t="s">
        <v>14515</v>
      </c>
      <c r="E391" s="478">
        <v>1</v>
      </c>
      <c r="F391" s="888"/>
      <c r="G391" s="479">
        <v>3101</v>
      </c>
      <c r="H391" s="147">
        <f>IF(G391="","",G391-G391*COMPASS!$AH$29)</f>
        <v>3101</v>
      </c>
    </row>
    <row r="392" spans="1:8" ht="14.4" customHeight="1">
      <c r="A392" s="478" t="s">
        <v>6540</v>
      </c>
      <c r="B392" s="472" t="s">
        <v>22</v>
      </c>
      <c r="C392" s="856" t="s">
        <v>6541</v>
      </c>
      <c r="D392" s="857" t="s">
        <v>7627</v>
      </c>
      <c r="E392" s="478">
        <v>1</v>
      </c>
      <c r="F392" s="888"/>
      <c r="G392" s="479">
        <v>722</v>
      </c>
      <c r="H392" s="147">
        <f>IF(G392="","",G392-G392*COMPASS!$AH$29)</f>
        <v>722</v>
      </c>
    </row>
    <row r="393" spans="1:8" ht="14.4" customHeight="1">
      <c r="A393" s="478" t="s">
        <v>6542</v>
      </c>
      <c r="B393" s="472" t="s">
        <v>22</v>
      </c>
      <c r="C393" s="856" t="s">
        <v>6543</v>
      </c>
      <c r="D393" s="857" t="s">
        <v>7628</v>
      </c>
      <c r="E393" s="478">
        <v>1</v>
      </c>
      <c r="F393" s="888"/>
      <c r="G393" s="479">
        <v>80</v>
      </c>
      <c r="H393" s="147">
        <f>IF(G393="","",G393-G393*COMPASS!$AH$29)</f>
        <v>80</v>
      </c>
    </row>
    <row r="394" spans="1:8" ht="14.4" customHeight="1">
      <c r="A394" s="478" t="s">
        <v>7629</v>
      </c>
      <c r="B394" s="472" t="s">
        <v>22</v>
      </c>
      <c r="C394" s="856" t="s">
        <v>7630</v>
      </c>
      <c r="D394" s="857" t="s">
        <v>7631</v>
      </c>
      <c r="E394" s="478">
        <v>1</v>
      </c>
      <c r="F394" s="888"/>
      <c r="G394" s="479">
        <v>14</v>
      </c>
      <c r="H394" s="147">
        <f>IF(G394="","",G394-G394*COMPASS!$AH$29)</f>
        <v>14</v>
      </c>
    </row>
    <row r="395" spans="1:8" ht="14.4" customHeight="1">
      <c r="A395" s="478" t="s">
        <v>6544</v>
      </c>
      <c r="B395" s="472" t="s">
        <v>22</v>
      </c>
      <c r="C395" s="856" t="s">
        <v>6545</v>
      </c>
      <c r="D395" s="857" t="s">
        <v>7632</v>
      </c>
      <c r="E395" s="478">
        <v>1</v>
      </c>
      <c r="F395" s="888"/>
      <c r="G395" s="479">
        <v>119</v>
      </c>
      <c r="H395" s="147">
        <f>IF(G395="","",G395-G395*COMPASS!$AH$29)</f>
        <v>119</v>
      </c>
    </row>
    <row r="396" spans="1:8" ht="14.4" customHeight="1">
      <c r="A396" s="478" t="s">
        <v>7633</v>
      </c>
      <c r="B396" s="472" t="s">
        <v>22</v>
      </c>
      <c r="C396" s="863" t="s">
        <v>7634</v>
      </c>
      <c r="D396" s="857" t="s">
        <v>7635</v>
      </c>
      <c r="E396" s="478">
        <v>1</v>
      </c>
      <c r="F396" s="888"/>
      <c r="G396" s="479">
        <v>2721</v>
      </c>
      <c r="H396" s="147">
        <f>IF(G396="","",G396-G396*COMPASS!$AH$29)</f>
        <v>2721</v>
      </c>
    </row>
    <row r="397" spans="1:8" ht="14.4" customHeight="1">
      <c r="A397" s="478" t="s">
        <v>7636</v>
      </c>
      <c r="B397" s="472" t="s">
        <v>22</v>
      </c>
      <c r="C397" s="863" t="s">
        <v>7637</v>
      </c>
      <c r="D397" s="857" t="s">
        <v>7638</v>
      </c>
      <c r="E397" s="478">
        <v>1</v>
      </c>
      <c r="F397" s="888"/>
      <c r="G397" s="479">
        <v>2012</v>
      </c>
      <c r="H397" s="147">
        <f>IF(G397="","",G397-G397*COMPASS!$AH$29)</f>
        <v>2012</v>
      </c>
    </row>
    <row r="398" spans="1:8" ht="14.4" customHeight="1">
      <c r="A398" s="478" t="s">
        <v>7639</v>
      </c>
      <c r="B398" s="472" t="s">
        <v>22</v>
      </c>
      <c r="C398" s="863" t="s">
        <v>7640</v>
      </c>
      <c r="D398" s="857" t="s">
        <v>7641</v>
      </c>
      <c r="E398" s="478">
        <v>1</v>
      </c>
      <c r="F398" s="888"/>
      <c r="G398" s="479">
        <v>1877</v>
      </c>
      <c r="H398" s="147">
        <f>IF(G398="","",G398-G398*COMPASS!$AH$29)</f>
        <v>1877</v>
      </c>
    </row>
    <row r="399" spans="1:8" ht="14.4" customHeight="1">
      <c r="A399" s="478" t="s">
        <v>7642</v>
      </c>
      <c r="B399" s="472" t="s">
        <v>22</v>
      </c>
      <c r="C399" s="863" t="s">
        <v>7643</v>
      </c>
      <c r="D399" s="857" t="s">
        <v>7644</v>
      </c>
      <c r="E399" s="478">
        <v>1</v>
      </c>
      <c r="F399" s="888"/>
      <c r="G399" s="479">
        <v>5352</v>
      </c>
      <c r="H399" s="147">
        <f>IF(G399="","",G399-G399*COMPASS!$AH$29)</f>
        <v>5352</v>
      </c>
    </row>
    <row r="400" spans="1:8" ht="14.4" customHeight="1">
      <c r="A400" s="478" t="s">
        <v>7645</v>
      </c>
      <c r="B400" s="472" t="s">
        <v>22</v>
      </c>
      <c r="C400" s="863" t="s">
        <v>7646</v>
      </c>
      <c r="D400" s="857" t="s">
        <v>7647</v>
      </c>
      <c r="E400" s="478">
        <v>1</v>
      </c>
      <c r="F400" s="888"/>
      <c r="G400" s="479">
        <v>13696</v>
      </c>
      <c r="H400" s="147">
        <f>IF(G400="","",G400-G400*COMPASS!$AH$29)</f>
        <v>13696</v>
      </c>
    </row>
    <row r="401" spans="1:8" ht="14.4" customHeight="1">
      <c r="A401" s="478" t="s">
        <v>17437</v>
      </c>
      <c r="B401" s="472" t="s">
        <v>22</v>
      </c>
      <c r="C401" s="863" t="s">
        <v>17438</v>
      </c>
      <c r="D401" s="857" t="s">
        <v>17439</v>
      </c>
      <c r="E401" s="478">
        <v>1</v>
      </c>
      <c r="F401" s="888"/>
      <c r="G401" s="479">
        <v>1808</v>
      </c>
      <c r="H401" s="147">
        <f>IF(G401="","",G401-G401*COMPASS!$AH$29)</f>
        <v>1808</v>
      </c>
    </row>
    <row r="402" spans="1:8" ht="14.4" customHeight="1">
      <c r="A402" s="478" t="s">
        <v>7648</v>
      </c>
      <c r="B402" s="472" t="s">
        <v>22</v>
      </c>
      <c r="C402" s="863" t="s">
        <v>7649</v>
      </c>
      <c r="D402" s="857" t="s">
        <v>7650</v>
      </c>
      <c r="E402" s="478">
        <v>1</v>
      </c>
      <c r="F402" s="888"/>
      <c r="G402" s="479">
        <v>6802</v>
      </c>
      <c r="H402" s="147">
        <f>IF(G402="","",G402-G402*COMPASS!$AH$29)</f>
        <v>6802</v>
      </c>
    </row>
    <row r="403" spans="1:8" ht="14.4" customHeight="1">
      <c r="A403" s="478" t="s">
        <v>7651</v>
      </c>
      <c r="B403" s="472" t="s">
        <v>22</v>
      </c>
      <c r="C403" s="863" t="s">
        <v>7652</v>
      </c>
      <c r="D403" s="857" t="s">
        <v>7653</v>
      </c>
      <c r="E403" s="478">
        <v>1</v>
      </c>
      <c r="F403" s="888"/>
      <c r="G403" s="479">
        <v>11913</v>
      </c>
      <c r="H403" s="147">
        <f>IF(G403="","",G403-G403*COMPASS!$AH$29)</f>
        <v>11913</v>
      </c>
    </row>
    <row r="404" spans="1:8" ht="14.4" customHeight="1">
      <c r="A404" s="478" t="s">
        <v>7654</v>
      </c>
      <c r="B404" s="472" t="s">
        <v>22</v>
      </c>
      <c r="C404" s="863" t="s">
        <v>7655</v>
      </c>
      <c r="D404" s="857" t="s">
        <v>7656</v>
      </c>
      <c r="E404" s="478">
        <v>1</v>
      </c>
      <c r="F404" s="888"/>
      <c r="G404" s="479">
        <v>1100</v>
      </c>
      <c r="H404" s="147">
        <f>IF(G404="","",G404-G404*COMPASS!$AH$29)</f>
        <v>1100</v>
      </c>
    </row>
    <row r="405" spans="1:8" ht="14.4" customHeight="1">
      <c r="A405" s="478" t="s">
        <v>7657</v>
      </c>
      <c r="B405" s="472" t="s">
        <v>22</v>
      </c>
      <c r="C405" s="863" t="s">
        <v>7658</v>
      </c>
      <c r="D405" s="857" t="s">
        <v>7659</v>
      </c>
      <c r="E405" s="478">
        <v>1</v>
      </c>
      <c r="F405" s="888"/>
      <c r="G405" s="479">
        <v>1405</v>
      </c>
      <c r="H405" s="147">
        <f>IF(G405="","",G405-G405*COMPASS!$AH$29)</f>
        <v>1405</v>
      </c>
    </row>
    <row r="406" spans="1:8" ht="14.4" customHeight="1">
      <c r="A406" s="478" t="s">
        <v>7660</v>
      </c>
      <c r="B406" s="472" t="s">
        <v>22</v>
      </c>
      <c r="C406" s="863" t="s">
        <v>7661</v>
      </c>
      <c r="D406" s="857" t="s">
        <v>7662</v>
      </c>
      <c r="E406" s="478">
        <v>1</v>
      </c>
      <c r="F406" s="888"/>
      <c r="G406" s="479">
        <v>1266</v>
      </c>
      <c r="H406" s="147">
        <f>IF(G406="","",G406-G406*COMPASS!$AH$29)</f>
        <v>1266</v>
      </c>
    </row>
    <row r="407" spans="1:8" ht="14.4" customHeight="1">
      <c r="A407" s="478" t="s">
        <v>7663</v>
      </c>
      <c r="B407" s="472" t="s">
        <v>45</v>
      </c>
      <c r="C407" s="863" t="s">
        <v>7664</v>
      </c>
      <c r="D407" s="857" t="s">
        <v>7665</v>
      </c>
      <c r="E407" s="478">
        <v>1</v>
      </c>
      <c r="F407" s="888"/>
      <c r="G407" s="479">
        <v>1640</v>
      </c>
      <c r="H407" s="147">
        <f>IF(G407="","",G407-G407*COMPASS!$AH$29)</f>
        <v>1640</v>
      </c>
    </row>
    <row r="408" spans="1:8" ht="14.4" customHeight="1">
      <c r="A408" s="478" t="s">
        <v>7666</v>
      </c>
      <c r="B408" s="472" t="s">
        <v>22</v>
      </c>
      <c r="C408" s="863" t="s">
        <v>7667</v>
      </c>
      <c r="D408" s="857" t="s">
        <v>7668</v>
      </c>
      <c r="E408" s="478">
        <v>1</v>
      </c>
      <c r="F408" s="888"/>
      <c r="G408" s="479">
        <v>238</v>
      </c>
      <c r="H408" s="147">
        <f>IF(G408="","",G408-G408*COMPASS!$AH$29)</f>
        <v>238</v>
      </c>
    </row>
    <row r="409" spans="1:8" ht="14.4" customHeight="1">
      <c r="A409" s="478" t="s">
        <v>3546</v>
      </c>
      <c r="B409" s="472" t="s">
        <v>22</v>
      </c>
      <c r="C409" s="863" t="s">
        <v>3547</v>
      </c>
      <c r="D409" s="857" t="s">
        <v>3548</v>
      </c>
      <c r="E409" s="478">
        <v>1</v>
      </c>
      <c r="F409" s="888"/>
      <c r="G409" s="479">
        <v>127</v>
      </c>
      <c r="H409" s="147">
        <f>IF(G409="","",G409-G409*COMPASS!$AH$29)</f>
        <v>127</v>
      </c>
    </row>
    <row r="410" spans="1:8" ht="14.4" customHeight="1">
      <c r="A410" s="478" t="s">
        <v>3549</v>
      </c>
      <c r="B410" s="472" t="s">
        <v>22</v>
      </c>
      <c r="C410" s="863" t="s">
        <v>3550</v>
      </c>
      <c r="D410" s="857" t="s">
        <v>3551</v>
      </c>
      <c r="E410" s="478">
        <v>1</v>
      </c>
      <c r="F410" s="888"/>
      <c r="G410" s="479">
        <v>348</v>
      </c>
      <c r="H410" s="147">
        <f>IF(G410="","",G410-G410*COMPASS!$AH$29)</f>
        <v>348</v>
      </c>
    </row>
    <row r="411" spans="1:8" ht="14.4" customHeight="1">
      <c r="A411" s="478" t="s">
        <v>3552</v>
      </c>
      <c r="B411" s="472" t="s">
        <v>22</v>
      </c>
      <c r="C411" s="863" t="s">
        <v>3553</v>
      </c>
      <c r="D411" s="857" t="s">
        <v>3554</v>
      </c>
      <c r="E411" s="478">
        <v>1</v>
      </c>
      <c r="F411" s="888"/>
      <c r="G411" s="479">
        <v>61</v>
      </c>
      <c r="H411" s="147">
        <f>IF(G411="","",G411-G411*COMPASS!$AH$29)</f>
        <v>61</v>
      </c>
    </row>
    <row r="412" spans="1:8" ht="14.4" customHeight="1">
      <c r="A412" s="858" t="s">
        <v>7669</v>
      </c>
      <c r="B412" s="473"/>
      <c r="C412" s="871"/>
      <c r="D412" s="860"/>
      <c r="E412" s="480"/>
      <c r="F412" s="480"/>
      <c r="G412" s="480"/>
      <c r="H412" s="147" t="str">
        <f>IF(G412="","",G412-G412*COMPASS!$AH$29)</f>
        <v/>
      </c>
    </row>
    <row r="413" spans="1:8" ht="14.4" customHeight="1">
      <c r="A413" s="478" t="s">
        <v>3573</v>
      </c>
      <c r="B413" s="472" t="s">
        <v>45</v>
      </c>
      <c r="C413" s="863" t="s">
        <v>3574</v>
      </c>
      <c r="D413" s="570" t="s">
        <v>9200</v>
      </c>
      <c r="E413" s="478">
        <v>1</v>
      </c>
      <c r="F413" s="888"/>
      <c r="G413" s="479">
        <v>358</v>
      </c>
      <c r="H413" s="147">
        <f>IF(G413="","",G413-G413*COMPASS!$AH$29)</f>
        <v>358</v>
      </c>
    </row>
    <row r="414" spans="1:8" ht="14.4" customHeight="1">
      <c r="A414" s="478" t="s">
        <v>3575</v>
      </c>
      <c r="B414" s="472" t="s">
        <v>22</v>
      </c>
      <c r="C414" s="863" t="s">
        <v>3576</v>
      </c>
      <c r="D414" s="857" t="s">
        <v>7670</v>
      </c>
      <c r="E414" s="478">
        <v>1</v>
      </c>
      <c r="F414" s="888"/>
      <c r="G414" s="479">
        <v>542</v>
      </c>
      <c r="H414" s="147">
        <f>IF(G414="","",G414-G414*COMPASS!$AH$29)</f>
        <v>542</v>
      </c>
    </row>
    <row r="415" spans="1:8" ht="14.4" customHeight="1">
      <c r="A415" s="478" t="s">
        <v>3579</v>
      </c>
      <c r="B415" s="472" t="s">
        <v>22</v>
      </c>
      <c r="C415" s="863" t="s">
        <v>3580</v>
      </c>
      <c r="D415" s="857" t="s">
        <v>7671</v>
      </c>
      <c r="E415" s="478">
        <v>1</v>
      </c>
      <c r="F415" s="888"/>
      <c r="G415" s="479">
        <v>408</v>
      </c>
      <c r="H415" s="147">
        <f>IF(G415="","",G415-G415*COMPASS!$AH$29)</f>
        <v>408</v>
      </c>
    </row>
    <row r="416" spans="1:8" ht="14.4" customHeight="1">
      <c r="A416" s="478" t="s">
        <v>3577</v>
      </c>
      <c r="B416" s="472" t="s">
        <v>22</v>
      </c>
      <c r="C416" s="856" t="s">
        <v>3578</v>
      </c>
      <c r="D416" s="857" t="s">
        <v>7672</v>
      </c>
      <c r="E416" s="478">
        <v>1</v>
      </c>
      <c r="F416" s="888"/>
      <c r="G416" s="479">
        <v>770</v>
      </c>
      <c r="H416" s="147">
        <f>IF(G416="","",G416-G416*COMPASS!$AH$29)</f>
        <v>770</v>
      </c>
    </row>
    <row r="417" spans="1:8" ht="14.4" customHeight="1">
      <c r="A417" s="478" t="s">
        <v>3581</v>
      </c>
      <c r="B417" s="472" t="s">
        <v>22</v>
      </c>
      <c r="C417" s="863" t="s">
        <v>3582</v>
      </c>
      <c r="D417" s="857" t="s">
        <v>7673</v>
      </c>
      <c r="E417" s="478">
        <v>1</v>
      </c>
      <c r="F417" s="888"/>
      <c r="G417" s="479">
        <v>966</v>
      </c>
      <c r="H417" s="147">
        <f>IF(G417="","",G417-G417*COMPASS!$AH$29)</f>
        <v>966</v>
      </c>
    </row>
    <row r="418" spans="1:8" ht="14.4" customHeight="1">
      <c r="A418" s="478" t="s">
        <v>7674</v>
      </c>
      <c r="B418" s="472" t="s">
        <v>22</v>
      </c>
      <c r="C418" s="863" t="s">
        <v>3615</v>
      </c>
      <c r="D418" s="857" t="s">
        <v>7675</v>
      </c>
      <c r="E418" s="478">
        <v>1</v>
      </c>
      <c r="F418" s="888"/>
      <c r="G418" s="479">
        <v>24.1</v>
      </c>
      <c r="H418" s="147">
        <f>IF(G418="","",G418-G418*COMPASS!$AH$29)</f>
        <v>24.1</v>
      </c>
    </row>
    <row r="419" spans="1:8" ht="14.4" customHeight="1">
      <c r="A419" s="478" t="s">
        <v>7676</v>
      </c>
      <c r="B419" s="472" t="s">
        <v>22</v>
      </c>
      <c r="C419" s="863" t="s">
        <v>3616</v>
      </c>
      <c r="D419" s="857" t="s">
        <v>7677</v>
      </c>
      <c r="E419" s="478">
        <v>1</v>
      </c>
      <c r="F419" s="888"/>
      <c r="G419" s="479">
        <v>22</v>
      </c>
      <c r="H419" s="147">
        <f>IF(G419="","",G419-G419*COMPASS!$AH$29)</f>
        <v>22</v>
      </c>
    </row>
    <row r="420" spans="1:8" ht="14.4" customHeight="1">
      <c r="A420" s="478" t="s">
        <v>7678</v>
      </c>
      <c r="B420" s="472" t="s">
        <v>22</v>
      </c>
      <c r="C420" s="863" t="s">
        <v>3617</v>
      </c>
      <c r="D420" s="857" t="s">
        <v>7679</v>
      </c>
      <c r="E420" s="478">
        <v>1</v>
      </c>
      <c r="F420" s="888"/>
      <c r="G420" s="479">
        <v>24.1</v>
      </c>
      <c r="H420" s="147">
        <f>IF(G420="","",G420-G420*COMPASS!$AH$29)</f>
        <v>24.1</v>
      </c>
    </row>
    <row r="421" spans="1:8" ht="14.4" customHeight="1">
      <c r="A421" s="478" t="s">
        <v>7680</v>
      </c>
      <c r="B421" s="472" t="s">
        <v>22</v>
      </c>
      <c r="C421" s="863" t="s">
        <v>3618</v>
      </c>
      <c r="D421" s="857" t="s">
        <v>7681</v>
      </c>
      <c r="E421" s="478">
        <v>1</v>
      </c>
      <c r="F421" s="888"/>
      <c r="G421" s="479">
        <v>22</v>
      </c>
      <c r="H421" s="147">
        <f>IF(G421="","",G421-G421*COMPASS!$AH$29)</f>
        <v>22</v>
      </c>
    </row>
    <row r="422" spans="1:8" ht="14.4" customHeight="1">
      <c r="A422" s="858" t="s">
        <v>7682</v>
      </c>
      <c r="B422" s="473"/>
      <c r="C422" s="871"/>
      <c r="D422" s="860"/>
      <c r="E422" s="480"/>
      <c r="F422" s="480"/>
      <c r="G422" s="480"/>
      <c r="H422" s="147" t="str">
        <f>IF(G422="","",G422-G422*COMPASS!$AH$29)</f>
        <v/>
      </c>
    </row>
    <row r="423" spans="1:8" ht="14.4" customHeight="1">
      <c r="A423" s="478" t="s">
        <v>7683</v>
      </c>
      <c r="B423" s="472" t="s">
        <v>22</v>
      </c>
      <c r="C423" s="863" t="s">
        <v>3583</v>
      </c>
      <c r="D423" s="857" t="s">
        <v>7684</v>
      </c>
      <c r="E423" s="478">
        <v>1</v>
      </c>
      <c r="F423" s="888"/>
      <c r="G423" s="479">
        <v>28</v>
      </c>
      <c r="H423" s="147">
        <f>IF(G423="","",G423-G423*COMPASS!$AH$29)</f>
        <v>28</v>
      </c>
    </row>
    <row r="424" spans="1:8" ht="14.4" customHeight="1">
      <c r="A424" s="478" t="s">
        <v>7685</v>
      </c>
      <c r="B424" s="472" t="s">
        <v>22</v>
      </c>
      <c r="C424" s="856" t="s">
        <v>3584</v>
      </c>
      <c r="D424" s="857" t="s">
        <v>7686</v>
      </c>
      <c r="E424" s="478">
        <v>1</v>
      </c>
      <c r="F424" s="888"/>
      <c r="G424" s="479">
        <v>24.1</v>
      </c>
      <c r="H424" s="147">
        <f>IF(G424="","",G424-G424*COMPASS!$AH$29)</f>
        <v>24.1</v>
      </c>
    </row>
    <row r="425" spans="1:8" ht="14.4" customHeight="1">
      <c r="A425" s="478" t="s">
        <v>7687</v>
      </c>
      <c r="B425" s="472" t="s">
        <v>22</v>
      </c>
      <c r="C425" s="856" t="s">
        <v>3585</v>
      </c>
      <c r="D425" s="857" t="s">
        <v>7688</v>
      </c>
      <c r="E425" s="478">
        <v>1</v>
      </c>
      <c r="F425" s="888"/>
      <c r="G425" s="479">
        <v>33</v>
      </c>
      <c r="H425" s="147">
        <f>IF(G425="","",G425-G425*COMPASS!$AH$29)</f>
        <v>33</v>
      </c>
    </row>
    <row r="426" spans="1:8" ht="14.4" customHeight="1">
      <c r="A426" s="478" t="s">
        <v>7689</v>
      </c>
      <c r="B426" s="472" t="s">
        <v>22</v>
      </c>
      <c r="C426" s="863" t="s">
        <v>3586</v>
      </c>
      <c r="D426" s="857" t="s">
        <v>7690</v>
      </c>
      <c r="E426" s="478">
        <v>1</v>
      </c>
      <c r="F426" s="888"/>
      <c r="G426" s="479">
        <v>33</v>
      </c>
      <c r="H426" s="147">
        <f>IF(G426="","",G426-G426*COMPASS!$AH$29)</f>
        <v>33</v>
      </c>
    </row>
    <row r="427" spans="1:8" ht="14.4" customHeight="1">
      <c r="A427" s="478" t="s">
        <v>7691</v>
      </c>
      <c r="B427" s="472" t="s">
        <v>22</v>
      </c>
      <c r="C427" s="856" t="s">
        <v>3587</v>
      </c>
      <c r="D427" s="857" t="s">
        <v>7692</v>
      </c>
      <c r="E427" s="478">
        <v>1</v>
      </c>
      <c r="F427" s="888"/>
      <c r="G427" s="479">
        <v>33</v>
      </c>
      <c r="H427" s="147">
        <f>IF(G427="","",G427-G427*COMPASS!$AH$29)</f>
        <v>33</v>
      </c>
    </row>
    <row r="428" spans="1:8" ht="14.4" customHeight="1">
      <c r="A428" s="478" t="s">
        <v>7693</v>
      </c>
      <c r="B428" s="472" t="s">
        <v>22</v>
      </c>
      <c r="C428" s="863" t="s">
        <v>3619</v>
      </c>
      <c r="D428" s="857" t="s">
        <v>3620</v>
      </c>
      <c r="E428" s="478">
        <v>1</v>
      </c>
      <c r="F428" s="888"/>
      <c r="G428" s="479">
        <v>36</v>
      </c>
      <c r="H428" s="147">
        <f>IF(G428="","",G428-G428*COMPASS!$AH$29)</f>
        <v>36</v>
      </c>
    </row>
    <row r="429" spans="1:8" ht="14.4" customHeight="1">
      <c r="A429" s="478" t="s">
        <v>7694</v>
      </c>
      <c r="B429" s="472" t="s">
        <v>22</v>
      </c>
      <c r="C429" s="863" t="s">
        <v>3621</v>
      </c>
      <c r="D429" s="857" t="s">
        <v>3622</v>
      </c>
      <c r="E429" s="478">
        <v>1</v>
      </c>
      <c r="F429" s="888"/>
      <c r="G429" s="479">
        <v>50</v>
      </c>
      <c r="H429" s="147">
        <f>IF(G429="","",G429-G429*COMPASS!$AH$29)</f>
        <v>50</v>
      </c>
    </row>
    <row r="430" spans="1:8" ht="14.4" customHeight="1">
      <c r="A430" s="478" t="s">
        <v>7695</v>
      </c>
      <c r="B430" s="472" t="s">
        <v>22</v>
      </c>
      <c r="C430" s="863" t="s">
        <v>3623</v>
      </c>
      <c r="D430" s="857" t="s">
        <v>3624</v>
      </c>
      <c r="E430" s="478">
        <v>1</v>
      </c>
      <c r="F430" s="888"/>
      <c r="G430" s="479">
        <v>50</v>
      </c>
      <c r="H430" s="147">
        <f>IF(G430="","",G430-G430*COMPASS!$AH$29)</f>
        <v>50</v>
      </c>
    </row>
    <row r="431" spans="1:8" ht="14.4" customHeight="1">
      <c r="A431" s="478" t="s">
        <v>7696</v>
      </c>
      <c r="B431" s="472" t="s">
        <v>22</v>
      </c>
      <c r="C431" s="856" t="s">
        <v>3588</v>
      </c>
      <c r="D431" s="857" t="s">
        <v>7697</v>
      </c>
      <c r="E431" s="478">
        <v>1</v>
      </c>
      <c r="F431" s="888"/>
      <c r="G431" s="479">
        <v>68</v>
      </c>
      <c r="H431" s="147">
        <f>IF(G431="","",G431-G431*COMPASS!$AH$29)</f>
        <v>68</v>
      </c>
    </row>
    <row r="432" spans="1:8" ht="14.4" customHeight="1">
      <c r="A432" s="478" t="s">
        <v>7698</v>
      </c>
      <c r="B432" s="472" t="s">
        <v>22</v>
      </c>
      <c r="C432" s="856" t="s">
        <v>3589</v>
      </c>
      <c r="D432" s="857" t="s">
        <v>7699</v>
      </c>
      <c r="E432" s="478">
        <v>1</v>
      </c>
      <c r="F432" s="888"/>
      <c r="G432" s="479">
        <v>68</v>
      </c>
      <c r="H432" s="147">
        <f>IF(G432="","",G432-G432*COMPASS!$AH$29)</f>
        <v>68</v>
      </c>
    </row>
    <row r="433" spans="1:8" ht="14.4" customHeight="1">
      <c r="A433" s="478" t="s">
        <v>7700</v>
      </c>
      <c r="B433" s="472" t="s">
        <v>22</v>
      </c>
      <c r="C433" s="856" t="s">
        <v>3590</v>
      </c>
      <c r="D433" s="857" t="s">
        <v>3591</v>
      </c>
      <c r="E433" s="478">
        <v>1</v>
      </c>
      <c r="F433" s="888"/>
      <c r="G433" s="479">
        <v>30</v>
      </c>
      <c r="H433" s="147">
        <f>IF(G433="","",G433-G433*COMPASS!$AH$29)</f>
        <v>30</v>
      </c>
    </row>
    <row r="434" spans="1:8" ht="14.4" customHeight="1">
      <c r="A434" s="478" t="s">
        <v>7701</v>
      </c>
      <c r="B434" s="472" t="s">
        <v>22</v>
      </c>
      <c r="C434" s="863" t="s">
        <v>3592</v>
      </c>
      <c r="D434" s="857" t="s">
        <v>3593</v>
      </c>
      <c r="E434" s="478">
        <v>1</v>
      </c>
      <c r="F434" s="888"/>
      <c r="G434" s="479">
        <v>30</v>
      </c>
      <c r="H434" s="147">
        <f>IF(G434="","",G434-G434*COMPASS!$AH$29)</f>
        <v>30</v>
      </c>
    </row>
    <row r="435" spans="1:8" ht="14.4" customHeight="1">
      <c r="A435" s="478" t="s">
        <v>7702</v>
      </c>
      <c r="B435" s="472" t="s">
        <v>22</v>
      </c>
      <c r="C435" s="863" t="s">
        <v>3594</v>
      </c>
      <c r="D435" s="857" t="s">
        <v>3595</v>
      </c>
      <c r="E435" s="478">
        <v>1</v>
      </c>
      <c r="F435" s="888"/>
      <c r="G435" s="479">
        <v>59</v>
      </c>
      <c r="H435" s="147">
        <f>IF(G435="","",G435-G435*COMPASS!$AH$29)</f>
        <v>59</v>
      </c>
    </row>
    <row r="436" spans="1:8" ht="14.4" customHeight="1">
      <c r="A436" s="478" t="s">
        <v>7703</v>
      </c>
      <c r="B436" s="472" t="s">
        <v>22</v>
      </c>
      <c r="C436" s="863" t="s">
        <v>3596</v>
      </c>
      <c r="D436" s="857" t="s">
        <v>3597</v>
      </c>
      <c r="E436" s="478">
        <v>1</v>
      </c>
      <c r="F436" s="888"/>
      <c r="G436" s="479">
        <v>58</v>
      </c>
      <c r="H436" s="147">
        <f>IF(G436="","",G436-G436*COMPASS!$AH$29)</f>
        <v>58</v>
      </c>
    </row>
    <row r="437" spans="1:8" ht="14.4" customHeight="1">
      <c r="A437" s="478" t="s">
        <v>7704</v>
      </c>
      <c r="B437" s="472" t="s">
        <v>22</v>
      </c>
      <c r="C437" s="863" t="s">
        <v>3602</v>
      </c>
      <c r="D437" s="857" t="s">
        <v>7705</v>
      </c>
      <c r="E437" s="478">
        <v>1</v>
      </c>
      <c r="F437" s="888"/>
      <c r="G437" s="479">
        <v>19</v>
      </c>
      <c r="H437" s="147">
        <f>IF(G437="","",G437-G437*COMPASS!$AH$29)</f>
        <v>19</v>
      </c>
    </row>
    <row r="438" spans="1:8" ht="14.4" customHeight="1">
      <c r="A438" s="858" t="s">
        <v>7706</v>
      </c>
      <c r="B438" s="473"/>
      <c r="C438" s="871"/>
      <c r="D438" s="860"/>
      <c r="E438" s="480"/>
      <c r="F438" s="480"/>
      <c r="G438" s="480"/>
      <c r="H438" s="147" t="str">
        <f>IF(G438="","",G438-G438*COMPASS!$AH$29)</f>
        <v/>
      </c>
    </row>
    <row r="439" spans="1:8" ht="14.4" customHeight="1">
      <c r="A439" s="478" t="s">
        <v>3555</v>
      </c>
      <c r="B439" s="472" t="s">
        <v>22</v>
      </c>
      <c r="C439" s="863" t="s">
        <v>3556</v>
      </c>
      <c r="D439" s="857" t="s">
        <v>7707</v>
      </c>
      <c r="E439" s="478">
        <v>1</v>
      </c>
      <c r="F439" s="888"/>
      <c r="G439" s="479">
        <v>551</v>
      </c>
      <c r="H439" s="147">
        <f>IF(G439="","",G439-G439*COMPASS!$AH$29)</f>
        <v>551</v>
      </c>
    </row>
    <row r="440" spans="1:8" ht="14.4" customHeight="1">
      <c r="A440" s="478" t="s">
        <v>3557</v>
      </c>
      <c r="B440" s="472" t="s">
        <v>22</v>
      </c>
      <c r="C440" s="863" t="s">
        <v>3558</v>
      </c>
      <c r="D440" s="857" t="s">
        <v>7708</v>
      </c>
      <c r="E440" s="478">
        <v>1</v>
      </c>
      <c r="F440" s="888"/>
      <c r="G440" s="479">
        <v>931</v>
      </c>
      <c r="H440" s="147">
        <f>IF(G440="","",G440-G440*COMPASS!$AH$29)</f>
        <v>931</v>
      </c>
    </row>
    <row r="441" spans="1:8" ht="14.4" customHeight="1">
      <c r="A441" s="478" t="s">
        <v>3559</v>
      </c>
      <c r="B441" s="472" t="s">
        <v>22</v>
      </c>
      <c r="C441" s="863" t="s">
        <v>3560</v>
      </c>
      <c r="D441" s="857" t="s">
        <v>7709</v>
      </c>
      <c r="E441" s="478">
        <v>1</v>
      </c>
      <c r="F441" s="888"/>
      <c r="G441" s="479">
        <v>863</v>
      </c>
      <c r="H441" s="147">
        <f>IF(G441="","",G441-G441*COMPASS!$AH$29)</f>
        <v>863</v>
      </c>
    </row>
    <row r="442" spans="1:8" ht="14.4" customHeight="1">
      <c r="A442" s="478" t="s">
        <v>3561</v>
      </c>
      <c r="B442" s="472" t="s">
        <v>22</v>
      </c>
      <c r="C442" s="863" t="s">
        <v>3562</v>
      </c>
      <c r="D442" s="857" t="s">
        <v>7710</v>
      </c>
      <c r="E442" s="478">
        <v>1</v>
      </c>
      <c r="F442" s="888"/>
      <c r="G442" s="479">
        <v>443</v>
      </c>
      <c r="H442" s="147">
        <f>IF(G442="","",G442-G442*COMPASS!$AH$29)</f>
        <v>443</v>
      </c>
    </row>
    <row r="443" spans="1:8" ht="14.4" customHeight="1">
      <c r="A443" s="478" t="s">
        <v>10179</v>
      </c>
      <c r="B443" s="472" t="s">
        <v>22</v>
      </c>
      <c r="C443" s="863" t="s">
        <v>10121</v>
      </c>
      <c r="D443" s="857" t="s">
        <v>10122</v>
      </c>
      <c r="E443" s="478">
        <v>1</v>
      </c>
      <c r="F443" s="888"/>
      <c r="G443" s="479">
        <v>650</v>
      </c>
      <c r="H443" s="147">
        <f>IF(G443="","",G443-G443*COMPASS!$AH$29)</f>
        <v>650</v>
      </c>
    </row>
    <row r="444" spans="1:8" ht="14.4" customHeight="1">
      <c r="A444" s="478" t="s">
        <v>10180</v>
      </c>
      <c r="B444" s="472" t="s">
        <v>22</v>
      </c>
      <c r="C444" s="863" t="s">
        <v>10123</v>
      </c>
      <c r="D444" s="857" t="s">
        <v>10124</v>
      </c>
      <c r="E444" s="478">
        <v>1</v>
      </c>
      <c r="F444" s="888"/>
      <c r="G444" s="479">
        <v>863</v>
      </c>
      <c r="H444" s="147">
        <f>IF(G444="","",G444-G444*COMPASS!$AH$29)</f>
        <v>863</v>
      </c>
    </row>
    <row r="445" spans="1:8" ht="14.4" customHeight="1">
      <c r="A445" s="478" t="s">
        <v>7711</v>
      </c>
      <c r="B445" s="472" t="s">
        <v>22</v>
      </c>
      <c r="C445" s="863" t="s">
        <v>3563</v>
      </c>
      <c r="D445" s="857" t="s">
        <v>3564</v>
      </c>
      <c r="E445" s="478">
        <v>1</v>
      </c>
      <c r="F445" s="888"/>
      <c r="G445" s="479">
        <v>61</v>
      </c>
      <c r="H445" s="147">
        <f>IF(G445="","",G445-G445*COMPASS!$AH$29)</f>
        <v>61</v>
      </c>
    </row>
    <row r="446" spans="1:8" ht="14.4" customHeight="1">
      <c r="A446" s="478" t="s">
        <v>7712</v>
      </c>
      <c r="B446" s="472" t="s">
        <v>22</v>
      </c>
      <c r="C446" s="863" t="s">
        <v>3565</v>
      </c>
      <c r="D446" s="857" t="s">
        <v>3566</v>
      </c>
      <c r="E446" s="478">
        <v>1</v>
      </c>
      <c r="F446" s="888"/>
      <c r="G446" s="479">
        <v>96</v>
      </c>
      <c r="H446" s="147">
        <f>IF(G446="","",G446-G446*COMPASS!$AH$29)</f>
        <v>96</v>
      </c>
    </row>
    <row r="447" spans="1:8" ht="14.4" customHeight="1">
      <c r="A447" s="478" t="s">
        <v>7713</v>
      </c>
      <c r="B447" s="472" t="s">
        <v>22</v>
      </c>
      <c r="C447" s="863" t="s">
        <v>3567</v>
      </c>
      <c r="D447" s="857" t="s">
        <v>3568</v>
      </c>
      <c r="E447" s="478">
        <v>1</v>
      </c>
      <c r="F447" s="888"/>
      <c r="G447" s="479">
        <v>1084</v>
      </c>
      <c r="H447" s="147">
        <f>IF(G447="","",G447-G447*COMPASS!$AH$29)</f>
        <v>1084</v>
      </c>
    </row>
    <row r="448" spans="1:8" ht="14.4" customHeight="1">
      <c r="A448" s="478" t="s">
        <v>7714</v>
      </c>
      <c r="B448" s="472" t="s">
        <v>22</v>
      </c>
      <c r="C448" s="863" t="s">
        <v>3569</v>
      </c>
      <c r="D448" s="857" t="s">
        <v>3570</v>
      </c>
      <c r="E448" s="478">
        <v>1</v>
      </c>
      <c r="F448" s="888"/>
      <c r="G448" s="479">
        <v>52</v>
      </c>
      <c r="H448" s="147">
        <f>IF(G448="","",G448-G448*COMPASS!$AH$29)</f>
        <v>52</v>
      </c>
    </row>
    <row r="449" spans="1:8" ht="14.4" customHeight="1">
      <c r="A449" s="478" t="s">
        <v>7715</v>
      </c>
      <c r="B449" s="472" t="s">
        <v>22</v>
      </c>
      <c r="C449" s="863" t="s">
        <v>3571</v>
      </c>
      <c r="D449" s="857" t="s">
        <v>7716</v>
      </c>
      <c r="E449" s="478">
        <v>1</v>
      </c>
      <c r="F449" s="888"/>
      <c r="G449" s="479">
        <v>21</v>
      </c>
      <c r="H449" s="147">
        <f>IF(G449="","",G449-G449*COMPASS!$AH$29)</f>
        <v>21</v>
      </c>
    </row>
    <row r="450" spans="1:8" ht="14.4" customHeight="1">
      <c r="A450" s="478" t="s">
        <v>7717</v>
      </c>
      <c r="B450" s="472" t="s">
        <v>22</v>
      </c>
      <c r="C450" s="863" t="s">
        <v>3572</v>
      </c>
      <c r="D450" s="857" t="s">
        <v>7718</v>
      </c>
      <c r="E450" s="478">
        <v>1</v>
      </c>
      <c r="F450" s="888"/>
      <c r="G450" s="479">
        <v>33</v>
      </c>
      <c r="H450" s="147">
        <f>IF(G450="","",G450-G450*COMPASS!$AH$29)</f>
        <v>33</v>
      </c>
    </row>
    <row r="451" spans="1:8" ht="14.4" customHeight="1">
      <c r="A451" s="478" t="s">
        <v>7719</v>
      </c>
      <c r="B451" s="472" t="s">
        <v>22</v>
      </c>
      <c r="C451" s="863" t="s">
        <v>3598</v>
      </c>
      <c r="D451" s="857" t="s">
        <v>3599</v>
      </c>
      <c r="E451" s="478">
        <v>1</v>
      </c>
      <c r="F451" s="888"/>
      <c r="G451" s="479">
        <v>19</v>
      </c>
      <c r="H451" s="147">
        <f>IF(G451="","",G451-G451*COMPASS!$AH$29)</f>
        <v>19</v>
      </c>
    </row>
    <row r="452" spans="1:8" ht="14.4" customHeight="1">
      <c r="A452" s="478" t="s">
        <v>7720</v>
      </c>
      <c r="B452" s="472" t="s">
        <v>22</v>
      </c>
      <c r="C452" s="863" t="s">
        <v>3600</v>
      </c>
      <c r="D452" s="857" t="s">
        <v>3601</v>
      </c>
      <c r="E452" s="478">
        <v>1</v>
      </c>
      <c r="F452" s="888"/>
      <c r="G452" s="479">
        <v>33</v>
      </c>
      <c r="H452" s="147">
        <f>IF(G452="","",G452-G452*COMPASS!$AH$29)</f>
        <v>33</v>
      </c>
    </row>
    <row r="453" spans="1:8" ht="14.4" customHeight="1">
      <c r="A453" s="858" t="s">
        <v>7721</v>
      </c>
      <c r="B453" s="473"/>
      <c r="C453" s="871"/>
      <c r="D453" s="860"/>
      <c r="E453" s="480"/>
      <c r="F453" s="480"/>
      <c r="G453" s="480"/>
      <c r="H453" s="147" t="str">
        <f>IF(G453="","",G453-G453*COMPASS!$AH$29)</f>
        <v/>
      </c>
    </row>
    <row r="454" spans="1:8" ht="14.4" customHeight="1">
      <c r="A454" s="478" t="s">
        <v>7722</v>
      </c>
      <c r="B454" s="472" t="s">
        <v>22</v>
      </c>
      <c r="C454" s="856" t="s">
        <v>7723</v>
      </c>
      <c r="D454" s="857" t="s">
        <v>7724</v>
      </c>
      <c r="E454" s="478">
        <v>1</v>
      </c>
      <c r="F454" s="888"/>
      <c r="G454" s="479">
        <v>1589</v>
      </c>
      <c r="H454" s="147">
        <f>IF(G454="","",G454-G454*COMPASS!$AH$29)</f>
        <v>1589</v>
      </c>
    </row>
    <row r="455" spans="1:8" ht="14.4" customHeight="1">
      <c r="A455" s="478" t="s">
        <v>7725</v>
      </c>
      <c r="B455" s="472" t="s">
        <v>22</v>
      </c>
      <c r="C455" s="856" t="s">
        <v>7726</v>
      </c>
      <c r="D455" s="857" t="s">
        <v>7727</v>
      </c>
      <c r="E455" s="478">
        <v>1</v>
      </c>
      <c r="F455" s="888"/>
      <c r="G455" s="479">
        <v>1303</v>
      </c>
      <c r="H455" s="147">
        <f>IF(G455="","",G455-G455*COMPASS!$AH$29)</f>
        <v>1303</v>
      </c>
    </row>
    <row r="456" spans="1:8" ht="14.4" customHeight="1">
      <c r="A456" s="478" t="s">
        <v>7728</v>
      </c>
      <c r="B456" s="472" t="s">
        <v>22</v>
      </c>
      <c r="C456" s="856" t="s">
        <v>7729</v>
      </c>
      <c r="D456" s="857" t="s">
        <v>7730</v>
      </c>
      <c r="E456" s="478">
        <v>1</v>
      </c>
      <c r="F456" s="888"/>
      <c r="G456" s="479">
        <v>1304</v>
      </c>
      <c r="H456" s="147">
        <f>IF(G456="","",G456-G456*COMPASS!$AH$29)</f>
        <v>1304</v>
      </c>
    </row>
    <row r="457" spans="1:8" ht="14.4" customHeight="1">
      <c r="A457" s="478" t="s">
        <v>7731</v>
      </c>
      <c r="B457" s="472" t="s">
        <v>22</v>
      </c>
      <c r="C457" s="856" t="s">
        <v>7732</v>
      </c>
      <c r="D457" s="857" t="s">
        <v>7724</v>
      </c>
      <c r="E457" s="478">
        <v>1</v>
      </c>
      <c r="F457" s="888"/>
      <c r="G457" s="479">
        <v>1439</v>
      </c>
      <c r="H457" s="147">
        <f>IF(G457="","",G457-G457*COMPASS!$AH$29)</f>
        <v>1439</v>
      </c>
    </row>
    <row r="458" spans="1:8" ht="14.4" customHeight="1">
      <c r="A458" s="478" t="s">
        <v>7733</v>
      </c>
      <c r="B458" s="472" t="s">
        <v>22</v>
      </c>
      <c r="C458" s="856" t="s">
        <v>7734</v>
      </c>
      <c r="D458" s="857" t="s">
        <v>7727</v>
      </c>
      <c r="E458" s="478">
        <v>1</v>
      </c>
      <c r="F458" s="888"/>
      <c r="G458" s="479">
        <v>1269</v>
      </c>
      <c r="H458" s="147">
        <f>IF(G458="","",G458-G458*COMPASS!$AH$29)</f>
        <v>1269</v>
      </c>
    </row>
    <row r="459" spans="1:8" ht="14.4" customHeight="1">
      <c r="A459" s="478" t="s">
        <v>7735</v>
      </c>
      <c r="B459" s="472" t="s">
        <v>22</v>
      </c>
      <c r="C459" s="856" t="s">
        <v>7736</v>
      </c>
      <c r="D459" s="857" t="s">
        <v>7730</v>
      </c>
      <c r="E459" s="478">
        <v>1</v>
      </c>
      <c r="F459" s="888"/>
      <c r="G459" s="479">
        <v>1405</v>
      </c>
      <c r="H459" s="147">
        <f>IF(G459="","",G459-G459*COMPASS!$AH$29)</f>
        <v>1405</v>
      </c>
    </row>
    <row r="460" spans="1:8" ht="14.4" customHeight="1">
      <c r="A460" s="478" t="s">
        <v>7737</v>
      </c>
      <c r="B460" s="472" t="s">
        <v>22</v>
      </c>
      <c r="C460" s="856" t="s">
        <v>7738</v>
      </c>
      <c r="D460" s="857" t="s">
        <v>7739</v>
      </c>
      <c r="E460" s="478">
        <v>1</v>
      </c>
      <c r="F460" s="888"/>
      <c r="G460" s="479">
        <v>897</v>
      </c>
      <c r="H460" s="147">
        <f>IF(G460="","",G460-G460*COMPASS!$AH$29)</f>
        <v>897</v>
      </c>
    </row>
    <row r="461" spans="1:8" ht="14.4" customHeight="1">
      <c r="A461" s="478" t="s">
        <v>7740</v>
      </c>
      <c r="B461" s="472" t="s">
        <v>22</v>
      </c>
      <c r="C461" s="856" t="s">
        <v>7741</v>
      </c>
      <c r="D461" s="857" t="s">
        <v>7742</v>
      </c>
      <c r="E461" s="478">
        <v>1</v>
      </c>
      <c r="F461" s="888"/>
      <c r="G461" s="479">
        <v>1136</v>
      </c>
      <c r="H461" s="147">
        <f>IF(G461="","",G461-G461*COMPASS!$AH$29)</f>
        <v>1136</v>
      </c>
    </row>
    <row r="462" spans="1:8" ht="14.4" customHeight="1">
      <c r="A462" s="478" t="s">
        <v>7743</v>
      </c>
      <c r="B462" s="472" t="s">
        <v>22</v>
      </c>
      <c r="C462" s="856" t="s">
        <v>7744</v>
      </c>
      <c r="D462" s="857" t="s">
        <v>7745</v>
      </c>
      <c r="E462" s="478">
        <v>1</v>
      </c>
      <c r="F462" s="888"/>
      <c r="G462" s="479">
        <v>786</v>
      </c>
      <c r="H462" s="147">
        <f>IF(G462="","",G462-G462*COMPASS!$AH$29)</f>
        <v>786</v>
      </c>
    </row>
    <row r="463" spans="1:8" ht="14.4" customHeight="1">
      <c r="A463" s="478" t="s">
        <v>7746</v>
      </c>
      <c r="B463" s="472" t="s">
        <v>22</v>
      </c>
      <c r="C463" s="856" t="s">
        <v>7747</v>
      </c>
      <c r="D463" s="857" t="s">
        <v>7739</v>
      </c>
      <c r="E463" s="478">
        <v>1</v>
      </c>
      <c r="F463" s="888"/>
      <c r="G463" s="479">
        <v>897</v>
      </c>
      <c r="H463" s="147">
        <f>IF(G463="","",G463-G463*COMPASS!$AH$29)</f>
        <v>897</v>
      </c>
    </row>
    <row r="464" spans="1:8" ht="14.4" customHeight="1">
      <c r="A464" s="478" t="s">
        <v>7748</v>
      </c>
      <c r="B464" s="472" t="s">
        <v>22</v>
      </c>
      <c r="C464" s="856" t="s">
        <v>7749</v>
      </c>
      <c r="D464" s="857" t="s">
        <v>7739</v>
      </c>
      <c r="E464" s="478">
        <v>1</v>
      </c>
      <c r="F464" s="888"/>
      <c r="G464" s="479">
        <v>897</v>
      </c>
      <c r="H464" s="147">
        <f>IF(G464="","",G464-G464*COMPASS!$AH$29)</f>
        <v>897</v>
      </c>
    </row>
    <row r="465" spans="1:8" ht="14.4" customHeight="1">
      <c r="A465" s="478" t="s">
        <v>7750</v>
      </c>
      <c r="B465" s="472" t="s">
        <v>22</v>
      </c>
      <c r="C465" s="856" t="s">
        <v>7751</v>
      </c>
      <c r="D465" s="857" t="s">
        <v>7742</v>
      </c>
      <c r="E465" s="478">
        <v>1</v>
      </c>
      <c r="F465" s="888"/>
      <c r="G465" s="479">
        <v>723</v>
      </c>
      <c r="H465" s="147">
        <f>IF(G465="","",G465-G465*COMPASS!$AH$29)</f>
        <v>723</v>
      </c>
    </row>
    <row r="466" spans="1:8" ht="14.4" customHeight="1">
      <c r="A466" s="478" t="s">
        <v>7752</v>
      </c>
      <c r="B466" s="472" t="s">
        <v>22</v>
      </c>
      <c r="C466" s="856" t="s">
        <v>7753</v>
      </c>
      <c r="D466" s="857" t="s">
        <v>7745</v>
      </c>
      <c r="E466" s="478">
        <v>1</v>
      </c>
      <c r="F466" s="888"/>
      <c r="G466" s="479">
        <v>786</v>
      </c>
      <c r="H466" s="147">
        <f>IF(G466="","",G466-G466*COMPASS!$AH$29)</f>
        <v>786</v>
      </c>
    </row>
    <row r="467" spans="1:8" ht="14.4" customHeight="1">
      <c r="A467" s="478" t="s">
        <v>7754</v>
      </c>
      <c r="B467" s="472" t="s">
        <v>22</v>
      </c>
      <c r="C467" s="856" t="s">
        <v>7755</v>
      </c>
      <c r="D467" s="857" t="s">
        <v>7756</v>
      </c>
      <c r="E467" s="478">
        <v>1</v>
      </c>
      <c r="F467" s="888"/>
      <c r="G467" s="479">
        <v>1623</v>
      </c>
      <c r="H467" s="147">
        <f>IF(G467="","",G467-G467*COMPASS!$AH$29)</f>
        <v>1623</v>
      </c>
    </row>
    <row r="468" spans="1:8" ht="14.4" customHeight="1">
      <c r="A468" s="478" t="s">
        <v>7757</v>
      </c>
      <c r="B468" s="472" t="s">
        <v>22</v>
      </c>
      <c r="C468" s="856" t="s">
        <v>7758</v>
      </c>
      <c r="D468" s="857" t="s">
        <v>7759</v>
      </c>
      <c r="E468" s="478">
        <v>1</v>
      </c>
      <c r="F468" s="888"/>
      <c r="G468" s="479">
        <v>1269</v>
      </c>
      <c r="H468" s="147">
        <f>IF(G468="","",G468-G468*COMPASS!$AH$29)</f>
        <v>1269</v>
      </c>
    </row>
    <row r="469" spans="1:8" ht="14.4" customHeight="1">
      <c r="A469" s="478" t="s">
        <v>7760</v>
      </c>
      <c r="B469" s="472" t="s">
        <v>22</v>
      </c>
      <c r="C469" s="856" t="s">
        <v>7761</v>
      </c>
      <c r="D469" s="857" t="s">
        <v>7762</v>
      </c>
      <c r="E469" s="478">
        <v>1</v>
      </c>
      <c r="F469" s="888"/>
      <c r="G469" s="479">
        <v>1354</v>
      </c>
      <c r="H469" s="147">
        <f>IF(G469="","",G469-G469*COMPASS!$AH$29)</f>
        <v>1354</v>
      </c>
    </row>
    <row r="470" spans="1:8" ht="14.4" customHeight="1">
      <c r="A470" s="478" t="s">
        <v>7763</v>
      </c>
      <c r="B470" s="472" t="s">
        <v>22</v>
      </c>
      <c r="C470" s="856" t="s">
        <v>7764</v>
      </c>
      <c r="D470" s="857" t="s">
        <v>7756</v>
      </c>
      <c r="E470" s="478">
        <v>1</v>
      </c>
      <c r="F470" s="888"/>
      <c r="G470" s="479">
        <v>1505</v>
      </c>
      <c r="H470" s="147">
        <f>IF(G470="","",G470-G470*COMPASS!$AH$29)</f>
        <v>1505</v>
      </c>
    </row>
    <row r="471" spans="1:8" ht="14.4" customHeight="1">
      <c r="A471" s="478" t="s">
        <v>7765</v>
      </c>
      <c r="B471" s="472" t="s">
        <v>22</v>
      </c>
      <c r="C471" s="856" t="s">
        <v>7766</v>
      </c>
      <c r="D471" s="857" t="s">
        <v>7756</v>
      </c>
      <c r="E471" s="478">
        <v>1</v>
      </c>
      <c r="F471" s="888"/>
      <c r="G471" s="479">
        <v>1339</v>
      </c>
      <c r="H471" s="147">
        <f>IF(G471="","",G471-G471*COMPASS!$AH$29)</f>
        <v>1339</v>
      </c>
    </row>
    <row r="472" spans="1:8" ht="14.4" customHeight="1">
      <c r="A472" s="478" t="s">
        <v>7767</v>
      </c>
      <c r="B472" s="472" t="s">
        <v>22</v>
      </c>
      <c r="C472" s="856" t="s">
        <v>7768</v>
      </c>
      <c r="D472" s="857" t="s">
        <v>7759</v>
      </c>
      <c r="E472" s="478">
        <v>1</v>
      </c>
      <c r="F472" s="888"/>
      <c r="G472" s="479">
        <v>1269</v>
      </c>
      <c r="H472" s="147">
        <f>IF(G472="","",G472-G472*COMPASS!$AH$29)</f>
        <v>1269</v>
      </c>
    </row>
    <row r="473" spans="1:8" ht="14.4" customHeight="1">
      <c r="A473" s="478" t="s">
        <v>7769</v>
      </c>
      <c r="B473" s="472" t="s">
        <v>22</v>
      </c>
      <c r="C473" s="856" t="s">
        <v>7770</v>
      </c>
      <c r="D473" s="857" t="s">
        <v>7762</v>
      </c>
      <c r="E473" s="478">
        <v>1</v>
      </c>
      <c r="F473" s="888"/>
      <c r="G473" s="479">
        <v>1354</v>
      </c>
      <c r="H473" s="147">
        <f>IF(G473="","",G473-G473*COMPASS!$AH$29)</f>
        <v>1354</v>
      </c>
    </row>
    <row r="474" spans="1:8" ht="14.4" customHeight="1">
      <c r="A474" s="478" t="s">
        <v>7771</v>
      </c>
      <c r="B474" s="472" t="s">
        <v>22</v>
      </c>
      <c r="C474" s="856" t="s">
        <v>7772</v>
      </c>
      <c r="D474" s="857" t="s">
        <v>7773</v>
      </c>
      <c r="E474" s="478">
        <v>1</v>
      </c>
      <c r="F474" s="888"/>
      <c r="G474" s="479">
        <v>863</v>
      </c>
      <c r="H474" s="147">
        <f>IF(G474="","",G474-G474*COMPASS!$AH$29)</f>
        <v>863</v>
      </c>
    </row>
    <row r="475" spans="1:8" ht="14.4" customHeight="1">
      <c r="A475" s="478" t="s">
        <v>7774</v>
      </c>
      <c r="B475" s="472" t="s">
        <v>22</v>
      </c>
      <c r="C475" s="856" t="s">
        <v>7775</v>
      </c>
      <c r="D475" s="857" t="s">
        <v>7776</v>
      </c>
      <c r="E475" s="478">
        <v>1</v>
      </c>
      <c r="F475" s="888"/>
      <c r="G475" s="479">
        <v>678</v>
      </c>
      <c r="H475" s="147">
        <f>IF(G475="","",G475-G475*COMPASS!$AH$29)</f>
        <v>678</v>
      </c>
    </row>
    <row r="476" spans="1:8" ht="14.4" customHeight="1">
      <c r="A476" s="478" t="s">
        <v>7777</v>
      </c>
      <c r="B476" s="472" t="s">
        <v>22</v>
      </c>
      <c r="C476" s="856" t="s">
        <v>7778</v>
      </c>
      <c r="D476" s="857" t="s">
        <v>7779</v>
      </c>
      <c r="E476" s="478">
        <v>1</v>
      </c>
      <c r="F476" s="888"/>
      <c r="G476" s="479">
        <v>829</v>
      </c>
      <c r="H476" s="147">
        <f>IF(G476="","",G476-G476*COMPASS!$AH$29)</f>
        <v>829</v>
      </c>
    </row>
    <row r="477" spans="1:8" ht="14.4" customHeight="1">
      <c r="A477" s="478" t="s">
        <v>7780</v>
      </c>
      <c r="B477" s="472" t="s">
        <v>22</v>
      </c>
      <c r="C477" s="856" t="s">
        <v>7781</v>
      </c>
      <c r="D477" s="857" t="s">
        <v>7773</v>
      </c>
      <c r="E477" s="478">
        <v>1</v>
      </c>
      <c r="F477" s="888"/>
      <c r="G477" s="479">
        <v>931</v>
      </c>
      <c r="H477" s="147">
        <f>IF(G477="","",G477-G477*COMPASS!$AH$29)</f>
        <v>931</v>
      </c>
    </row>
    <row r="478" spans="1:8" ht="14.4" customHeight="1">
      <c r="A478" s="478" t="s">
        <v>7782</v>
      </c>
      <c r="B478" s="472" t="s">
        <v>22</v>
      </c>
      <c r="C478" s="856" t="s">
        <v>7783</v>
      </c>
      <c r="D478" s="857" t="s">
        <v>7776</v>
      </c>
      <c r="E478" s="478">
        <v>1</v>
      </c>
      <c r="F478" s="888"/>
      <c r="G478" s="479">
        <v>678</v>
      </c>
      <c r="H478" s="147">
        <f>IF(G478="","",G478-G478*COMPASS!$AH$29)</f>
        <v>678</v>
      </c>
    </row>
    <row r="479" spans="1:8" ht="14.4" customHeight="1">
      <c r="A479" s="478" t="s">
        <v>7784</v>
      </c>
      <c r="B479" s="472" t="s">
        <v>22</v>
      </c>
      <c r="C479" s="856" t="s">
        <v>7785</v>
      </c>
      <c r="D479" s="857" t="s">
        <v>7779</v>
      </c>
      <c r="E479" s="478">
        <v>1</v>
      </c>
      <c r="F479" s="888"/>
      <c r="G479" s="479">
        <v>745</v>
      </c>
      <c r="H479" s="147">
        <f>IF(G479="","",G479-G479*COMPASS!$AH$29)</f>
        <v>745</v>
      </c>
    </row>
    <row r="480" spans="1:8" ht="14.4" customHeight="1">
      <c r="A480" s="478" t="s">
        <v>7786</v>
      </c>
      <c r="B480" s="472" t="s">
        <v>22</v>
      </c>
      <c r="C480" s="856" t="s">
        <v>7787</v>
      </c>
      <c r="D480" s="857" t="s">
        <v>7788</v>
      </c>
      <c r="E480" s="478">
        <v>1</v>
      </c>
      <c r="F480" s="888"/>
      <c r="G480" s="479">
        <v>25</v>
      </c>
      <c r="H480" s="147">
        <f>IF(G480="","",G480-G480*COMPASS!$AH$29)</f>
        <v>25</v>
      </c>
    </row>
    <row r="481" spans="1:8" ht="14.4" customHeight="1">
      <c r="A481" s="858" t="s">
        <v>7789</v>
      </c>
      <c r="B481" s="473"/>
      <c r="C481" s="871"/>
      <c r="D481" s="860"/>
      <c r="E481" s="480"/>
      <c r="F481" s="480"/>
      <c r="G481" s="480"/>
      <c r="H481" s="147" t="str">
        <f>IF(G481="","",G481-G481*COMPASS!$AH$29)</f>
        <v/>
      </c>
    </row>
    <row r="482" spans="1:8" ht="14.4" customHeight="1">
      <c r="A482" s="478" t="s">
        <v>3603</v>
      </c>
      <c r="B482" s="472" t="s">
        <v>22</v>
      </c>
      <c r="C482" s="863" t="s">
        <v>3604</v>
      </c>
      <c r="D482" s="857" t="s">
        <v>3605</v>
      </c>
      <c r="E482" s="478">
        <v>1</v>
      </c>
      <c r="F482" s="888"/>
      <c r="G482" s="479">
        <v>711</v>
      </c>
      <c r="H482" s="147">
        <f>IF(G482="","",G482-G482*COMPASS!$AH$29)</f>
        <v>711</v>
      </c>
    </row>
    <row r="483" spans="1:8" ht="14.4" customHeight="1">
      <c r="A483" s="478" t="s">
        <v>3606</v>
      </c>
      <c r="B483" s="472" t="s">
        <v>22</v>
      </c>
      <c r="C483" s="856" t="s">
        <v>3607</v>
      </c>
      <c r="D483" s="857" t="s">
        <v>3608</v>
      </c>
      <c r="E483" s="478">
        <v>1</v>
      </c>
      <c r="F483" s="888"/>
      <c r="G483" s="479">
        <v>829</v>
      </c>
      <c r="H483" s="147">
        <f>IF(G483="","",G483-G483*COMPASS!$AH$29)</f>
        <v>829</v>
      </c>
    </row>
    <row r="484" spans="1:8" ht="14.4" customHeight="1">
      <c r="A484" s="478" t="s">
        <v>3609</v>
      </c>
      <c r="B484" s="472" t="s">
        <v>22</v>
      </c>
      <c r="C484" s="863" t="s">
        <v>3610</v>
      </c>
      <c r="D484" s="857" t="s">
        <v>3611</v>
      </c>
      <c r="E484" s="478">
        <v>1</v>
      </c>
      <c r="F484" s="888"/>
      <c r="G484" s="479">
        <v>1202</v>
      </c>
      <c r="H484" s="147">
        <f>IF(G484="","",G484-G484*COMPASS!$AH$29)</f>
        <v>1202</v>
      </c>
    </row>
    <row r="485" spans="1:8" ht="14.4" customHeight="1">
      <c r="A485" s="478" t="s">
        <v>3612</v>
      </c>
      <c r="B485" s="472" t="s">
        <v>22</v>
      </c>
      <c r="C485" s="863" t="s">
        <v>3613</v>
      </c>
      <c r="D485" s="857" t="s">
        <v>3614</v>
      </c>
      <c r="E485" s="478">
        <v>1</v>
      </c>
      <c r="F485" s="888"/>
      <c r="G485" s="479">
        <v>2874</v>
      </c>
      <c r="H485" s="147">
        <f>IF(G485="","",G485-G485*COMPASS!$AH$29)</f>
        <v>2874</v>
      </c>
    </row>
    <row r="486" spans="1:8" ht="14.4" customHeight="1">
      <c r="A486" s="478" t="s">
        <v>7790</v>
      </c>
      <c r="B486" s="472" t="s">
        <v>22</v>
      </c>
      <c r="C486" s="863" t="s">
        <v>3625</v>
      </c>
      <c r="D486" s="857" t="s">
        <v>3626</v>
      </c>
      <c r="E486" s="478">
        <v>1</v>
      </c>
      <c r="F486" s="888"/>
      <c r="G486" s="479">
        <v>35</v>
      </c>
      <c r="H486" s="147">
        <f>IF(G486="","",G486-G486*COMPASS!$AH$29)</f>
        <v>35</v>
      </c>
    </row>
    <row r="487" spans="1:8" ht="14.4" customHeight="1">
      <c r="A487" s="478" t="s">
        <v>7791</v>
      </c>
      <c r="B487" s="472" t="s">
        <v>22</v>
      </c>
      <c r="C487" s="856" t="s">
        <v>3627</v>
      </c>
      <c r="D487" s="857" t="s">
        <v>3628</v>
      </c>
      <c r="E487" s="478">
        <v>1</v>
      </c>
      <c r="F487" s="888"/>
      <c r="G487" s="479">
        <v>22</v>
      </c>
      <c r="H487" s="147">
        <f>IF(G487="","",G487-G487*COMPASS!$AH$29)</f>
        <v>22</v>
      </c>
    </row>
    <row r="488" spans="1:8" ht="14.4" customHeight="1">
      <c r="A488" s="478" t="s">
        <v>7792</v>
      </c>
      <c r="B488" s="472" t="s">
        <v>22</v>
      </c>
      <c r="C488" s="856" t="s">
        <v>3629</v>
      </c>
      <c r="D488" s="857" t="s">
        <v>3630</v>
      </c>
      <c r="E488" s="478">
        <v>1</v>
      </c>
      <c r="F488" s="888"/>
      <c r="G488" s="479">
        <v>30</v>
      </c>
      <c r="H488" s="147">
        <f>IF(G488="","",G488-G488*COMPASS!$AH$29)</f>
        <v>30</v>
      </c>
    </row>
    <row r="489" spans="1:8" ht="14.4" customHeight="1">
      <c r="A489" s="478" t="s">
        <v>7793</v>
      </c>
      <c r="B489" s="472" t="s">
        <v>22</v>
      </c>
      <c r="C489" s="856" t="s">
        <v>3631</v>
      </c>
      <c r="D489" s="857" t="s">
        <v>3632</v>
      </c>
      <c r="E489" s="478">
        <v>1</v>
      </c>
      <c r="F489" s="888"/>
      <c r="G489" s="479">
        <v>24.1</v>
      </c>
      <c r="H489" s="147">
        <f>IF(G489="","",G489-G489*COMPASS!$AH$29)</f>
        <v>24.1</v>
      </c>
    </row>
    <row r="490" spans="1:8" ht="14.4" customHeight="1">
      <c r="A490" s="478" t="s">
        <v>7794</v>
      </c>
      <c r="B490" s="472" t="s">
        <v>22</v>
      </c>
      <c r="C490" s="856" t="s">
        <v>3633</v>
      </c>
      <c r="D490" s="857" t="s">
        <v>3634</v>
      </c>
      <c r="E490" s="478">
        <v>1</v>
      </c>
      <c r="F490" s="888"/>
      <c r="G490" s="479">
        <v>30</v>
      </c>
      <c r="H490" s="147">
        <f>IF(G490="","",G490-G490*COMPASS!$AH$29)</f>
        <v>30</v>
      </c>
    </row>
    <row r="491" spans="1:8" ht="14.4" customHeight="1">
      <c r="A491" s="478" t="s">
        <v>7795</v>
      </c>
      <c r="B491" s="472" t="s">
        <v>22</v>
      </c>
      <c r="C491" s="856" t="s">
        <v>3635</v>
      </c>
      <c r="D491" s="857" t="s">
        <v>3636</v>
      </c>
      <c r="E491" s="478">
        <v>1</v>
      </c>
      <c r="F491" s="888"/>
      <c r="G491" s="479">
        <v>49</v>
      </c>
      <c r="H491" s="147">
        <f>IF(G491="","",G491-G491*COMPASS!$AH$29)</f>
        <v>49</v>
      </c>
    </row>
    <row r="492" spans="1:8" ht="14.4" customHeight="1">
      <c r="A492" s="478" t="s">
        <v>7796</v>
      </c>
      <c r="B492" s="472" t="s">
        <v>22</v>
      </c>
      <c r="C492" s="856" t="s">
        <v>3637</v>
      </c>
      <c r="D492" s="857" t="s">
        <v>3638</v>
      </c>
      <c r="E492" s="478">
        <v>1</v>
      </c>
      <c r="F492" s="888"/>
      <c r="G492" s="479">
        <v>49</v>
      </c>
      <c r="H492" s="147">
        <f>IF(G492="","",G492-G492*COMPASS!$AH$29)</f>
        <v>49</v>
      </c>
    </row>
    <row r="493" spans="1:8" ht="14.4" customHeight="1">
      <c r="A493" s="478" t="s">
        <v>7797</v>
      </c>
      <c r="B493" s="472" t="s">
        <v>22</v>
      </c>
      <c r="C493" s="856" t="s">
        <v>3639</v>
      </c>
      <c r="D493" s="857" t="s">
        <v>3640</v>
      </c>
      <c r="E493" s="478">
        <v>1</v>
      </c>
      <c r="F493" s="888"/>
      <c r="G493" s="479">
        <v>30</v>
      </c>
      <c r="H493" s="147">
        <f>IF(G493="","",G493-G493*COMPASS!$AH$29)</f>
        <v>30</v>
      </c>
    </row>
    <row r="494" spans="1:8" ht="14.4" customHeight="1">
      <c r="A494" s="478" t="s">
        <v>7798</v>
      </c>
      <c r="B494" s="472" t="s">
        <v>22</v>
      </c>
      <c r="C494" s="856" t="s">
        <v>3641</v>
      </c>
      <c r="D494" s="857" t="s">
        <v>3642</v>
      </c>
      <c r="E494" s="478">
        <v>1</v>
      </c>
      <c r="F494" s="888"/>
      <c r="G494" s="479">
        <v>30</v>
      </c>
      <c r="H494" s="147">
        <f>IF(G494="","",G494-G494*COMPASS!$AH$29)</f>
        <v>30</v>
      </c>
    </row>
    <row r="495" spans="1:8" ht="14.4" customHeight="1">
      <c r="A495" s="478" t="s">
        <v>7799</v>
      </c>
      <c r="B495" s="472" t="s">
        <v>22</v>
      </c>
      <c r="C495" s="856" t="s">
        <v>3643</v>
      </c>
      <c r="D495" s="857" t="s">
        <v>3644</v>
      </c>
      <c r="E495" s="478">
        <v>1</v>
      </c>
      <c r="F495" s="888"/>
      <c r="G495" s="479">
        <v>19</v>
      </c>
      <c r="H495" s="147">
        <f>IF(G495="","",G495-G495*COMPASS!$AH$29)</f>
        <v>19</v>
      </c>
    </row>
    <row r="496" spans="1:8" ht="14.4" customHeight="1">
      <c r="A496" s="478" t="s">
        <v>7800</v>
      </c>
      <c r="B496" s="472" t="s">
        <v>22</v>
      </c>
      <c r="C496" s="856" t="s">
        <v>3645</v>
      </c>
      <c r="D496" s="857" t="s">
        <v>3646</v>
      </c>
      <c r="E496" s="478">
        <v>1</v>
      </c>
      <c r="F496" s="888"/>
      <c r="G496" s="479">
        <v>36</v>
      </c>
      <c r="H496" s="147">
        <f>IF(G496="","",G496-G496*COMPASS!$AH$29)</f>
        <v>36</v>
      </c>
    </row>
    <row r="497" spans="1:8" ht="14.4" customHeight="1">
      <c r="A497" s="478" t="s">
        <v>7801</v>
      </c>
      <c r="B497" s="472" t="s">
        <v>22</v>
      </c>
      <c r="C497" s="856" t="s">
        <v>3647</v>
      </c>
      <c r="D497" s="857" t="s">
        <v>3648</v>
      </c>
      <c r="E497" s="478">
        <v>1</v>
      </c>
      <c r="F497" s="888"/>
      <c r="G497" s="479">
        <v>49</v>
      </c>
      <c r="H497" s="147">
        <f>IF(G497="","",G497-G497*COMPASS!$AH$29)</f>
        <v>49</v>
      </c>
    </row>
    <row r="498" spans="1:8" ht="14.4" customHeight="1">
      <c r="A498" s="858" t="s">
        <v>7802</v>
      </c>
      <c r="B498" s="473"/>
      <c r="C498" s="871"/>
      <c r="D498" s="860"/>
      <c r="E498" s="480"/>
      <c r="F498" s="480"/>
      <c r="G498" s="480"/>
      <c r="H498" s="147" t="str">
        <f>IF(G498="","",G498-G498*COMPASS!$AH$29)</f>
        <v/>
      </c>
    </row>
    <row r="499" spans="1:8" ht="14.4" customHeight="1">
      <c r="A499" s="478" t="s">
        <v>7803</v>
      </c>
      <c r="B499" s="472" t="s">
        <v>22</v>
      </c>
      <c r="C499" s="856" t="s">
        <v>7804</v>
      </c>
      <c r="D499" s="857" t="s">
        <v>7805</v>
      </c>
      <c r="E499" s="478">
        <v>1</v>
      </c>
      <c r="F499" s="888"/>
      <c r="G499" s="479">
        <v>3111</v>
      </c>
      <c r="H499" s="147">
        <f>IF(G499="","",G499-G499*COMPASS!$AH$29)</f>
        <v>3111</v>
      </c>
    </row>
    <row r="500" spans="1:8" ht="14.4" customHeight="1">
      <c r="A500" s="478" t="s">
        <v>7806</v>
      </c>
      <c r="B500" s="472" t="s">
        <v>22</v>
      </c>
      <c r="C500" s="856" t="s">
        <v>7807</v>
      </c>
      <c r="D500" s="857" t="s">
        <v>7808</v>
      </c>
      <c r="E500" s="478">
        <v>1</v>
      </c>
      <c r="F500" s="888"/>
      <c r="G500" s="479">
        <v>4142</v>
      </c>
      <c r="H500" s="147">
        <f>IF(G500="","",G500-G500*COMPASS!$AH$29)</f>
        <v>4142</v>
      </c>
    </row>
    <row r="501" spans="1:8" ht="14.4" customHeight="1">
      <c r="A501" s="478" t="s">
        <v>7809</v>
      </c>
      <c r="B501" s="472" t="s">
        <v>22</v>
      </c>
      <c r="C501" s="856" t="s">
        <v>7810</v>
      </c>
      <c r="D501" s="857" t="s">
        <v>7811</v>
      </c>
      <c r="E501" s="478">
        <v>1</v>
      </c>
      <c r="F501" s="888"/>
      <c r="G501" s="479">
        <v>7265</v>
      </c>
      <c r="H501" s="147">
        <f>IF(G501="","",G501-G501*COMPASS!$AH$29)</f>
        <v>7265</v>
      </c>
    </row>
    <row r="502" spans="1:8" ht="14.4" customHeight="1">
      <c r="A502" s="478" t="s">
        <v>7812</v>
      </c>
      <c r="B502" s="472" t="s">
        <v>22</v>
      </c>
      <c r="C502" s="856" t="s">
        <v>7813</v>
      </c>
      <c r="D502" s="857" t="s">
        <v>7814</v>
      </c>
      <c r="E502" s="478">
        <v>1</v>
      </c>
      <c r="F502" s="888"/>
      <c r="G502" s="479">
        <v>5367</v>
      </c>
      <c r="H502" s="147">
        <f>IF(G502="","",G502-G502*COMPASS!$AH$29)</f>
        <v>5367</v>
      </c>
    </row>
    <row r="503" spans="1:8" ht="14.4" customHeight="1">
      <c r="A503" s="478" t="s">
        <v>10181</v>
      </c>
      <c r="B503" s="472" t="s">
        <v>22</v>
      </c>
      <c r="C503" s="856" t="s">
        <v>7815</v>
      </c>
      <c r="D503" s="857" t="s">
        <v>7816</v>
      </c>
      <c r="E503" s="478">
        <v>1</v>
      </c>
      <c r="F503" s="888"/>
      <c r="G503" s="479">
        <v>5830</v>
      </c>
      <c r="H503" s="147">
        <f>IF(G503="","",G503-G503*COMPASS!$AH$29)</f>
        <v>5830</v>
      </c>
    </row>
    <row r="504" spans="1:8" ht="14.4" customHeight="1">
      <c r="A504" s="478" t="s">
        <v>10182</v>
      </c>
      <c r="B504" s="472" t="s">
        <v>22</v>
      </c>
      <c r="C504" s="856" t="s">
        <v>7817</v>
      </c>
      <c r="D504" s="857" t="s">
        <v>7818</v>
      </c>
      <c r="E504" s="478">
        <v>1</v>
      </c>
      <c r="F504" s="888"/>
      <c r="G504" s="479">
        <v>5830</v>
      </c>
      <c r="H504" s="147">
        <f>IF(G504="","",G504-G504*COMPASS!$AH$29)</f>
        <v>5830</v>
      </c>
    </row>
    <row r="505" spans="1:8" ht="14.4" customHeight="1">
      <c r="A505" s="478" t="s">
        <v>7819</v>
      </c>
      <c r="B505" s="472" t="s">
        <v>22</v>
      </c>
      <c r="C505" s="856" t="s">
        <v>7820</v>
      </c>
      <c r="D505" s="857" t="s">
        <v>7821</v>
      </c>
      <c r="E505" s="478">
        <v>1</v>
      </c>
      <c r="F505" s="888"/>
      <c r="G505" s="479">
        <v>1554</v>
      </c>
      <c r="H505" s="147">
        <f>IF(G505="","",G505-G505*COMPASS!$AH$29)</f>
        <v>1554</v>
      </c>
    </row>
    <row r="506" spans="1:8" ht="14.4" customHeight="1">
      <c r="A506" s="478" t="s">
        <v>7822</v>
      </c>
      <c r="B506" s="472" t="s">
        <v>22</v>
      </c>
      <c r="C506" s="856" t="s">
        <v>7823</v>
      </c>
      <c r="D506" s="857" t="s">
        <v>7824</v>
      </c>
      <c r="E506" s="478">
        <v>1</v>
      </c>
      <c r="F506" s="888"/>
      <c r="G506" s="479">
        <v>2180</v>
      </c>
      <c r="H506" s="147">
        <f>IF(G506="","",G506-G506*COMPASS!$AH$29)</f>
        <v>2180</v>
      </c>
    </row>
    <row r="507" spans="1:8" ht="14.4" customHeight="1">
      <c r="A507" s="872" t="s">
        <v>7825</v>
      </c>
      <c r="B507" s="477"/>
      <c r="C507" s="873"/>
      <c r="D507" s="874"/>
      <c r="E507" s="485"/>
      <c r="F507" s="481"/>
      <c r="G507" s="485"/>
      <c r="H507" s="147" t="str">
        <f>IF(G507="","",G507-G507*COMPASS!$AH$29)</f>
        <v/>
      </c>
    </row>
    <row r="508" spans="1:8" ht="14.4" customHeight="1">
      <c r="A508" s="478" t="s">
        <v>5964</v>
      </c>
      <c r="B508" s="472" t="s">
        <v>22</v>
      </c>
      <c r="C508" s="856" t="s">
        <v>7826</v>
      </c>
      <c r="D508" s="857" t="s">
        <v>7827</v>
      </c>
      <c r="E508" s="478">
        <v>1</v>
      </c>
      <c r="F508" s="888"/>
      <c r="G508" s="479">
        <v>754</v>
      </c>
      <c r="H508" s="147">
        <f>IF(G508="","",G508-G508*COMPASS!$AH$29)</f>
        <v>754</v>
      </c>
    </row>
    <row r="509" spans="1:8" ht="14.4" customHeight="1">
      <c r="A509" s="478" t="s">
        <v>7828</v>
      </c>
      <c r="B509" s="472" t="s">
        <v>22</v>
      </c>
      <c r="C509" s="877" t="s">
        <v>7829</v>
      </c>
      <c r="D509" s="857" t="s">
        <v>7830</v>
      </c>
      <c r="E509" s="478">
        <v>1</v>
      </c>
      <c r="F509" s="888"/>
      <c r="G509" s="479">
        <v>1702</v>
      </c>
      <c r="H509" s="147">
        <f>IF(G509="","",G509-G509*COMPASS!$AH$29)</f>
        <v>1702</v>
      </c>
    </row>
    <row r="510" spans="1:8" ht="14.4" customHeight="1">
      <c r="A510" s="478" t="s">
        <v>5965</v>
      </c>
      <c r="B510" s="472" t="s">
        <v>22</v>
      </c>
      <c r="C510" s="863" t="s">
        <v>7831</v>
      </c>
      <c r="D510" s="857" t="s">
        <v>7832</v>
      </c>
      <c r="E510" s="478">
        <v>1</v>
      </c>
      <c r="F510" s="888"/>
      <c r="G510" s="479">
        <v>1043</v>
      </c>
      <c r="H510" s="147">
        <f>IF(G510="","",G510-G510*COMPASS!$AH$29)</f>
        <v>1043</v>
      </c>
    </row>
    <row r="511" spans="1:8" ht="14.4" customHeight="1">
      <c r="A511" s="478" t="s">
        <v>6713</v>
      </c>
      <c r="B511" s="472" t="s">
        <v>22</v>
      </c>
      <c r="C511" s="878" t="s">
        <v>7833</v>
      </c>
      <c r="D511" s="857" t="s">
        <v>7834</v>
      </c>
      <c r="E511" s="478">
        <v>1</v>
      </c>
      <c r="F511" s="888"/>
      <c r="G511" s="479">
        <v>2497</v>
      </c>
      <c r="H511" s="147">
        <f>IF(G511="","",G511-G511*COMPASS!$AH$29)</f>
        <v>2497</v>
      </c>
    </row>
    <row r="512" spans="1:8" ht="14.4" customHeight="1">
      <c r="A512" s="478" t="s">
        <v>5966</v>
      </c>
      <c r="B512" s="472" t="s">
        <v>22</v>
      </c>
      <c r="C512" s="863" t="s">
        <v>7835</v>
      </c>
      <c r="D512" s="857" t="s">
        <v>7836</v>
      </c>
      <c r="E512" s="478">
        <v>1</v>
      </c>
      <c r="F512" s="888"/>
      <c r="G512" s="479">
        <v>4092</v>
      </c>
      <c r="H512" s="147">
        <f>IF(G512="","",G512-G512*COMPASS!$AH$29)</f>
        <v>4092</v>
      </c>
    </row>
    <row r="513" spans="1:8" ht="14.4" customHeight="1">
      <c r="A513" s="478" t="s">
        <v>5967</v>
      </c>
      <c r="B513" s="472" t="s">
        <v>22</v>
      </c>
      <c r="C513" s="863" t="s">
        <v>7837</v>
      </c>
      <c r="D513" s="857" t="s">
        <v>7838</v>
      </c>
      <c r="E513" s="478">
        <v>1</v>
      </c>
      <c r="F513" s="888"/>
      <c r="G513" s="479">
        <v>4512</v>
      </c>
      <c r="H513" s="147">
        <f>IF(G513="","",G513-G513*COMPASS!$AH$29)</f>
        <v>4512</v>
      </c>
    </row>
    <row r="514" spans="1:8" ht="14.4" customHeight="1">
      <c r="A514" s="478" t="s">
        <v>5968</v>
      </c>
      <c r="B514" s="472" t="s">
        <v>22</v>
      </c>
      <c r="C514" s="863" t="s">
        <v>7839</v>
      </c>
      <c r="D514" s="857" t="s">
        <v>7840</v>
      </c>
      <c r="E514" s="478">
        <v>1</v>
      </c>
      <c r="F514" s="888"/>
      <c r="G514" s="479">
        <v>6844</v>
      </c>
      <c r="H514" s="147">
        <f>IF(G514="","",G514-G514*COMPASS!$AH$29)</f>
        <v>6844</v>
      </c>
    </row>
    <row r="515" spans="1:8" ht="14.4" customHeight="1">
      <c r="A515" s="478" t="s">
        <v>10183</v>
      </c>
      <c r="B515" s="472" t="s">
        <v>22</v>
      </c>
      <c r="C515" s="863" t="s">
        <v>7841</v>
      </c>
      <c r="D515" s="857" t="s">
        <v>7842</v>
      </c>
      <c r="E515" s="478">
        <v>1</v>
      </c>
      <c r="F515" s="888"/>
      <c r="G515" s="479">
        <v>3938</v>
      </c>
      <c r="H515" s="147">
        <f>IF(G515="","",G515-G515*COMPASS!$AH$29)</f>
        <v>3938</v>
      </c>
    </row>
    <row r="516" spans="1:8" ht="14.4" customHeight="1">
      <c r="A516" s="478" t="s">
        <v>10184</v>
      </c>
      <c r="B516" s="472" t="s">
        <v>22</v>
      </c>
      <c r="C516" s="863" t="s">
        <v>7843</v>
      </c>
      <c r="D516" s="857" t="s">
        <v>7844</v>
      </c>
      <c r="E516" s="478">
        <v>1</v>
      </c>
      <c r="F516" s="888"/>
      <c r="G516" s="479">
        <v>4704</v>
      </c>
      <c r="H516" s="147">
        <f>IF(G516="","",G516-G516*COMPASS!$AH$29)</f>
        <v>4704</v>
      </c>
    </row>
    <row r="517" spans="1:8" ht="14.4" customHeight="1">
      <c r="A517" s="478" t="s">
        <v>10185</v>
      </c>
      <c r="B517" s="472" t="s">
        <v>22</v>
      </c>
      <c r="C517" s="863" t="s">
        <v>7845</v>
      </c>
      <c r="D517" s="857" t="s">
        <v>7846</v>
      </c>
      <c r="E517" s="478">
        <v>1</v>
      </c>
      <c r="F517" s="888"/>
      <c r="G517" s="479">
        <v>7799</v>
      </c>
      <c r="H517" s="147">
        <f>IF(G517="","",G517-G517*COMPASS!$AH$29)</f>
        <v>7799</v>
      </c>
    </row>
    <row r="518" spans="1:8" ht="14.4" customHeight="1">
      <c r="A518" s="478" t="s">
        <v>10186</v>
      </c>
      <c r="B518" s="472" t="s">
        <v>22</v>
      </c>
      <c r="C518" s="863" t="s">
        <v>7847</v>
      </c>
      <c r="D518" s="857" t="s">
        <v>7848</v>
      </c>
      <c r="E518" s="478">
        <v>1</v>
      </c>
      <c r="F518" s="888"/>
      <c r="G518" s="479">
        <v>9252</v>
      </c>
      <c r="H518" s="147">
        <f>IF(G518="","",G518-G518*COMPASS!$AH$29)</f>
        <v>9252</v>
      </c>
    </row>
    <row r="519" spans="1:8" ht="14.4" customHeight="1">
      <c r="A519" s="478" t="s">
        <v>10187</v>
      </c>
      <c r="B519" s="472" t="s">
        <v>22</v>
      </c>
      <c r="C519" s="863" t="s">
        <v>7849</v>
      </c>
      <c r="D519" s="857" t="s">
        <v>7850</v>
      </c>
      <c r="E519" s="478">
        <v>1</v>
      </c>
      <c r="F519" s="888"/>
      <c r="G519" s="479">
        <v>6233</v>
      </c>
      <c r="H519" s="147">
        <f>IF(G519="","",G519-G519*COMPASS!$AH$29)</f>
        <v>6233</v>
      </c>
    </row>
    <row r="520" spans="1:8" ht="14.4" customHeight="1">
      <c r="A520" s="478" t="s">
        <v>10188</v>
      </c>
      <c r="B520" s="472" t="s">
        <v>22</v>
      </c>
      <c r="C520" s="863" t="s">
        <v>7851</v>
      </c>
      <c r="D520" s="857" t="s">
        <v>7852</v>
      </c>
      <c r="E520" s="478">
        <v>1</v>
      </c>
      <c r="F520" s="888"/>
      <c r="G520" s="479">
        <v>7106</v>
      </c>
      <c r="H520" s="147">
        <f>IF(G520="","",G520-G520*COMPASS!$AH$29)</f>
        <v>7106</v>
      </c>
    </row>
    <row r="521" spans="1:8" ht="14.4" customHeight="1">
      <c r="A521" s="478" t="s">
        <v>10189</v>
      </c>
      <c r="B521" s="472" t="s">
        <v>22</v>
      </c>
      <c r="C521" s="863" t="s">
        <v>7853</v>
      </c>
      <c r="D521" s="857" t="s">
        <v>7854</v>
      </c>
      <c r="E521" s="478">
        <v>1</v>
      </c>
      <c r="F521" s="888"/>
      <c r="G521" s="479">
        <v>6807</v>
      </c>
      <c r="H521" s="147">
        <f>IF(G521="","",G521-G521*COMPASS!$AH$29)</f>
        <v>6807</v>
      </c>
    </row>
    <row r="522" spans="1:8" ht="14.4" customHeight="1">
      <c r="A522" s="478" t="s">
        <v>10190</v>
      </c>
      <c r="B522" s="472" t="s">
        <v>22</v>
      </c>
      <c r="C522" s="863" t="s">
        <v>7855</v>
      </c>
      <c r="D522" s="857" t="s">
        <v>7856</v>
      </c>
      <c r="E522" s="478">
        <v>1</v>
      </c>
      <c r="F522" s="888"/>
      <c r="G522" s="479">
        <v>7255</v>
      </c>
      <c r="H522" s="147">
        <f>IF(G522="","",G522-G522*COMPASS!$AH$29)</f>
        <v>7255</v>
      </c>
    </row>
    <row r="523" spans="1:8" ht="14.4" customHeight="1">
      <c r="A523" s="478" t="s">
        <v>10191</v>
      </c>
      <c r="B523" s="472" t="s">
        <v>22</v>
      </c>
      <c r="C523" s="863" t="s">
        <v>7857</v>
      </c>
      <c r="D523" s="857" t="s">
        <v>7858</v>
      </c>
      <c r="E523" s="478">
        <v>1</v>
      </c>
      <c r="F523" s="888"/>
      <c r="G523" s="479">
        <v>10553</v>
      </c>
      <c r="H523" s="147">
        <f>IF(G523="","",G523-G523*COMPASS!$AH$29)</f>
        <v>10553</v>
      </c>
    </row>
    <row r="524" spans="1:8" ht="14.4" customHeight="1">
      <c r="A524" s="478" t="s">
        <v>5969</v>
      </c>
      <c r="B524" s="472" t="s">
        <v>22</v>
      </c>
      <c r="C524" s="863" t="s">
        <v>7859</v>
      </c>
      <c r="D524" s="857" t="s">
        <v>7860</v>
      </c>
      <c r="E524" s="478">
        <v>1</v>
      </c>
      <c r="F524" s="888"/>
      <c r="G524" s="479">
        <v>5659</v>
      </c>
      <c r="H524" s="147">
        <f>IF(G524="","",G524-G524*COMPASS!$AH$29)</f>
        <v>5659</v>
      </c>
    </row>
    <row r="525" spans="1:8" ht="14.4" customHeight="1">
      <c r="A525" s="478" t="s">
        <v>5970</v>
      </c>
      <c r="B525" s="472" t="s">
        <v>22</v>
      </c>
      <c r="C525" s="863" t="s">
        <v>7861</v>
      </c>
      <c r="D525" s="857" t="s">
        <v>7862</v>
      </c>
      <c r="E525" s="478">
        <v>1</v>
      </c>
      <c r="F525" s="888"/>
      <c r="G525" s="479">
        <v>6270</v>
      </c>
      <c r="H525" s="147">
        <f>IF(G525="","",G525-G525*COMPASS!$AH$29)</f>
        <v>6270</v>
      </c>
    </row>
    <row r="526" spans="1:8" ht="14.4" customHeight="1">
      <c r="A526" s="478" t="s">
        <v>5971</v>
      </c>
      <c r="B526" s="472" t="s">
        <v>22</v>
      </c>
      <c r="C526" s="863" t="s">
        <v>7863</v>
      </c>
      <c r="D526" s="857" t="s">
        <v>7864</v>
      </c>
      <c r="E526" s="478">
        <v>1</v>
      </c>
      <c r="F526" s="888"/>
      <c r="G526" s="479">
        <v>8946</v>
      </c>
      <c r="H526" s="147">
        <f>IF(G526="","",G526-G526*COMPASS!$AH$29)</f>
        <v>8946</v>
      </c>
    </row>
    <row r="527" spans="1:8" ht="14.4" customHeight="1">
      <c r="A527" s="478" t="s">
        <v>10192</v>
      </c>
      <c r="B527" s="472" t="s">
        <v>22</v>
      </c>
      <c r="C527" s="863" t="s">
        <v>7865</v>
      </c>
      <c r="D527" s="857" t="s">
        <v>7866</v>
      </c>
      <c r="E527" s="478">
        <v>1</v>
      </c>
      <c r="F527" s="888"/>
      <c r="G527" s="479">
        <v>11469</v>
      </c>
      <c r="H527" s="147">
        <f>IF(G527="","",G527-G527*COMPASS!$AH$29)</f>
        <v>11469</v>
      </c>
    </row>
    <row r="528" spans="1:8" ht="14.4" customHeight="1">
      <c r="A528" s="478" t="s">
        <v>10193</v>
      </c>
      <c r="B528" s="472" t="s">
        <v>22</v>
      </c>
      <c r="C528" s="863" t="s">
        <v>7867</v>
      </c>
      <c r="D528" s="857" t="s">
        <v>7868</v>
      </c>
      <c r="E528" s="478">
        <v>1</v>
      </c>
      <c r="F528" s="888"/>
      <c r="G528" s="479">
        <v>7034</v>
      </c>
      <c r="H528" s="147">
        <f>IF(G528="","",G528-G528*COMPASS!$AH$29)</f>
        <v>7034</v>
      </c>
    </row>
    <row r="529" spans="1:8" ht="14.4" customHeight="1">
      <c r="A529" s="478" t="s">
        <v>10194</v>
      </c>
      <c r="B529" s="472" t="s">
        <v>22</v>
      </c>
      <c r="C529" s="863" t="s">
        <v>7869</v>
      </c>
      <c r="D529" s="857" t="s">
        <v>7870</v>
      </c>
      <c r="E529" s="478">
        <v>1</v>
      </c>
      <c r="F529" s="888"/>
      <c r="G529" s="479">
        <v>7303</v>
      </c>
      <c r="H529" s="147">
        <f>IF(G529="","",G529-G529*COMPASS!$AH$29)</f>
        <v>7303</v>
      </c>
    </row>
    <row r="530" spans="1:8" ht="14.4" customHeight="1">
      <c r="A530" s="478" t="s">
        <v>10195</v>
      </c>
      <c r="B530" s="472" t="s">
        <v>22</v>
      </c>
      <c r="C530" s="863" t="s">
        <v>7871</v>
      </c>
      <c r="D530" s="857" t="s">
        <v>7872</v>
      </c>
      <c r="E530" s="478">
        <v>1</v>
      </c>
      <c r="F530" s="888"/>
      <c r="G530" s="479">
        <v>11317</v>
      </c>
      <c r="H530" s="147">
        <f>IF(G530="","",G530-G530*COMPASS!$AH$29)</f>
        <v>11317</v>
      </c>
    </row>
    <row r="531" spans="1:8" ht="14.4" customHeight="1">
      <c r="A531" s="478" t="s">
        <v>5972</v>
      </c>
      <c r="B531" s="472" t="s">
        <v>22</v>
      </c>
      <c r="C531" s="863" t="s">
        <v>7873</v>
      </c>
      <c r="D531" s="857" t="s">
        <v>7874</v>
      </c>
      <c r="E531" s="478">
        <v>1</v>
      </c>
      <c r="F531" s="888"/>
      <c r="G531" s="479">
        <v>968</v>
      </c>
      <c r="H531" s="147">
        <f>IF(G531="","",G531-G531*COMPASS!$AH$29)</f>
        <v>968</v>
      </c>
    </row>
    <row r="532" spans="1:8" ht="14.4" customHeight="1">
      <c r="A532" s="478" t="s">
        <v>5973</v>
      </c>
      <c r="B532" s="472" t="s">
        <v>22</v>
      </c>
      <c r="C532" s="863" t="s">
        <v>7875</v>
      </c>
      <c r="D532" s="857" t="s">
        <v>7876</v>
      </c>
      <c r="E532" s="478">
        <v>1</v>
      </c>
      <c r="F532" s="888"/>
      <c r="G532" s="479">
        <v>1655</v>
      </c>
      <c r="H532" s="147">
        <f>IF(G532="","",G532-G532*COMPASS!$AH$29)</f>
        <v>1655</v>
      </c>
    </row>
    <row r="533" spans="1:8" ht="14.4" customHeight="1">
      <c r="A533" s="478" t="s">
        <v>5974</v>
      </c>
      <c r="B533" s="472" t="s">
        <v>22</v>
      </c>
      <c r="C533" s="863" t="s">
        <v>7877</v>
      </c>
      <c r="D533" s="857" t="s">
        <v>7878</v>
      </c>
      <c r="E533" s="478">
        <v>1</v>
      </c>
      <c r="F533" s="888"/>
      <c r="G533" s="479">
        <v>2205</v>
      </c>
      <c r="H533" s="147">
        <f>IF(G533="","",G533-G533*COMPASS!$AH$29)</f>
        <v>2205</v>
      </c>
    </row>
    <row r="534" spans="1:8" ht="14.4" customHeight="1">
      <c r="A534" s="478" t="s">
        <v>5975</v>
      </c>
      <c r="B534" s="472" t="s">
        <v>22</v>
      </c>
      <c r="C534" s="863" t="s">
        <v>7879</v>
      </c>
      <c r="D534" s="857" t="s">
        <v>7880</v>
      </c>
      <c r="E534" s="478">
        <v>1</v>
      </c>
      <c r="F534" s="888"/>
      <c r="G534" s="479">
        <v>2895</v>
      </c>
      <c r="H534" s="147">
        <f>IF(G534="","",G534-G534*COMPASS!$AH$29)</f>
        <v>2895</v>
      </c>
    </row>
    <row r="535" spans="1:8" ht="14.4" customHeight="1">
      <c r="A535" s="478" t="s">
        <v>5976</v>
      </c>
      <c r="B535" s="472" t="s">
        <v>22</v>
      </c>
      <c r="C535" s="863" t="s">
        <v>7881</v>
      </c>
      <c r="D535" s="857" t="s">
        <v>7882</v>
      </c>
      <c r="E535" s="478">
        <v>1</v>
      </c>
      <c r="F535" s="888"/>
      <c r="G535" s="479">
        <v>3633</v>
      </c>
      <c r="H535" s="147">
        <f>IF(G535="","",G535-G535*COMPASS!$AH$29)</f>
        <v>3633</v>
      </c>
    </row>
    <row r="536" spans="1:8" ht="14.4" customHeight="1">
      <c r="A536" s="478" t="s">
        <v>5977</v>
      </c>
      <c r="B536" s="472" t="s">
        <v>22</v>
      </c>
      <c r="C536" s="863" t="s">
        <v>7883</v>
      </c>
      <c r="D536" s="857" t="s">
        <v>7884</v>
      </c>
      <c r="E536" s="478">
        <v>1</v>
      </c>
      <c r="F536" s="888"/>
      <c r="G536" s="479">
        <v>814</v>
      </c>
      <c r="H536" s="147">
        <f>IF(G536="","",G536-G536*COMPASS!$AH$29)</f>
        <v>814</v>
      </c>
    </row>
    <row r="537" spans="1:8" ht="14.4" customHeight="1">
      <c r="A537" s="478" t="s">
        <v>5978</v>
      </c>
      <c r="B537" s="472" t="s">
        <v>22</v>
      </c>
      <c r="C537" s="863" t="s">
        <v>7885</v>
      </c>
      <c r="D537" s="857" t="s">
        <v>7886</v>
      </c>
      <c r="E537" s="478">
        <v>1</v>
      </c>
      <c r="F537" s="888"/>
      <c r="G537" s="479">
        <v>1480</v>
      </c>
      <c r="H537" s="147">
        <f>IF(G537="","",G537-G537*COMPASS!$AH$29)</f>
        <v>1480</v>
      </c>
    </row>
    <row r="538" spans="1:8" ht="14.4" customHeight="1">
      <c r="A538" s="478" t="s">
        <v>5979</v>
      </c>
      <c r="B538" s="472" t="s">
        <v>22</v>
      </c>
      <c r="C538" s="863" t="s">
        <v>7887</v>
      </c>
      <c r="D538" s="857" t="s">
        <v>7888</v>
      </c>
      <c r="E538" s="478">
        <v>1</v>
      </c>
      <c r="F538" s="888"/>
      <c r="G538" s="479">
        <v>2116</v>
      </c>
      <c r="H538" s="147">
        <f>IF(G538="","",G538-G538*COMPASS!$AH$29)</f>
        <v>2116</v>
      </c>
    </row>
    <row r="539" spans="1:8" ht="14.4" customHeight="1">
      <c r="A539" s="478" t="s">
        <v>5980</v>
      </c>
      <c r="B539" s="472" t="s">
        <v>22</v>
      </c>
      <c r="C539" s="863" t="s">
        <v>7889</v>
      </c>
      <c r="D539" s="857" t="s">
        <v>7890</v>
      </c>
      <c r="E539" s="478">
        <v>1</v>
      </c>
      <c r="F539" s="888"/>
      <c r="G539" s="479">
        <v>2512</v>
      </c>
      <c r="H539" s="147">
        <f>IF(G539="","",G539-G539*COMPASS!$AH$29)</f>
        <v>2512</v>
      </c>
    </row>
    <row r="540" spans="1:8" ht="14.4" customHeight="1">
      <c r="A540" s="478" t="s">
        <v>5981</v>
      </c>
      <c r="B540" s="472" t="s">
        <v>22</v>
      </c>
      <c r="C540" s="863" t="s">
        <v>7891</v>
      </c>
      <c r="D540" s="857" t="s">
        <v>7892</v>
      </c>
      <c r="E540" s="478">
        <v>1</v>
      </c>
      <c r="F540" s="888"/>
      <c r="G540" s="479">
        <v>3485</v>
      </c>
      <c r="H540" s="147">
        <f>IF(G540="","",G540-G540*COMPASS!$AH$29)</f>
        <v>3485</v>
      </c>
    </row>
    <row r="541" spans="1:8" ht="14.4" customHeight="1">
      <c r="A541" s="478" t="s">
        <v>5982</v>
      </c>
      <c r="B541" s="472" t="s">
        <v>22</v>
      </c>
      <c r="C541" s="863" t="s">
        <v>7893</v>
      </c>
      <c r="D541" s="857" t="s">
        <v>7894</v>
      </c>
      <c r="E541" s="478">
        <v>1</v>
      </c>
      <c r="F541" s="888"/>
      <c r="G541" s="479">
        <v>1013</v>
      </c>
      <c r="H541" s="147">
        <f>IF(G541="","",G541-G541*COMPASS!$AH$29)</f>
        <v>1013</v>
      </c>
    </row>
    <row r="542" spans="1:8" ht="14.4" customHeight="1">
      <c r="A542" s="478" t="s">
        <v>5983</v>
      </c>
      <c r="B542" s="472" t="s">
        <v>22</v>
      </c>
      <c r="C542" s="863" t="s">
        <v>7895</v>
      </c>
      <c r="D542" s="857" t="s">
        <v>7896</v>
      </c>
      <c r="E542" s="478">
        <v>1</v>
      </c>
      <c r="F542" s="888"/>
      <c r="G542" s="479">
        <v>677</v>
      </c>
      <c r="H542" s="147">
        <f>IF(G542="","",G542-G542*COMPASS!$AH$29)</f>
        <v>677</v>
      </c>
    </row>
    <row r="543" spans="1:8" ht="14.4" customHeight="1">
      <c r="A543" s="478" t="s">
        <v>5984</v>
      </c>
      <c r="B543" s="472" t="s">
        <v>22</v>
      </c>
      <c r="C543" s="863" t="s">
        <v>7897</v>
      </c>
      <c r="D543" s="857" t="s">
        <v>7898</v>
      </c>
      <c r="E543" s="478">
        <v>1</v>
      </c>
      <c r="F543" s="888"/>
      <c r="G543" s="479">
        <v>432</v>
      </c>
      <c r="H543" s="147">
        <f>IF(G543="","",G543-G543*COMPASS!$AH$29)</f>
        <v>432</v>
      </c>
    </row>
    <row r="544" spans="1:8" ht="14.4" customHeight="1">
      <c r="A544" s="478" t="s">
        <v>5985</v>
      </c>
      <c r="B544" s="472" t="s">
        <v>22</v>
      </c>
      <c r="C544" s="863" t="s">
        <v>7899</v>
      </c>
      <c r="D544" s="857" t="s">
        <v>7900</v>
      </c>
      <c r="E544" s="478">
        <v>1</v>
      </c>
      <c r="F544" s="888"/>
      <c r="G544" s="479">
        <v>1441</v>
      </c>
      <c r="H544" s="147">
        <f>IF(G544="","",G544-G544*COMPASS!$AH$29)</f>
        <v>1441</v>
      </c>
    </row>
    <row r="545" spans="1:8" ht="14.4" customHeight="1">
      <c r="A545" s="872" t="s">
        <v>7901</v>
      </c>
      <c r="B545" s="477"/>
      <c r="C545" s="873"/>
      <c r="D545" s="874"/>
      <c r="E545" s="485"/>
      <c r="F545" s="481"/>
      <c r="G545" s="485"/>
      <c r="H545" s="147" t="str">
        <f>IF(G545="","",G545-G545*COMPASS!$AH$29)</f>
        <v/>
      </c>
    </row>
    <row r="546" spans="1:8" ht="14.4" customHeight="1">
      <c r="A546" s="478" t="s">
        <v>5986</v>
      </c>
      <c r="B546" s="472" t="s">
        <v>22</v>
      </c>
      <c r="C546" s="863" t="s">
        <v>7902</v>
      </c>
      <c r="D546" s="857" t="s">
        <v>7903</v>
      </c>
      <c r="E546" s="478">
        <v>1</v>
      </c>
      <c r="F546" s="888"/>
      <c r="G546" s="479">
        <v>559</v>
      </c>
      <c r="H546" s="147">
        <f>IF(G546="","",G546-G546*COMPASS!$AH$29)</f>
        <v>559</v>
      </c>
    </row>
    <row r="547" spans="1:8" ht="14.4" customHeight="1">
      <c r="A547" s="478" t="s">
        <v>5987</v>
      </c>
      <c r="B547" s="472" t="s">
        <v>22</v>
      </c>
      <c r="C547" s="863" t="s">
        <v>7904</v>
      </c>
      <c r="D547" s="857" t="s">
        <v>7905</v>
      </c>
      <c r="E547" s="478">
        <v>1</v>
      </c>
      <c r="F547" s="888"/>
      <c r="G547" s="479">
        <v>909</v>
      </c>
      <c r="H547" s="147">
        <f>IF(G547="","",G547-G547*COMPASS!$AH$29)</f>
        <v>909</v>
      </c>
    </row>
    <row r="548" spans="1:8" ht="14.4" customHeight="1">
      <c r="A548" s="478" t="s">
        <v>5988</v>
      </c>
      <c r="B548" s="472" t="s">
        <v>22</v>
      </c>
      <c r="C548" s="863" t="s">
        <v>7906</v>
      </c>
      <c r="D548" s="857" t="s">
        <v>7907</v>
      </c>
      <c r="E548" s="478">
        <v>1</v>
      </c>
      <c r="F548" s="888"/>
      <c r="G548" s="479">
        <v>1117</v>
      </c>
      <c r="H548" s="147">
        <f>IF(G548="","",G548-G548*COMPASS!$AH$29)</f>
        <v>1117</v>
      </c>
    </row>
    <row r="549" spans="1:8" ht="14.4" customHeight="1">
      <c r="A549" s="478" t="s">
        <v>5989</v>
      </c>
      <c r="B549" s="472" t="s">
        <v>22</v>
      </c>
      <c r="C549" s="863" t="s">
        <v>7908</v>
      </c>
      <c r="D549" s="857" t="s">
        <v>7909</v>
      </c>
      <c r="E549" s="478">
        <v>1</v>
      </c>
      <c r="F549" s="888"/>
      <c r="G549" s="479">
        <v>2053</v>
      </c>
      <c r="H549" s="147">
        <f>IF(G549="","",G549-G549*COMPASS!$AH$29)</f>
        <v>2053</v>
      </c>
    </row>
    <row r="550" spans="1:8" ht="14.4" customHeight="1">
      <c r="A550" s="478" t="s">
        <v>5990</v>
      </c>
      <c r="B550" s="472" t="s">
        <v>22</v>
      </c>
      <c r="C550" s="863" t="s">
        <v>7910</v>
      </c>
      <c r="D550" s="857" t="s">
        <v>7911</v>
      </c>
      <c r="E550" s="478">
        <v>1</v>
      </c>
      <c r="F550" s="888"/>
      <c r="G550" s="479">
        <v>3768</v>
      </c>
      <c r="H550" s="147">
        <f>IF(G550="","",G550-G550*COMPASS!$AH$29)</f>
        <v>3768</v>
      </c>
    </row>
    <row r="551" spans="1:8" ht="14.4" customHeight="1">
      <c r="A551" s="478" t="s">
        <v>5991</v>
      </c>
      <c r="B551" s="472" t="s">
        <v>22</v>
      </c>
      <c r="C551" s="863" t="s">
        <v>7912</v>
      </c>
      <c r="D551" s="857" t="s">
        <v>7913</v>
      </c>
      <c r="E551" s="478">
        <v>1</v>
      </c>
      <c r="F551" s="888"/>
      <c r="G551" s="479">
        <v>14120</v>
      </c>
      <c r="H551" s="147">
        <f>IF(G551="","",G551-G551*COMPASS!$AH$29)</f>
        <v>14120</v>
      </c>
    </row>
    <row r="552" spans="1:8" ht="14.4" customHeight="1">
      <c r="A552" s="478" t="s">
        <v>5992</v>
      </c>
      <c r="B552" s="472" t="s">
        <v>22</v>
      </c>
      <c r="C552" s="863" t="s">
        <v>7914</v>
      </c>
      <c r="D552" s="857" t="s">
        <v>7915</v>
      </c>
      <c r="E552" s="478">
        <v>1</v>
      </c>
      <c r="F552" s="888"/>
      <c r="G552" s="479">
        <v>24876</v>
      </c>
      <c r="H552" s="147">
        <f>IF(G552="","",G552-G552*COMPASS!$AH$29)</f>
        <v>24876</v>
      </c>
    </row>
    <row r="553" spans="1:8" ht="14.4" customHeight="1">
      <c r="A553" s="478" t="s">
        <v>5993</v>
      </c>
      <c r="B553" s="472" t="s">
        <v>22</v>
      </c>
      <c r="C553" s="863" t="s">
        <v>7916</v>
      </c>
      <c r="D553" s="857" t="s">
        <v>7917</v>
      </c>
      <c r="E553" s="478">
        <v>1</v>
      </c>
      <c r="F553" s="888"/>
      <c r="G553" s="479">
        <v>793</v>
      </c>
      <c r="H553" s="147">
        <f>IF(G553="","",G553-G553*COMPASS!$AH$29)</f>
        <v>793</v>
      </c>
    </row>
    <row r="554" spans="1:8" ht="14.4" customHeight="1">
      <c r="A554" s="478" t="s">
        <v>5994</v>
      </c>
      <c r="B554" s="472" t="s">
        <v>22</v>
      </c>
      <c r="C554" s="863" t="s">
        <v>7918</v>
      </c>
      <c r="D554" s="857" t="s">
        <v>7919</v>
      </c>
      <c r="E554" s="478">
        <v>1</v>
      </c>
      <c r="F554" s="888"/>
      <c r="G554" s="479">
        <v>1554</v>
      </c>
      <c r="H554" s="147">
        <f>IF(G554="","",G554-G554*COMPASS!$AH$29)</f>
        <v>1554</v>
      </c>
    </row>
    <row r="555" spans="1:8" ht="14.4" customHeight="1">
      <c r="A555" s="478" t="s">
        <v>5995</v>
      </c>
      <c r="B555" s="472" t="s">
        <v>22</v>
      </c>
      <c r="C555" s="863" t="s">
        <v>7920</v>
      </c>
      <c r="D555" s="857" t="s">
        <v>7921</v>
      </c>
      <c r="E555" s="478">
        <v>1</v>
      </c>
      <c r="F555" s="888"/>
      <c r="G555" s="479">
        <v>3041</v>
      </c>
      <c r="H555" s="147">
        <f>IF(G555="","",G555-G555*COMPASS!$AH$29)</f>
        <v>3041</v>
      </c>
    </row>
    <row r="556" spans="1:8" ht="14.4" customHeight="1">
      <c r="A556" s="478" t="s">
        <v>5996</v>
      </c>
      <c r="B556" s="472" t="s">
        <v>22</v>
      </c>
      <c r="C556" s="863" t="s">
        <v>7922</v>
      </c>
      <c r="D556" s="857" t="s">
        <v>7923</v>
      </c>
      <c r="E556" s="478">
        <v>1</v>
      </c>
      <c r="F556" s="888"/>
      <c r="G556" s="479">
        <v>5853</v>
      </c>
      <c r="H556" s="147">
        <f>IF(G556="","",G556-G556*COMPASS!$AH$29)</f>
        <v>5853</v>
      </c>
    </row>
    <row r="557" spans="1:8" ht="14.4" customHeight="1">
      <c r="A557" s="478" t="s">
        <v>5997</v>
      </c>
      <c r="B557" s="472" t="s">
        <v>22</v>
      </c>
      <c r="C557" s="863" t="s">
        <v>7924</v>
      </c>
      <c r="D557" s="857" t="s">
        <v>7925</v>
      </c>
      <c r="E557" s="478">
        <v>1</v>
      </c>
      <c r="F557" s="888"/>
      <c r="G557" s="479">
        <v>11341</v>
      </c>
      <c r="H557" s="147">
        <f>IF(G557="","",G557-G557*COMPASS!$AH$29)</f>
        <v>11341</v>
      </c>
    </row>
    <row r="558" spans="1:8" ht="14.4" customHeight="1">
      <c r="A558" s="478" t="s">
        <v>5998</v>
      </c>
      <c r="B558" s="472" t="s">
        <v>22</v>
      </c>
      <c r="C558" s="863" t="s">
        <v>7926</v>
      </c>
      <c r="D558" s="857" t="s">
        <v>7927</v>
      </c>
      <c r="E558" s="478">
        <v>1</v>
      </c>
      <c r="F558" s="888"/>
      <c r="G558" s="479">
        <v>21949</v>
      </c>
      <c r="H558" s="147">
        <f>IF(G558="","",G558-G558*COMPASS!$AH$29)</f>
        <v>21949</v>
      </c>
    </row>
    <row r="559" spans="1:8" ht="14.4" customHeight="1">
      <c r="A559" s="478" t="s">
        <v>5999</v>
      </c>
      <c r="B559" s="472" t="s">
        <v>22</v>
      </c>
      <c r="C559" s="863" t="s">
        <v>7928</v>
      </c>
      <c r="D559" s="857" t="s">
        <v>7929</v>
      </c>
      <c r="E559" s="478">
        <v>1</v>
      </c>
      <c r="F559" s="888"/>
      <c r="G559" s="479">
        <v>42141</v>
      </c>
      <c r="H559" s="147">
        <f>IF(G559="","",G559-G559*COMPASS!$AH$29)</f>
        <v>42141</v>
      </c>
    </row>
    <row r="560" spans="1:8" ht="14.4" customHeight="1">
      <c r="A560" s="478" t="s">
        <v>6000</v>
      </c>
      <c r="B560" s="472" t="s">
        <v>22</v>
      </c>
      <c r="C560" s="863" t="s">
        <v>7930</v>
      </c>
      <c r="D560" s="857" t="s">
        <v>7931</v>
      </c>
      <c r="E560" s="478">
        <v>1</v>
      </c>
      <c r="F560" s="888"/>
      <c r="G560" s="479">
        <v>80185</v>
      </c>
      <c r="H560" s="147">
        <f>IF(G560="","",G560-G560*COMPASS!$AH$29)</f>
        <v>80185</v>
      </c>
    </row>
    <row r="561" spans="1:8" ht="14.4" customHeight="1">
      <c r="A561" s="478" t="s">
        <v>6001</v>
      </c>
      <c r="B561" s="472" t="s">
        <v>22</v>
      </c>
      <c r="C561" s="863" t="s">
        <v>7932</v>
      </c>
      <c r="D561" s="857" t="s">
        <v>7933</v>
      </c>
      <c r="E561" s="478">
        <v>1</v>
      </c>
      <c r="F561" s="888"/>
      <c r="G561" s="479">
        <v>0.01</v>
      </c>
      <c r="H561" s="147">
        <f>IF(G561="","",G561-G561*COMPASS!$AH$29)</f>
        <v>0.01</v>
      </c>
    </row>
    <row r="562" spans="1:8" ht="14.4" customHeight="1">
      <c r="A562" s="478" t="s">
        <v>6002</v>
      </c>
      <c r="B562" s="472" t="s">
        <v>22</v>
      </c>
      <c r="C562" s="863" t="s">
        <v>7934</v>
      </c>
      <c r="D562" s="857" t="s">
        <v>7935</v>
      </c>
      <c r="E562" s="478">
        <v>1</v>
      </c>
      <c r="F562" s="888"/>
      <c r="G562" s="479">
        <v>793</v>
      </c>
      <c r="H562" s="147">
        <f>IF(G562="","",G562-G562*COMPASS!$AH$29)</f>
        <v>793</v>
      </c>
    </row>
    <row r="563" spans="1:8" ht="14.4" customHeight="1">
      <c r="A563" s="478" t="s">
        <v>6003</v>
      </c>
      <c r="B563" s="472" t="s">
        <v>22</v>
      </c>
      <c r="C563" s="863" t="s">
        <v>7936</v>
      </c>
      <c r="D563" s="857" t="s">
        <v>7937</v>
      </c>
      <c r="E563" s="478">
        <v>1</v>
      </c>
      <c r="F563" s="888"/>
      <c r="G563" s="479">
        <v>1554</v>
      </c>
      <c r="H563" s="147">
        <f>IF(G563="","",G563-G563*COMPASS!$AH$29)</f>
        <v>1554</v>
      </c>
    </row>
    <row r="564" spans="1:8" ht="14.4" customHeight="1">
      <c r="A564" s="478" t="s">
        <v>6004</v>
      </c>
      <c r="B564" s="472" t="s">
        <v>22</v>
      </c>
      <c r="C564" s="863" t="s">
        <v>7938</v>
      </c>
      <c r="D564" s="857" t="s">
        <v>7939</v>
      </c>
      <c r="E564" s="478">
        <v>1</v>
      </c>
      <c r="F564" s="888"/>
      <c r="G564" s="479">
        <v>3041</v>
      </c>
      <c r="H564" s="147">
        <f>IF(G564="","",G564-G564*COMPASS!$AH$29)</f>
        <v>3041</v>
      </c>
    </row>
    <row r="565" spans="1:8" ht="14.4" customHeight="1">
      <c r="A565" s="478" t="s">
        <v>6005</v>
      </c>
      <c r="B565" s="472" t="s">
        <v>22</v>
      </c>
      <c r="C565" s="863" t="s">
        <v>7940</v>
      </c>
      <c r="D565" s="857" t="s">
        <v>7941</v>
      </c>
      <c r="E565" s="478">
        <v>1</v>
      </c>
      <c r="F565" s="888"/>
      <c r="G565" s="479">
        <v>5853</v>
      </c>
      <c r="H565" s="147">
        <f>IF(G565="","",G565-G565*COMPASS!$AH$29)</f>
        <v>5853</v>
      </c>
    </row>
    <row r="566" spans="1:8" ht="14.4" customHeight="1">
      <c r="A566" s="478" t="s">
        <v>6006</v>
      </c>
      <c r="B566" s="472" t="s">
        <v>22</v>
      </c>
      <c r="C566" s="863" t="s">
        <v>7942</v>
      </c>
      <c r="D566" s="857" t="s">
        <v>7943</v>
      </c>
      <c r="E566" s="478">
        <v>1</v>
      </c>
      <c r="F566" s="888"/>
      <c r="G566" s="479">
        <v>11341</v>
      </c>
      <c r="H566" s="147">
        <f>IF(G566="","",G566-G566*COMPASS!$AH$29)</f>
        <v>11341</v>
      </c>
    </row>
    <row r="567" spans="1:8" ht="14.4" customHeight="1">
      <c r="A567" s="478" t="s">
        <v>6007</v>
      </c>
      <c r="B567" s="472" t="s">
        <v>22</v>
      </c>
      <c r="C567" s="863" t="s">
        <v>7944</v>
      </c>
      <c r="D567" s="857" t="s">
        <v>7945</v>
      </c>
      <c r="E567" s="478">
        <v>1</v>
      </c>
      <c r="F567" s="888"/>
      <c r="G567" s="479">
        <v>21949</v>
      </c>
      <c r="H567" s="147">
        <f>IF(G567="","",G567-G567*COMPASS!$AH$29)</f>
        <v>21949</v>
      </c>
    </row>
    <row r="568" spans="1:8" ht="14.4" customHeight="1">
      <c r="A568" s="478" t="s">
        <v>6008</v>
      </c>
      <c r="B568" s="472" t="s">
        <v>22</v>
      </c>
      <c r="C568" s="863" t="s">
        <v>7946</v>
      </c>
      <c r="D568" s="857" t="s">
        <v>7947</v>
      </c>
      <c r="E568" s="478">
        <v>1</v>
      </c>
      <c r="F568" s="888"/>
      <c r="G568" s="479">
        <v>80185</v>
      </c>
      <c r="H568" s="147">
        <f>IF(G568="","",G568-G568*COMPASS!$AH$29)</f>
        <v>80185</v>
      </c>
    </row>
    <row r="569" spans="1:8" ht="14.4" customHeight="1">
      <c r="A569" s="478" t="s">
        <v>6539</v>
      </c>
      <c r="B569" s="472" t="s">
        <v>22</v>
      </c>
      <c r="C569" s="863" t="s">
        <v>7948</v>
      </c>
      <c r="D569" s="857" t="s">
        <v>7949</v>
      </c>
      <c r="E569" s="478">
        <v>1</v>
      </c>
      <c r="F569" s="888"/>
      <c r="G569" s="479">
        <v>4427</v>
      </c>
      <c r="H569" s="147">
        <f>IF(G569="","",G569-G569*COMPASS!$AH$29)</f>
        <v>4427</v>
      </c>
    </row>
    <row r="570" spans="1:8" ht="14.4" customHeight="1">
      <c r="A570" s="478" t="s">
        <v>6009</v>
      </c>
      <c r="B570" s="472" t="s">
        <v>22</v>
      </c>
      <c r="C570" s="863" t="s">
        <v>7950</v>
      </c>
      <c r="D570" s="857" t="s">
        <v>7951</v>
      </c>
      <c r="E570" s="478">
        <v>1</v>
      </c>
      <c r="F570" s="888"/>
      <c r="G570" s="479">
        <v>4464</v>
      </c>
      <c r="H570" s="147">
        <f>IF(G570="","",G570-G570*COMPASS!$AH$29)</f>
        <v>4464</v>
      </c>
    </row>
    <row r="571" spans="1:8" ht="14.4" customHeight="1">
      <c r="A571" s="872" t="s">
        <v>7952</v>
      </c>
      <c r="B571" s="477"/>
      <c r="C571" s="873"/>
      <c r="D571" s="874"/>
      <c r="E571" s="485"/>
      <c r="F571" s="481"/>
      <c r="G571" s="485"/>
      <c r="H571" s="147" t="str">
        <f>IF(G571="","",G571-G571*COMPASS!$AH$29)</f>
        <v/>
      </c>
    </row>
    <row r="572" spans="1:8" ht="14.4" customHeight="1">
      <c r="A572" s="478" t="s">
        <v>3914</v>
      </c>
      <c r="B572" s="472" t="s">
        <v>22</v>
      </c>
      <c r="C572" s="863" t="s">
        <v>3915</v>
      </c>
      <c r="D572" s="857" t="s">
        <v>11899</v>
      </c>
      <c r="E572" s="478">
        <v>1</v>
      </c>
      <c r="F572" s="888"/>
      <c r="G572" s="479">
        <v>1807</v>
      </c>
      <c r="H572" s="147">
        <f>IF(G572="","",G572-G572*COMPASS!$AH$29)</f>
        <v>1807</v>
      </c>
    </row>
    <row r="573" spans="1:8" ht="14.4" customHeight="1">
      <c r="A573" s="478" t="s">
        <v>3916</v>
      </c>
      <c r="B573" s="472" t="s">
        <v>22</v>
      </c>
      <c r="C573" s="863" t="s">
        <v>3917</v>
      </c>
      <c r="D573" s="857" t="s">
        <v>11900</v>
      </c>
      <c r="E573" s="478">
        <v>1</v>
      </c>
      <c r="F573" s="888"/>
      <c r="G573" s="479">
        <v>2099</v>
      </c>
      <c r="H573" s="147">
        <f>IF(G573="","",G573-G573*COMPASS!$AH$29)</f>
        <v>2099</v>
      </c>
    </row>
    <row r="574" spans="1:8" ht="14.4" customHeight="1">
      <c r="A574" s="478" t="s">
        <v>3918</v>
      </c>
      <c r="B574" s="472" t="s">
        <v>22</v>
      </c>
      <c r="C574" s="863" t="s">
        <v>3919</v>
      </c>
      <c r="D574" s="857" t="s">
        <v>11901</v>
      </c>
      <c r="E574" s="478">
        <v>1</v>
      </c>
      <c r="F574" s="888"/>
      <c r="G574" s="479">
        <v>1065</v>
      </c>
      <c r="H574" s="147">
        <f>IF(G574="","",G574-G574*COMPASS!$AH$29)</f>
        <v>1065</v>
      </c>
    </row>
    <row r="575" spans="1:8" ht="14.4" customHeight="1">
      <c r="A575" s="478" t="s">
        <v>3920</v>
      </c>
      <c r="B575" s="472" t="s">
        <v>22</v>
      </c>
      <c r="C575" s="863" t="s">
        <v>3921</v>
      </c>
      <c r="D575" s="857" t="s">
        <v>7953</v>
      </c>
      <c r="E575" s="478">
        <v>1</v>
      </c>
      <c r="F575" s="888"/>
      <c r="G575" s="479">
        <v>1423</v>
      </c>
      <c r="H575" s="147">
        <f>IF(G575="","",G575-G575*COMPASS!$AH$29)</f>
        <v>1423</v>
      </c>
    </row>
    <row r="576" spans="1:8" ht="14.4" customHeight="1">
      <c r="A576" s="478" t="s">
        <v>3922</v>
      </c>
      <c r="B576" s="472" t="s">
        <v>22</v>
      </c>
      <c r="C576" s="863" t="s">
        <v>3923</v>
      </c>
      <c r="D576" s="857" t="s">
        <v>3924</v>
      </c>
      <c r="E576" s="478">
        <v>1</v>
      </c>
      <c r="F576" s="888"/>
      <c r="G576" s="479">
        <v>551</v>
      </c>
      <c r="H576" s="147">
        <f>IF(G576="","",G576-G576*COMPASS!$AH$29)</f>
        <v>551</v>
      </c>
    </row>
    <row r="577" spans="1:8" ht="14.4" customHeight="1">
      <c r="A577" s="478" t="s">
        <v>3925</v>
      </c>
      <c r="B577" s="472" t="s">
        <v>22</v>
      </c>
      <c r="C577" s="863" t="s">
        <v>3926</v>
      </c>
      <c r="D577" s="857" t="s">
        <v>3927</v>
      </c>
      <c r="E577" s="478">
        <v>1</v>
      </c>
      <c r="F577" s="888"/>
      <c r="G577" s="479">
        <v>306</v>
      </c>
      <c r="H577" s="147">
        <f>IF(G577="","",G577-G577*COMPASS!$AH$29)</f>
        <v>306</v>
      </c>
    </row>
    <row r="578" spans="1:8" ht="14.4" customHeight="1">
      <c r="A578" s="478" t="s">
        <v>3928</v>
      </c>
      <c r="B578" s="472" t="s">
        <v>22</v>
      </c>
      <c r="C578" s="863" t="s">
        <v>3929</v>
      </c>
      <c r="D578" s="857" t="s">
        <v>3930</v>
      </c>
      <c r="E578" s="478">
        <v>1</v>
      </c>
      <c r="F578" s="888"/>
      <c r="G578" s="479">
        <v>965</v>
      </c>
      <c r="H578" s="147">
        <f>IF(G578="","",G578-G578*COMPASS!$AH$29)</f>
        <v>965</v>
      </c>
    </row>
    <row r="579" spans="1:8" ht="14.4" customHeight="1">
      <c r="A579" s="478" t="s">
        <v>3931</v>
      </c>
      <c r="B579" s="472" t="s">
        <v>22</v>
      </c>
      <c r="C579" s="863" t="s">
        <v>3932</v>
      </c>
      <c r="D579" s="857" t="s">
        <v>3933</v>
      </c>
      <c r="E579" s="478">
        <v>1</v>
      </c>
      <c r="F579" s="888"/>
      <c r="G579" s="479">
        <v>1152</v>
      </c>
      <c r="H579" s="147">
        <f>IF(G579="","",G579-G579*COMPASS!$AH$29)</f>
        <v>1152</v>
      </c>
    </row>
  </sheetData>
  <sheetProtection algorithmName="SHA-512" hashValue="om7REB8qadkGFAWomHzu0x2z2ClTTPA57sCFbiX6z6gzJvuPBE/LSoMybeypIZH/V55WtAKS0fMAtXdRbOajJg==" saltValue="OeZxVaD42ffvwcVLiFQ3HQ==" spinCount="100000" sheet="1" objects="1" scenarios="1"/>
  <autoFilter ref="F1:F579" xr:uid="{00000000-0001-0000-0B00-000000000000}"/>
  <mergeCells count="2">
    <mergeCell ref="D1:G1"/>
    <mergeCell ref="A114:B114"/>
  </mergeCells>
  <pageMargins left="0.15748031496062992" right="0.15748031496062992" top="0.15748031496062992" bottom="0.35433070866141736" header="0.15748031496062992" footer="0.15748031496062992"/>
  <pageSetup paperSize="9" orientation="portrait" r:id="rId1"/>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2"/>
  <legacyDrawing r:id="rId3"/>
  <oleObjects>
    <mc:AlternateContent xmlns:mc="http://schemas.openxmlformats.org/markup-compatibility/2006">
      <mc:Choice Requires="x14">
        <oleObject progId="PI3.Image" shapeId="138241" r:id="rId4">
          <objectPr defaultSize="0" autoPict="0" r:id="rId5">
            <anchor moveWithCells="1">
              <from>
                <xdr:col>5</xdr:col>
                <xdr:colOff>7620</xdr:colOff>
                <xdr:row>4</xdr:row>
                <xdr:rowOff>22860</xdr:rowOff>
              </from>
              <to>
                <xdr:col>5</xdr:col>
                <xdr:colOff>289560</xdr:colOff>
                <xdr:row>5</xdr:row>
                <xdr:rowOff>0</xdr:rowOff>
              </to>
            </anchor>
          </objectPr>
        </oleObject>
      </mc:Choice>
      <mc:Fallback>
        <oleObject progId="PI3.Image" shapeId="138241"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6">
    <tabColor theme="9"/>
  </sheetPr>
  <dimension ref="A1:H263"/>
  <sheetViews>
    <sheetView zoomScale="76" zoomScaleNormal="153" workbookViewId="0">
      <pane ySplit="4" topLeftCell="A5" activePane="bottomLeft" state="frozen"/>
      <selection activeCell="K25" sqref="K25"/>
      <selection pane="bottomLeft" activeCell="D14" sqref="D14"/>
    </sheetView>
  </sheetViews>
  <sheetFormatPr defaultColWidth="9.109375" defaultRowHeight="13.2"/>
  <cols>
    <col min="1" max="1" width="21.88671875" style="106" bestFit="1" customWidth="1"/>
    <col min="2" max="2" width="3.33203125" style="184" bestFit="1" customWidth="1"/>
    <col min="3" max="3" width="16.33203125" style="107" customWidth="1"/>
    <col min="4" max="4" width="43.6640625" style="67" customWidth="1"/>
    <col min="5" max="5" width="4.33203125" style="196" bestFit="1" customWidth="1"/>
    <col min="6" max="6" width="3.88671875" style="394" customWidth="1"/>
    <col min="7" max="7" width="8.6640625" style="392" bestFit="1" customWidth="1"/>
    <col min="8" max="8" width="7.88671875" style="192" bestFit="1" customWidth="1"/>
    <col min="9" max="16384" width="9.109375" style="55"/>
  </cols>
  <sheetData>
    <row r="1" spans="1:8">
      <c r="A1" s="98" t="str">
        <f>'Bosch VideoSystem'!A1</f>
        <v>Listino Maggio26</v>
      </c>
      <c r="B1" s="132"/>
      <c r="C1" s="100"/>
      <c r="D1" s="1176" t="s">
        <v>12002</v>
      </c>
      <c r="E1" s="1173"/>
      <c r="F1" s="1173"/>
      <c r="G1" s="1173"/>
      <c r="H1" s="160"/>
    </row>
    <row r="2" spans="1:8" ht="13.8" thickBot="1">
      <c r="A2" s="101"/>
      <c r="B2" s="135"/>
      <c r="C2" s="103"/>
      <c r="D2" s="64"/>
      <c r="E2" s="193"/>
      <c r="F2" s="393"/>
      <c r="G2" s="260"/>
      <c r="H2" s="149" t="str">
        <f>'Bosch VideoSystem'!H2</f>
        <v>Indice</v>
      </c>
    </row>
    <row r="3" spans="1:8" ht="25.2">
      <c r="A3" s="27" t="s">
        <v>176</v>
      </c>
      <c r="B3" s="28"/>
      <c r="C3" s="29"/>
      <c r="D3" s="65"/>
      <c r="E3" s="194"/>
      <c r="F3" s="357"/>
      <c r="G3" s="261"/>
      <c r="H3" s="161"/>
    </row>
    <row r="4" spans="1:8">
      <c r="A4" s="189" t="s">
        <v>136</v>
      </c>
      <c r="B4" s="190"/>
      <c r="C4" s="189" t="s">
        <v>23</v>
      </c>
      <c r="D4" s="191" t="s">
        <v>24</v>
      </c>
      <c r="E4" s="195" t="s">
        <v>49</v>
      </c>
      <c r="F4" s="358"/>
      <c r="G4" s="391" t="s">
        <v>19</v>
      </c>
      <c r="H4" s="151" t="s">
        <v>50</v>
      </c>
    </row>
    <row r="5" spans="1:8" ht="22.35" customHeight="1">
      <c r="A5" s="333" t="s">
        <v>6946</v>
      </c>
      <c r="B5" s="348"/>
      <c r="C5" s="334"/>
      <c r="D5" s="395"/>
      <c r="E5" s="336"/>
      <c r="F5" s="1034"/>
      <c r="G5" s="1034"/>
      <c r="H5" s="164" t="str">
        <f>IF(G5="","",G5-G5*COMPASS!#REF!)</f>
        <v/>
      </c>
    </row>
    <row r="6" spans="1:8" ht="14.4" customHeight="1">
      <c r="A6" s="385" t="s">
        <v>2269</v>
      </c>
      <c r="B6" s="1124" t="s">
        <v>45</v>
      </c>
      <c r="C6" s="188" t="s">
        <v>2261</v>
      </c>
      <c r="D6" s="188" t="s">
        <v>3239</v>
      </c>
      <c r="E6" s="1035">
        <v>1</v>
      </c>
      <c r="F6" s="1036"/>
      <c r="G6" s="1037">
        <v>20</v>
      </c>
      <c r="H6" s="147">
        <f>IF(G6="","",G6-G6*COMPASS!$AH$30)</f>
        <v>20</v>
      </c>
    </row>
    <row r="7" spans="1:8" ht="14.4" customHeight="1">
      <c r="A7" s="385" t="s">
        <v>2270</v>
      </c>
      <c r="B7" s="1124" t="s">
        <v>45</v>
      </c>
      <c r="C7" s="188" t="s">
        <v>2262</v>
      </c>
      <c r="D7" s="188" t="s">
        <v>3240</v>
      </c>
      <c r="E7" s="1035">
        <v>1</v>
      </c>
      <c r="F7" s="1036"/>
      <c r="G7" s="1037">
        <v>68</v>
      </c>
      <c r="H7" s="147">
        <f>IF(G7="","",G7-G7*COMPASS!$AH$30)</f>
        <v>68</v>
      </c>
    </row>
    <row r="8" spans="1:8" ht="14.4" customHeight="1">
      <c r="A8" s="385" t="s">
        <v>16999</v>
      </c>
      <c r="B8" s="1124" t="s">
        <v>45</v>
      </c>
      <c r="C8" s="188" t="s">
        <v>17000</v>
      </c>
      <c r="D8" s="188" t="s">
        <v>17001</v>
      </c>
      <c r="E8" s="1035">
        <v>1</v>
      </c>
      <c r="F8" s="1036"/>
      <c r="G8" s="1037">
        <v>13</v>
      </c>
      <c r="H8" s="147">
        <f>IF(G8="","",G8-G8*COMPASS!$AH$30)</f>
        <v>13</v>
      </c>
    </row>
    <row r="9" spans="1:8" ht="14.4" customHeight="1">
      <c r="A9" s="385" t="s">
        <v>17002</v>
      </c>
      <c r="B9" s="1124" t="s">
        <v>45</v>
      </c>
      <c r="C9" s="188" t="s">
        <v>17003</v>
      </c>
      <c r="D9" s="188" t="s">
        <v>17004</v>
      </c>
      <c r="E9" s="1035">
        <v>1</v>
      </c>
      <c r="F9" s="1036"/>
      <c r="G9" s="1037">
        <v>33.15</v>
      </c>
      <c r="H9" s="147">
        <f>IF(G9="","",G9-G9*COMPASS!$AH$30)</f>
        <v>33.15</v>
      </c>
    </row>
    <row r="10" spans="1:8" ht="14.4" customHeight="1">
      <c r="A10" s="385" t="s">
        <v>17005</v>
      </c>
      <c r="B10" s="1124" t="s">
        <v>45</v>
      </c>
      <c r="C10" s="188" t="s">
        <v>17006</v>
      </c>
      <c r="D10" s="188" t="s">
        <v>17007</v>
      </c>
      <c r="E10" s="1035">
        <v>1</v>
      </c>
      <c r="F10" s="1036"/>
      <c r="G10" s="1037">
        <v>48.75</v>
      </c>
      <c r="H10" s="147">
        <f>IF(G10="","",G10-G10*COMPASS!$AH$30)</f>
        <v>48.75</v>
      </c>
    </row>
    <row r="11" spans="1:8" ht="14.4" customHeight="1">
      <c r="A11" s="385" t="s">
        <v>17008</v>
      </c>
      <c r="B11" s="1124" t="s">
        <v>45</v>
      </c>
      <c r="C11" s="188" t="s">
        <v>17009</v>
      </c>
      <c r="D11" s="188" t="s">
        <v>17010</v>
      </c>
      <c r="E11" s="1035">
        <v>1</v>
      </c>
      <c r="F11" s="1036"/>
      <c r="G11" s="1037">
        <v>5</v>
      </c>
      <c r="H11" s="147">
        <f>IF(G11="","",G11-G11*COMPASS!$AH$30)</f>
        <v>5</v>
      </c>
    </row>
    <row r="12" spans="1:8" ht="14.4" customHeight="1">
      <c r="A12" s="385" t="s">
        <v>17011</v>
      </c>
      <c r="B12" s="1124" t="s">
        <v>45</v>
      </c>
      <c r="C12" s="188" t="s">
        <v>17012</v>
      </c>
      <c r="D12" s="188" t="s">
        <v>17013</v>
      </c>
      <c r="E12" s="1035">
        <v>1</v>
      </c>
      <c r="F12" s="1036"/>
      <c r="G12" s="1037">
        <v>12.75</v>
      </c>
      <c r="H12" s="147">
        <f>IF(G12="","",G12-G12*COMPASS!$AH$30)</f>
        <v>12.75</v>
      </c>
    </row>
    <row r="13" spans="1:8" ht="14.4" customHeight="1">
      <c r="A13" s="385" t="s">
        <v>17014</v>
      </c>
      <c r="B13" s="1124" t="s">
        <v>45</v>
      </c>
      <c r="C13" s="188" t="s">
        <v>17015</v>
      </c>
      <c r="D13" s="188" t="s">
        <v>17016</v>
      </c>
      <c r="E13" s="1035">
        <v>1</v>
      </c>
      <c r="F13" s="1036"/>
      <c r="G13" s="1037">
        <v>18.75</v>
      </c>
      <c r="H13" s="147">
        <f>IF(G13="","",G13-G13*COMPASS!$AH$30)</f>
        <v>18.75</v>
      </c>
    </row>
    <row r="14" spans="1:8" ht="14.4" customHeight="1">
      <c r="A14" s="385" t="s">
        <v>2271</v>
      </c>
      <c r="B14" s="1124" t="s">
        <v>45</v>
      </c>
      <c r="C14" s="188" t="s">
        <v>2263</v>
      </c>
      <c r="D14" s="188" t="s">
        <v>3241</v>
      </c>
      <c r="E14" s="1035">
        <v>1</v>
      </c>
      <c r="F14" s="1036"/>
      <c r="G14" s="1037">
        <v>524</v>
      </c>
      <c r="H14" s="147">
        <f>IF(G14="","",G14-G14*COMPASS!$AH$30)</f>
        <v>524</v>
      </c>
    </row>
    <row r="15" spans="1:8" ht="14.4" customHeight="1">
      <c r="A15" s="385" t="s">
        <v>2272</v>
      </c>
      <c r="B15" s="1124" t="s">
        <v>45</v>
      </c>
      <c r="C15" s="188" t="s">
        <v>2264</v>
      </c>
      <c r="D15" s="188" t="s">
        <v>3242</v>
      </c>
      <c r="E15" s="1035">
        <v>1</v>
      </c>
      <c r="F15" s="1036"/>
      <c r="G15" s="1037">
        <v>167</v>
      </c>
      <c r="H15" s="147">
        <f>IF(G15="","",G15-G15*COMPASS!$AH$30)</f>
        <v>167</v>
      </c>
    </row>
    <row r="16" spans="1:8" ht="14.4" customHeight="1">
      <c r="A16" s="385" t="s">
        <v>17017</v>
      </c>
      <c r="B16" s="1124" t="s">
        <v>45</v>
      </c>
      <c r="C16" s="188" t="s">
        <v>17018</v>
      </c>
      <c r="D16" s="188" t="s">
        <v>17019</v>
      </c>
      <c r="E16" s="1035">
        <v>1</v>
      </c>
      <c r="F16" s="1036"/>
      <c r="G16" s="1037">
        <v>30</v>
      </c>
      <c r="H16" s="147">
        <f>IF(G16="","",G16-G16*COMPASS!$AH$30)</f>
        <v>30</v>
      </c>
    </row>
    <row r="17" spans="1:8" ht="14.4" customHeight="1">
      <c r="A17" s="385" t="s">
        <v>17020</v>
      </c>
      <c r="B17" s="1124" t="s">
        <v>45</v>
      </c>
      <c r="C17" s="188" t="s">
        <v>17021</v>
      </c>
      <c r="D17" s="188" t="s">
        <v>17022</v>
      </c>
      <c r="E17" s="1035">
        <v>1</v>
      </c>
      <c r="F17" s="1036"/>
      <c r="G17" s="1037">
        <v>76.5</v>
      </c>
      <c r="H17" s="147">
        <f>IF(G17="","",G17-G17*COMPASS!$AH$30)</f>
        <v>76.5</v>
      </c>
    </row>
    <row r="18" spans="1:8" ht="14.4" customHeight="1">
      <c r="A18" s="385" t="s">
        <v>17023</v>
      </c>
      <c r="B18" s="1124" t="s">
        <v>45</v>
      </c>
      <c r="C18" s="188" t="s">
        <v>17024</v>
      </c>
      <c r="D18" s="188" t="s">
        <v>17025</v>
      </c>
      <c r="E18" s="1035">
        <v>1</v>
      </c>
      <c r="F18" s="1036"/>
      <c r="G18" s="1037">
        <v>112.5</v>
      </c>
      <c r="H18" s="147">
        <f>IF(G18="","",G18-G18*COMPASS!$AH$30)</f>
        <v>112.5</v>
      </c>
    </row>
    <row r="19" spans="1:8" ht="14.4" customHeight="1">
      <c r="A19" s="385" t="s">
        <v>17026</v>
      </c>
      <c r="B19" s="1124" t="s">
        <v>45</v>
      </c>
      <c r="C19" s="188" t="s">
        <v>17027</v>
      </c>
      <c r="D19" s="188" t="s">
        <v>17028</v>
      </c>
      <c r="E19" s="1035">
        <v>1</v>
      </c>
      <c r="F19" s="1036"/>
      <c r="G19" s="1037">
        <v>13</v>
      </c>
      <c r="H19" s="147">
        <f>IF(G19="","",G19-G19*COMPASS!$AH$30)</f>
        <v>13</v>
      </c>
    </row>
    <row r="20" spans="1:8" ht="14.4" customHeight="1">
      <c r="A20" s="385" t="s">
        <v>17029</v>
      </c>
      <c r="B20" s="1124" t="s">
        <v>45</v>
      </c>
      <c r="C20" s="188" t="s">
        <v>17030</v>
      </c>
      <c r="D20" s="188" t="s">
        <v>17031</v>
      </c>
      <c r="E20" s="1035">
        <v>1</v>
      </c>
      <c r="F20" s="1036"/>
      <c r="G20" s="1037">
        <v>33.15</v>
      </c>
      <c r="H20" s="147">
        <f>IF(G20="","",G20-G20*COMPASS!$AH$30)</f>
        <v>33.15</v>
      </c>
    </row>
    <row r="21" spans="1:8" ht="14.4" customHeight="1">
      <c r="A21" s="385" t="s">
        <v>17032</v>
      </c>
      <c r="B21" s="1124" t="s">
        <v>45</v>
      </c>
      <c r="C21" s="188" t="s">
        <v>17033</v>
      </c>
      <c r="D21" s="188" t="s">
        <v>17034</v>
      </c>
      <c r="E21" s="1035">
        <v>1</v>
      </c>
      <c r="F21" s="1036"/>
      <c r="G21" s="1037">
        <v>48.75</v>
      </c>
      <c r="H21" s="147">
        <f>IF(G21="","",G21-G21*COMPASS!$AH$30)</f>
        <v>48.75</v>
      </c>
    </row>
    <row r="22" spans="1:8" ht="14.4" customHeight="1">
      <c r="A22" s="385" t="s">
        <v>17401</v>
      </c>
      <c r="B22" s="1124" t="s">
        <v>57</v>
      </c>
      <c r="C22" s="188" t="s">
        <v>17402</v>
      </c>
      <c r="D22" s="188" t="s">
        <v>17403</v>
      </c>
      <c r="E22" s="1035">
        <v>1</v>
      </c>
      <c r="F22" s="1036"/>
      <c r="G22" s="1037">
        <v>0</v>
      </c>
      <c r="H22" s="147">
        <f>IF(G22="","",G22-G22*COMPASS!$AH$30)</f>
        <v>0</v>
      </c>
    </row>
    <row r="23" spans="1:8" ht="14.4" customHeight="1">
      <c r="A23" s="385" t="s">
        <v>1150</v>
      </c>
      <c r="B23" s="1124" t="s">
        <v>45</v>
      </c>
      <c r="C23" s="188" t="s">
        <v>1128</v>
      </c>
      <c r="D23" s="188" t="s">
        <v>3243</v>
      </c>
      <c r="E23" s="1035">
        <v>1</v>
      </c>
      <c r="F23" s="1036"/>
      <c r="G23" s="1037">
        <v>2099</v>
      </c>
      <c r="H23" s="147">
        <f>IF(G23="","",G23-G23*COMPASS!$AH$30)</f>
        <v>2099</v>
      </c>
    </row>
    <row r="24" spans="1:8" ht="14.4" customHeight="1">
      <c r="A24" s="385" t="s">
        <v>1151</v>
      </c>
      <c r="B24" s="1124" t="s">
        <v>45</v>
      </c>
      <c r="C24" s="188" t="s">
        <v>1129</v>
      </c>
      <c r="D24" s="188" t="s">
        <v>3244</v>
      </c>
      <c r="E24" s="1035">
        <v>1</v>
      </c>
      <c r="F24" s="1036"/>
      <c r="G24" s="1037">
        <v>209</v>
      </c>
      <c r="H24" s="147">
        <f>IF(G24="","",G24-G24*COMPASS!$AH$30)</f>
        <v>209</v>
      </c>
    </row>
    <row r="25" spans="1:8" ht="14.4" customHeight="1">
      <c r="A25" s="385" t="s">
        <v>17035</v>
      </c>
      <c r="B25" s="1124" t="s">
        <v>45</v>
      </c>
      <c r="C25" s="188" t="s">
        <v>17036</v>
      </c>
      <c r="D25" s="188" t="s">
        <v>17037</v>
      </c>
      <c r="E25" s="1035">
        <v>1</v>
      </c>
      <c r="F25" s="1036"/>
      <c r="G25" s="1037">
        <v>38</v>
      </c>
      <c r="H25" s="147">
        <f>IF(G25="","",G25-G25*COMPASS!$AH$30)</f>
        <v>38</v>
      </c>
    </row>
    <row r="26" spans="1:8" ht="14.4" customHeight="1">
      <c r="A26" s="385" t="s">
        <v>17038</v>
      </c>
      <c r="B26" s="1124" t="s">
        <v>45</v>
      </c>
      <c r="C26" s="188" t="s">
        <v>17039</v>
      </c>
      <c r="D26" s="188" t="s">
        <v>17040</v>
      </c>
      <c r="E26" s="1035">
        <v>1</v>
      </c>
      <c r="F26" s="1036"/>
      <c r="G26" s="1037">
        <v>96.9</v>
      </c>
      <c r="H26" s="147">
        <f>IF(G26="","",G26-G26*COMPASS!$AH$30)</f>
        <v>96.9</v>
      </c>
    </row>
    <row r="27" spans="1:8" ht="14.4" customHeight="1">
      <c r="A27" s="385" t="s">
        <v>17041</v>
      </c>
      <c r="B27" s="1124" t="s">
        <v>45</v>
      </c>
      <c r="C27" s="188" t="s">
        <v>17042</v>
      </c>
      <c r="D27" s="188" t="s">
        <v>17043</v>
      </c>
      <c r="E27" s="1035">
        <v>1</v>
      </c>
      <c r="F27" s="1036"/>
      <c r="G27" s="1037">
        <v>142.5</v>
      </c>
      <c r="H27" s="147">
        <f>IF(G27="","",G27-G27*COMPASS!$AH$30)</f>
        <v>142.5</v>
      </c>
    </row>
    <row r="28" spans="1:8" ht="14.4" customHeight="1">
      <c r="A28" s="385" t="s">
        <v>17044</v>
      </c>
      <c r="B28" s="1124" t="s">
        <v>45</v>
      </c>
      <c r="C28" s="188" t="s">
        <v>17045</v>
      </c>
      <c r="D28" s="188" t="s">
        <v>17046</v>
      </c>
      <c r="E28" s="1035">
        <v>1</v>
      </c>
      <c r="F28" s="1036"/>
      <c r="G28" s="1037">
        <v>15</v>
      </c>
      <c r="H28" s="147">
        <f>IF(G28="","",G28-G28*COMPASS!$AH$30)</f>
        <v>15</v>
      </c>
    </row>
    <row r="29" spans="1:8" ht="14.4" customHeight="1">
      <c r="A29" s="385" t="s">
        <v>17047</v>
      </c>
      <c r="B29" s="1124" t="s">
        <v>45</v>
      </c>
      <c r="C29" s="188" t="s">
        <v>17048</v>
      </c>
      <c r="D29" s="188" t="s">
        <v>17046</v>
      </c>
      <c r="E29" s="1035">
        <v>1</v>
      </c>
      <c r="F29" s="1036"/>
      <c r="G29" s="1037">
        <v>38.25</v>
      </c>
      <c r="H29" s="147">
        <f>IF(G29="","",G29-G29*COMPASS!$AH$30)</f>
        <v>38.25</v>
      </c>
    </row>
    <row r="30" spans="1:8" ht="14.4" customHeight="1">
      <c r="A30" s="385" t="s">
        <v>17049</v>
      </c>
      <c r="B30" s="1124" t="s">
        <v>45</v>
      </c>
      <c r="C30" s="188" t="s">
        <v>17050</v>
      </c>
      <c r="D30" s="188" t="s">
        <v>17046</v>
      </c>
      <c r="E30" s="1035">
        <v>1</v>
      </c>
      <c r="F30" s="1036"/>
      <c r="G30" s="1037">
        <v>56.25</v>
      </c>
      <c r="H30" s="147">
        <f>IF(G30="","",G30-G30*COMPASS!$AH$30)</f>
        <v>56.25</v>
      </c>
    </row>
    <row r="31" spans="1:8" ht="14.4" customHeight="1">
      <c r="A31" s="385" t="s">
        <v>1112</v>
      </c>
      <c r="B31" s="1124" t="s">
        <v>45</v>
      </c>
      <c r="C31" s="188" t="s">
        <v>1113</v>
      </c>
      <c r="D31" s="188" t="s">
        <v>3245</v>
      </c>
      <c r="E31" s="1035">
        <v>1</v>
      </c>
      <c r="F31" s="1036"/>
      <c r="G31" s="1037">
        <v>2649</v>
      </c>
      <c r="H31" s="147">
        <f>IF(G31="","",G31-G31*COMPASS!$AH$30)</f>
        <v>2649</v>
      </c>
    </row>
    <row r="32" spans="1:8" ht="14.4" customHeight="1">
      <c r="A32" s="385" t="s">
        <v>1114</v>
      </c>
      <c r="B32" s="1124" t="s">
        <v>45</v>
      </c>
      <c r="C32" s="188" t="s">
        <v>1115</v>
      </c>
      <c r="D32" s="188" t="s">
        <v>3246</v>
      </c>
      <c r="E32" s="1035">
        <v>1</v>
      </c>
      <c r="F32" s="1036"/>
      <c r="G32" s="1037">
        <v>282</v>
      </c>
      <c r="H32" s="147">
        <f>IF(G32="","",G32-G32*COMPASS!$AH$30)</f>
        <v>282</v>
      </c>
    </row>
    <row r="33" spans="1:8" ht="14.4" customHeight="1">
      <c r="A33" s="385" t="s">
        <v>1152</v>
      </c>
      <c r="B33" s="1124" t="s">
        <v>45</v>
      </c>
      <c r="C33" s="188" t="s">
        <v>1130</v>
      </c>
      <c r="D33" s="188" t="s">
        <v>3247</v>
      </c>
      <c r="E33" s="1035">
        <v>1</v>
      </c>
      <c r="F33" s="1036"/>
      <c r="G33" s="1037">
        <v>72</v>
      </c>
      <c r="H33" s="147">
        <f>IF(G33="","",G33-G33*COMPASS!$AH$30)</f>
        <v>72</v>
      </c>
    </row>
    <row r="34" spans="1:8" ht="14.4" customHeight="1">
      <c r="A34" s="385" t="s">
        <v>17051</v>
      </c>
      <c r="B34" s="1124" t="s">
        <v>45</v>
      </c>
      <c r="C34" s="188" t="s">
        <v>17052</v>
      </c>
      <c r="D34" s="188" t="s">
        <v>17053</v>
      </c>
      <c r="E34" s="1035">
        <v>1</v>
      </c>
      <c r="F34" s="1036"/>
      <c r="G34" s="1037">
        <v>53</v>
      </c>
      <c r="H34" s="147">
        <f>IF(G34="","",G34-G34*COMPASS!$AH$30)</f>
        <v>53</v>
      </c>
    </row>
    <row r="35" spans="1:8" ht="14.4" customHeight="1">
      <c r="A35" s="385" t="s">
        <v>17054</v>
      </c>
      <c r="B35" s="1124" t="s">
        <v>45</v>
      </c>
      <c r="C35" s="188" t="s">
        <v>17055</v>
      </c>
      <c r="D35" s="188" t="s">
        <v>17056</v>
      </c>
      <c r="E35" s="1035">
        <v>1</v>
      </c>
      <c r="F35" s="1036"/>
      <c r="G35" s="1037">
        <v>135.15</v>
      </c>
      <c r="H35" s="147">
        <f>IF(G35="","",G35-G35*COMPASS!$AH$30)</f>
        <v>135.15</v>
      </c>
    </row>
    <row r="36" spans="1:8" ht="14.4" customHeight="1">
      <c r="A36" s="385" t="s">
        <v>17057</v>
      </c>
      <c r="B36" s="1124" t="s">
        <v>45</v>
      </c>
      <c r="C36" s="188" t="s">
        <v>17058</v>
      </c>
      <c r="D36" s="188" t="s">
        <v>17059</v>
      </c>
      <c r="E36" s="1035">
        <v>1</v>
      </c>
      <c r="F36" s="1036"/>
      <c r="G36" s="1037">
        <v>198.75</v>
      </c>
      <c r="H36" s="147">
        <f>IF(G36="","",G36-G36*COMPASS!$AH$30)</f>
        <v>198.75</v>
      </c>
    </row>
    <row r="37" spans="1:8" ht="14.4" customHeight="1">
      <c r="A37" s="385" t="s">
        <v>17060</v>
      </c>
      <c r="B37" s="1124" t="s">
        <v>45</v>
      </c>
      <c r="C37" s="188" t="s">
        <v>17061</v>
      </c>
      <c r="D37" s="188" t="s">
        <v>17062</v>
      </c>
      <c r="E37" s="1035">
        <v>1</v>
      </c>
      <c r="F37" s="1036"/>
      <c r="G37" s="1037">
        <v>20</v>
      </c>
      <c r="H37" s="147">
        <f>IF(G37="","",G37-G37*COMPASS!$AH$30)</f>
        <v>20</v>
      </c>
    </row>
    <row r="38" spans="1:8" ht="14.4" customHeight="1">
      <c r="A38" s="385" t="s">
        <v>17063</v>
      </c>
      <c r="B38" s="1124" t="s">
        <v>45</v>
      </c>
      <c r="C38" s="188" t="s">
        <v>17064</v>
      </c>
      <c r="D38" s="188" t="s">
        <v>17065</v>
      </c>
      <c r="E38" s="1035">
        <v>1</v>
      </c>
      <c r="F38" s="1036"/>
      <c r="G38" s="1037">
        <v>51</v>
      </c>
      <c r="H38" s="147">
        <f>IF(G38="","",G38-G38*COMPASS!$AH$30)</f>
        <v>51</v>
      </c>
    </row>
    <row r="39" spans="1:8" ht="14.4" customHeight="1">
      <c r="A39" s="385" t="s">
        <v>17066</v>
      </c>
      <c r="B39" s="1124" t="s">
        <v>45</v>
      </c>
      <c r="C39" s="188" t="s">
        <v>17067</v>
      </c>
      <c r="D39" s="188" t="s">
        <v>17068</v>
      </c>
      <c r="E39" s="1035">
        <v>1</v>
      </c>
      <c r="F39" s="1036"/>
      <c r="G39" s="1037">
        <v>75</v>
      </c>
      <c r="H39" s="147">
        <f>IF(G39="","",G39-G39*COMPASS!$AH$30)</f>
        <v>75</v>
      </c>
    </row>
    <row r="40" spans="1:8" ht="14.4" customHeight="1">
      <c r="A40" s="385" t="s">
        <v>1116</v>
      </c>
      <c r="B40" s="1124" t="s">
        <v>45</v>
      </c>
      <c r="C40" s="188" t="s">
        <v>1117</v>
      </c>
      <c r="D40" s="188" t="s">
        <v>3248</v>
      </c>
      <c r="E40" s="1035">
        <v>1</v>
      </c>
      <c r="F40" s="1036"/>
      <c r="G40" s="1037">
        <v>11219</v>
      </c>
      <c r="H40" s="147">
        <f>IF(G40="","",G40-G40*COMPASS!$AH$30)</f>
        <v>11219</v>
      </c>
    </row>
    <row r="41" spans="1:8" ht="14.4" customHeight="1">
      <c r="A41" s="1125" t="s">
        <v>13227</v>
      </c>
      <c r="B41" s="1124" t="s">
        <v>45</v>
      </c>
      <c r="C41" s="188" t="s">
        <v>13228</v>
      </c>
      <c r="D41" s="188" t="s">
        <v>13229</v>
      </c>
      <c r="E41" s="1035">
        <v>1</v>
      </c>
      <c r="F41"/>
      <c r="G41" s="1037">
        <v>8775</v>
      </c>
      <c r="H41" s="147">
        <f>IF(G41="","",G41-G41*COMPASS!$AH$30)</f>
        <v>8775</v>
      </c>
    </row>
    <row r="42" spans="1:8" ht="14.4" customHeight="1">
      <c r="A42" s="385" t="s">
        <v>2112</v>
      </c>
      <c r="B42" s="1124" t="s">
        <v>45</v>
      </c>
      <c r="C42" s="188" t="s">
        <v>2113</v>
      </c>
      <c r="D42" s="188" t="s">
        <v>3249</v>
      </c>
      <c r="E42" s="1035">
        <v>1</v>
      </c>
      <c r="F42" s="1036"/>
      <c r="G42" s="1037">
        <v>129</v>
      </c>
      <c r="H42" s="147">
        <f>IF(G42="","",G42-G42*COMPASS!$AH$30)</f>
        <v>129</v>
      </c>
    </row>
    <row r="43" spans="1:8" ht="14.4" customHeight="1">
      <c r="A43" s="385" t="s">
        <v>2114</v>
      </c>
      <c r="B43" s="1124" t="s">
        <v>45</v>
      </c>
      <c r="C43" s="188" t="s">
        <v>2115</v>
      </c>
      <c r="D43" s="188" t="s">
        <v>3250</v>
      </c>
      <c r="E43" s="1035">
        <v>1</v>
      </c>
      <c r="F43" s="1036"/>
      <c r="G43" s="1037">
        <v>39</v>
      </c>
      <c r="H43" s="147">
        <f>IF(G43="","",G43-G43*COMPASS!$AH$30)</f>
        <v>39</v>
      </c>
    </row>
    <row r="44" spans="1:8" ht="14.4" customHeight="1">
      <c r="A44" s="385" t="s">
        <v>1118</v>
      </c>
      <c r="B44" s="1124" t="s">
        <v>45</v>
      </c>
      <c r="C44" s="188" t="s">
        <v>1119</v>
      </c>
      <c r="D44" s="188" t="s">
        <v>3251</v>
      </c>
      <c r="E44" s="1035">
        <v>1</v>
      </c>
      <c r="F44" s="1036"/>
      <c r="G44" s="1037">
        <v>249</v>
      </c>
      <c r="H44" s="147">
        <f>IF(G44="","",G44-G44*COMPASS!$AH$30)</f>
        <v>249</v>
      </c>
    </row>
    <row r="45" spans="1:8" ht="14.4" customHeight="1">
      <c r="A45" s="385" t="s">
        <v>1120</v>
      </c>
      <c r="B45" s="1124" t="s">
        <v>45</v>
      </c>
      <c r="C45" s="188" t="s">
        <v>1121</v>
      </c>
      <c r="D45" s="188" t="s">
        <v>3252</v>
      </c>
      <c r="E45" s="1035">
        <v>1</v>
      </c>
      <c r="F45" s="1036"/>
      <c r="G45" s="1037">
        <v>199</v>
      </c>
      <c r="H45" s="147">
        <f>IF(G45="","",G45-G45*COMPASS!$AH$30)</f>
        <v>199</v>
      </c>
    </row>
    <row r="46" spans="1:8" ht="14.4" customHeight="1">
      <c r="A46" s="385" t="s">
        <v>1122</v>
      </c>
      <c r="B46" s="1124" t="s">
        <v>45</v>
      </c>
      <c r="C46" s="188" t="s">
        <v>1123</v>
      </c>
      <c r="D46" s="188" t="s">
        <v>3253</v>
      </c>
      <c r="E46" s="1035">
        <v>1</v>
      </c>
      <c r="F46" s="1036"/>
      <c r="G46" s="1037">
        <v>195</v>
      </c>
      <c r="H46" s="147">
        <f>IF(G46="","",G46-G46*COMPASS!$AH$30)</f>
        <v>195</v>
      </c>
    </row>
    <row r="47" spans="1:8" ht="14.4" customHeight="1">
      <c r="A47" s="385" t="s">
        <v>1124</v>
      </c>
      <c r="B47" s="1124" t="s">
        <v>45</v>
      </c>
      <c r="C47" s="188" t="s">
        <v>1125</v>
      </c>
      <c r="D47" s="188" t="s">
        <v>3254</v>
      </c>
      <c r="E47" s="1035">
        <v>1</v>
      </c>
      <c r="F47" s="1036"/>
      <c r="G47" s="1037">
        <v>845</v>
      </c>
      <c r="H47" s="147">
        <f>IF(G47="","",G47-G47*COMPASS!$AH$30)</f>
        <v>845</v>
      </c>
    </row>
    <row r="48" spans="1:8" ht="14.4" customHeight="1">
      <c r="A48" s="385" t="s">
        <v>1126</v>
      </c>
      <c r="B48" s="1124" t="s">
        <v>45</v>
      </c>
      <c r="C48" s="188" t="s">
        <v>1127</v>
      </c>
      <c r="D48" s="188" t="s">
        <v>3255</v>
      </c>
      <c r="E48" s="1035">
        <v>1</v>
      </c>
      <c r="F48" s="1036"/>
      <c r="G48" s="1037">
        <v>445</v>
      </c>
      <c r="H48" s="147">
        <f>IF(G48="","",G48-G48*COMPASS!$AH$30)</f>
        <v>445</v>
      </c>
    </row>
    <row r="49" spans="1:8" ht="14.4" customHeight="1">
      <c r="A49" s="385" t="s">
        <v>9407</v>
      </c>
      <c r="B49" s="1124" t="s">
        <v>45</v>
      </c>
      <c r="C49" s="188" t="s">
        <v>9408</v>
      </c>
      <c r="D49" s="188" t="s">
        <v>10266</v>
      </c>
      <c r="E49" s="1035">
        <v>1</v>
      </c>
      <c r="F49" s="1036"/>
      <c r="G49" s="1037">
        <v>195</v>
      </c>
      <c r="H49" s="147">
        <f>IF(G49="","",G49-G49*COMPASS!$AH$30)</f>
        <v>195</v>
      </c>
    </row>
    <row r="50" spans="1:8" ht="14.4" customHeight="1">
      <c r="A50" s="385" t="s">
        <v>17069</v>
      </c>
      <c r="B50" s="1124" t="s">
        <v>45</v>
      </c>
      <c r="C50" s="188" t="s">
        <v>17070</v>
      </c>
      <c r="D50" s="188" t="s">
        <v>17071</v>
      </c>
      <c r="E50" s="1035">
        <v>1</v>
      </c>
      <c r="F50" s="1036"/>
      <c r="G50" s="1037">
        <v>499</v>
      </c>
      <c r="H50" s="147">
        <f>IF(G50="","",G50-G50*COMPASS!$AH$30)</f>
        <v>499</v>
      </c>
    </row>
    <row r="51" spans="1:8" ht="14.4" customHeight="1">
      <c r="A51" s="385" t="s">
        <v>9409</v>
      </c>
      <c r="B51" s="1124" t="s">
        <v>45</v>
      </c>
      <c r="C51" s="188" t="s">
        <v>9410</v>
      </c>
      <c r="D51" s="188" t="s">
        <v>9411</v>
      </c>
      <c r="E51" s="1035">
        <v>1</v>
      </c>
      <c r="F51" s="1036"/>
      <c r="G51" s="1037">
        <v>6695</v>
      </c>
      <c r="H51" s="147">
        <f>IF(G51="","",G51-G51*COMPASS!$AH$30)</f>
        <v>6695</v>
      </c>
    </row>
    <row r="52" spans="1:8" ht="14.4" customHeight="1">
      <c r="A52" s="385" t="s">
        <v>2116</v>
      </c>
      <c r="B52" s="1124" t="s">
        <v>45</v>
      </c>
      <c r="C52" s="188" t="s">
        <v>2117</v>
      </c>
      <c r="D52" s="188" t="s">
        <v>3256</v>
      </c>
      <c r="E52" s="1035">
        <v>1</v>
      </c>
      <c r="F52" s="1036"/>
      <c r="G52" s="1037">
        <v>2999</v>
      </c>
      <c r="H52" s="147">
        <f>IF(G52="","",G52-G52*COMPASS!$AH$30)</f>
        <v>2999</v>
      </c>
    </row>
    <row r="53" spans="1:8" ht="14.4" customHeight="1">
      <c r="A53" s="385" t="s">
        <v>2118</v>
      </c>
      <c r="B53" s="1124" t="s">
        <v>45</v>
      </c>
      <c r="C53" s="188" t="s">
        <v>2119</v>
      </c>
      <c r="D53" s="188" t="s">
        <v>3257</v>
      </c>
      <c r="E53" s="1035">
        <v>1</v>
      </c>
      <c r="F53" s="1036"/>
      <c r="G53" s="1037">
        <v>199</v>
      </c>
      <c r="H53" s="147">
        <f>IF(G53="","",G53-G53*COMPASS!$AH$30)</f>
        <v>199</v>
      </c>
    </row>
    <row r="54" spans="1:8" ht="14.4" customHeight="1">
      <c r="A54" s="1128" t="s">
        <v>6914</v>
      </c>
      <c r="B54" s="1124" t="s">
        <v>22</v>
      </c>
      <c r="C54" s="188" t="s">
        <v>9412</v>
      </c>
      <c r="D54" s="188" t="s">
        <v>6888</v>
      </c>
      <c r="E54" s="1035">
        <v>1</v>
      </c>
      <c r="F54" s="1123" t="s">
        <v>12333</v>
      </c>
      <c r="G54" s="1037">
        <v>3875</v>
      </c>
      <c r="H54" s="147">
        <f>IF(G54="","",G54-G54*COMPASS!$AH$30)</f>
        <v>3875</v>
      </c>
    </row>
    <row r="55" spans="1:8" ht="14.4" customHeight="1">
      <c r="A55" s="1128" t="s">
        <v>6915</v>
      </c>
      <c r="B55" s="1124" t="s">
        <v>22</v>
      </c>
      <c r="C55" s="188" t="s">
        <v>9413</v>
      </c>
      <c r="D55" s="188" t="s">
        <v>6889</v>
      </c>
      <c r="E55" s="1035">
        <v>1</v>
      </c>
      <c r="F55" s="1123" t="s">
        <v>12333</v>
      </c>
      <c r="G55" s="1037">
        <v>4050</v>
      </c>
      <c r="H55" s="147">
        <f>IF(G55="","",G55-G55*COMPASS!$AH$30)</f>
        <v>4050</v>
      </c>
    </row>
    <row r="56" spans="1:8" ht="14.4" customHeight="1">
      <c r="A56" s="1128" t="s">
        <v>6916</v>
      </c>
      <c r="B56" s="1124" t="s">
        <v>22</v>
      </c>
      <c r="C56" s="188" t="s">
        <v>9414</v>
      </c>
      <c r="D56" s="188" t="s">
        <v>6890</v>
      </c>
      <c r="E56" s="1035">
        <v>1</v>
      </c>
      <c r="F56" s="1123" t="s">
        <v>12333</v>
      </c>
      <c r="G56" s="1037">
        <v>4225</v>
      </c>
      <c r="H56" s="147">
        <f>IF(G56="","",G56-G56*COMPASS!$AH$30)</f>
        <v>4225</v>
      </c>
    </row>
    <row r="57" spans="1:8" ht="14.4" customHeight="1">
      <c r="A57" s="1128" t="s">
        <v>6917</v>
      </c>
      <c r="B57" s="1124" t="s">
        <v>22</v>
      </c>
      <c r="C57" s="188" t="s">
        <v>9415</v>
      </c>
      <c r="D57" s="188" t="s">
        <v>6891</v>
      </c>
      <c r="E57" s="1035">
        <v>1</v>
      </c>
      <c r="F57" s="1123" t="s">
        <v>12333</v>
      </c>
      <c r="G57" s="1037">
        <v>4375</v>
      </c>
      <c r="H57" s="147">
        <f>IF(G57="","",G57-G57*COMPASS!$AH$30)</f>
        <v>4375</v>
      </c>
    </row>
    <row r="58" spans="1:8" ht="14.4" customHeight="1">
      <c r="A58" s="1128" t="s">
        <v>6918</v>
      </c>
      <c r="B58" s="1124" t="s">
        <v>22</v>
      </c>
      <c r="C58" s="188" t="s">
        <v>9416</v>
      </c>
      <c r="D58" s="188" t="s">
        <v>6892</v>
      </c>
      <c r="E58" s="1035">
        <v>1</v>
      </c>
      <c r="F58" s="1123" t="s">
        <v>12333</v>
      </c>
      <c r="G58" s="1037">
        <v>4200</v>
      </c>
      <c r="H58" s="147">
        <f>IF(G58="","",G58-G58*COMPASS!$AH$30)</f>
        <v>4200</v>
      </c>
    </row>
    <row r="59" spans="1:8" ht="14.4" customHeight="1">
      <c r="A59" s="1128" t="s">
        <v>6919</v>
      </c>
      <c r="B59" s="1124" t="s">
        <v>22</v>
      </c>
      <c r="C59" s="188" t="s">
        <v>9417</v>
      </c>
      <c r="D59" s="188" t="s">
        <v>6893</v>
      </c>
      <c r="E59" s="1035">
        <v>1</v>
      </c>
      <c r="F59" s="1123" t="s">
        <v>12333</v>
      </c>
      <c r="G59" s="1037">
        <v>4575</v>
      </c>
      <c r="H59" s="147">
        <f>IF(G59="","",G59-G59*COMPASS!$AH$30)</f>
        <v>4575</v>
      </c>
    </row>
    <row r="60" spans="1:8" ht="14.4" customHeight="1">
      <c r="A60" s="1128" t="s">
        <v>6920</v>
      </c>
      <c r="B60" s="1124" t="s">
        <v>22</v>
      </c>
      <c r="C60" s="188" t="s">
        <v>9418</v>
      </c>
      <c r="D60" s="188" t="s">
        <v>6894</v>
      </c>
      <c r="E60" s="1035">
        <v>1</v>
      </c>
      <c r="F60" s="1123" t="s">
        <v>12333</v>
      </c>
      <c r="G60" s="1037">
        <v>4925</v>
      </c>
      <c r="H60" s="147">
        <f>IF(G60="","",G60-G60*COMPASS!$AH$30)</f>
        <v>4925</v>
      </c>
    </row>
    <row r="61" spans="1:8" ht="14.4" customHeight="1">
      <c r="A61" s="1128" t="s">
        <v>6921</v>
      </c>
      <c r="B61" s="1124" t="s">
        <v>22</v>
      </c>
      <c r="C61" s="188" t="s">
        <v>9419</v>
      </c>
      <c r="D61" s="188" t="s">
        <v>6895</v>
      </c>
      <c r="E61" s="1035">
        <v>1</v>
      </c>
      <c r="F61" s="1123"/>
      <c r="G61" s="1037">
        <v>5300</v>
      </c>
      <c r="H61" s="147">
        <f>IF(G61="","",G61-G61*COMPASS!$AH$30)</f>
        <v>5300</v>
      </c>
    </row>
    <row r="62" spans="1:8" ht="14.4" customHeight="1">
      <c r="A62" s="1128" t="s">
        <v>6922</v>
      </c>
      <c r="B62" s="1124" t="s">
        <v>22</v>
      </c>
      <c r="C62" s="188" t="s">
        <v>9420</v>
      </c>
      <c r="D62" s="188" t="s">
        <v>6896</v>
      </c>
      <c r="E62" s="1035">
        <v>1</v>
      </c>
      <c r="F62" s="1123" t="s">
        <v>12333</v>
      </c>
      <c r="G62" s="1037">
        <v>15050</v>
      </c>
      <c r="H62" s="147">
        <f>IF(G62="","",G62-G62*COMPASS!$AH$30)</f>
        <v>15050</v>
      </c>
    </row>
    <row r="63" spans="1:8" ht="14.4" customHeight="1">
      <c r="A63" s="1128" t="s">
        <v>6923</v>
      </c>
      <c r="B63" s="1124" t="s">
        <v>22</v>
      </c>
      <c r="C63" s="188" t="s">
        <v>9421</v>
      </c>
      <c r="D63" s="188" t="s">
        <v>6897</v>
      </c>
      <c r="E63" s="1035">
        <v>1</v>
      </c>
      <c r="F63" s="1123" t="s">
        <v>12333</v>
      </c>
      <c r="G63" s="1037">
        <v>15125</v>
      </c>
      <c r="H63" s="147">
        <f>IF(G63="","",G63-G63*COMPASS!$AH$30)</f>
        <v>15125</v>
      </c>
    </row>
    <row r="64" spans="1:8" ht="14.4" customHeight="1">
      <c r="A64" s="1128" t="s">
        <v>6924</v>
      </c>
      <c r="B64" s="1124" t="s">
        <v>22</v>
      </c>
      <c r="C64" s="188" t="s">
        <v>9422</v>
      </c>
      <c r="D64" s="188" t="s">
        <v>6898</v>
      </c>
      <c r="E64" s="1035">
        <v>1</v>
      </c>
      <c r="F64" s="1123" t="s">
        <v>12333</v>
      </c>
      <c r="G64" s="1037">
        <v>15675</v>
      </c>
      <c r="H64" s="147">
        <f>IF(G64="","",G64-G64*COMPASS!$AH$30)</f>
        <v>15675</v>
      </c>
    </row>
    <row r="65" spans="1:8" ht="14.4" customHeight="1">
      <c r="A65" s="1128" t="s">
        <v>6925</v>
      </c>
      <c r="B65" s="1124" t="s">
        <v>22</v>
      </c>
      <c r="C65" s="188" t="s">
        <v>9423</v>
      </c>
      <c r="D65" s="188" t="s">
        <v>6899</v>
      </c>
      <c r="E65" s="1035">
        <v>1</v>
      </c>
      <c r="F65" s="1123" t="s">
        <v>12333</v>
      </c>
      <c r="G65" s="1037">
        <v>16700</v>
      </c>
      <c r="H65" s="147">
        <f>IF(G65="","",G65-G65*COMPASS!$AH$30)</f>
        <v>16700</v>
      </c>
    </row>
    <row r="66" spans="1:8" ht="14.4" customHeight="1">
      <c r="A66" s="1128" t="s">
        <v>6926</v>
      </c>
      <c r="B66" s="1124" t="s">
        <v>22</v>
      </c>
      <c r="C66" s="188" t="s">
        <v>9424</v>
      </c>
      <c r="D66" s="188" t="s">
        <v>6900</v>
      </c>
      <c r="E66" s="1035">
        <v>1</v>
      </c>
      <c r="F66" s="1123" t="s">
        <v>12333</v>
      </c>
      <c r="G66" s="1037">
        <v>21150</v>
      </c>
      <c r="H66" s="147">
        <f>IF(G66="","",G66-G66*COMPASS!$AH$30)</f>
        <v>21150</v>
      </c>
    </row>
    <row r="67" spans="1:8" ht="14.4" customHeight="1">
      <c r="A67" s="1128" t="s">
        <v>6927</v>
      </c>
      <c r="B67" s="1124" t="s">
        <v>22</v>
      </c>
      <c r="C67" s="188" t="s">
        <v>9425</v>
      </c>
      <c r="D67" s="188" t="s">
        <v>6901</v>
      </c>
      <c r="E67" s="1035">
        <v>1</v>
      </c>
      <c r="F67" s="1123" t="s">
        <v>12333</v>
      </c>
      <c r="G67" s="1037">
        <v>22100</v>
      </c>
      <c r="H67" s="147">
        <f>IF(G67="","",G67-G67*COMPASS!$AH$30)</f>
        <v>22100</v>
      </c>
    </row>
    <row r="68" spans="1:8" ht="14.4" customHeight="1">
      <c r="A68" s="1128" t="s">
        <v>6928</v>
      </c>
      <c r="B68" s="1124" t="s">
        <v>22</v>
      </c>
      <c r="C68" s="188" t="s">
        <v>9426</v>
      </c>
      <c r="D68" s="188" t="s">
        <v>6902</v>
      </c>
      <c r="E68" s="1035">
        <v>1</v>
      </c>
      <c r="F68" s="1123" t="s">
        <v>12333</v>
      </c>
      <c r="G68" s="1037">
        <v>23350</v>
      </c>
      <c r="H68" s="147">
        <f>IF(G68="","",G68-G68*COMPASS!$AH$30)</f>
        <v>23350</v>
      </c>
    </row>
    <row r="69" spans="1:8" ht="14.4" customHeight="1">
      <c r="A69" s="1128" t="s">
        <v>6929</v>
      </c>
      <c r="B69" s="1124" t="s">
        <v>22</v>
      </c>
      <c r="C69" s="188" t="s">
        <v>9427</v>
      </c>
      <c r="D69" s="188" t="s">
        <v>6903</v>
      </c>
      <c r="E69" s="1035">
        <v>1</v>
      </c>
      <c r="F69" s="1123" t="s">
        <v>12333</v>
      </c>
      <c r="G69" s="1037">
        <v>24550</v>
      </c>
      <c r="H69" s="147">
        <f>IF(G69="","",G69-G69*COMPASS!$AH$30)</f>
        <v>24550</v>
      </c>
    </row>
    <row r="70" spans="1:8" ht="14.4" customHeight="1">
      <c r="A70" s="1128" t="s">
        <v>9428</v>
      </c>
      <c r="B70" s="1124" t="s">
        <v>22</v>
      </c>
      <c r="C70" s="188" t="s">
        <v>9429</v>
      </c>
      <c r="D70" s="188" t="s">
        <v>6904</v>
      </c>
      <c r="E70" s="1035">
        <v>1</v>
      </c>
      <c r="F70" s="1123" t="s">
        <v>12333</v>
      </c>
      <c r="G70" s="1037">
        <v>28550</v>
      </c>
      <c r="H70" s="147">
        <f>IF(G70="","",G70-G70*COMPASS!$AH$30)</f>
        <v>28550</v>
      </c>
    </row>
    <row r="71" spans="1:8" ht="14.4" customHeight="1">
      <c r="A71" s="1128" t="s">
        <v>9430</v>
      </c>
      <c r="B71" s="1124" t="s">
        <v>22</v>
      </c>
      <c r="C71" s="188" t="s">
        <v>9431</v>
      </c>
      <c r="D71" s="188" t="s">
        <v>6905</v>
      </c>
      <c r="E71" s="1035">
        <v>1</v>
      </c>
      <c r="F71" s="1123" t="s">
        <v>12333</v>
      </c>
      <c r="G71" s="1037">
        <v>30175</v>
      </c>
      <c r="H71" s="147">
        <f>IF(G71="","",G71-G71*COMPASS!$AH$30)</f>
        <v>30175</v>
      </c>
    </row>
    <row r="72" spans="1:8" ht="14.4" customHeight="1">
      <c r="A72" s="1128" t="s">
        <v>9432</v>
      </c>
      <c r="B72" s="1124" t="s">
        <v>22</v>
      </c>
      <c r="C72" s="188" t="s">
        <v>9433</v>
      </c>
      <c r="D72" s="188" t="s">
        <v>6906</v>
      </c>
      <c r="E72" s="1035">
        <v>1</v>
      </c>
      <c r="F72" s="1123" t="s">
        <v>12333</v>
      </c>
      <c r="G72" s="1037">
        <v>32850</v>
      </c>
      <c r="H72" s="147">
        <f>IF(G72="","",G72-G72*COMPASS!$AH$30)</f>
        <v>32850</v>
      </c>
    </row>
    <row r="73" spans="1:8" ht="14.4" customHeight="1">
      <c r="A73" s="1128" t="s">
        <v>9434</v>
      </c>
      <c r="B73" s="1124" t="s">
        <v>22</v>
      </c>
      <c r="C73" s="188" t="s">
        <v>9435</v>
      </c>
      <c r="D73" s="188" t="s">
        <v>6907</v>
      </c>
      <c r="E73" s="1035">
        <v>1</v>
      </c>
      <c r="F73" s="1123" t="s">
        <v>12333</v>
      </c>
      <c r="G73" s="1037">
        <v>34925</v>
      </c>
      <c r="H73" s="147">
        <f>IF(G73="","",G73-G73*COMPASS!$AH$30)</f>
        <v>34925</v>
      </c>
    </row>
    <row r="74" spans="1:8" ht="14.4" customHeight="1">
      <c r="A74" s="1128" t="s">
        <v>9436</v>
      </c>
      <c r="B74" s="1124" t="s">
        <v>22</v>
      </c>
      <c r="C74" s="188" t="s">
        <v>9437</v>
      </c>
      <c r="D74" s="188" t="s">
        <v>6908</v>
      </c>
      <c r="E74" s="1035">
        <v>1</v>
      </c>
      <c r="F74" s="1123" t="s">
        <v>12333</v>
      </c>
      <c r="G74" s="1037">
        <v>37200</v>
      </c>
      <c r="H74" s="147">
        <f>IF(G74="","",G74-G74*COMPASS!$AH$30)</f>
        <v>37200</v>
      </c>
    </row>
    <row r="75" spans="1:8" ht="14.4" customHeight="1">
      <c r="A75" s="1128" t="s">
        <v>9438</v>
      </c>
      <c r="B75" s="1124" t="s">
        <v>22</v>
      </c>
      <c r="C75" s="188" t="s">
        <v>9439</v>
      </c>
      <c r="D75" s="188" t="s">
        <v>6909</v>
      </c>
      <c r="E75" s="1035">
        <v>1</v>
      </c>
      <c r="F75" s="1123" t="s">
        <v>12333</v>
      </c>
      <c r="G75" s="1037">
        <v>39675</v>
      </c>
      <c r="H75" s="147">
        <f>IF(G75="","",G75-G75*COMPASS!$AH$30)</f>
        <v>39675</v>
      </c>
    </row>
    <row r="76" spans="1:8" ht="14.4" customHeight="1">
      <c r="A76" s="1128" t="s">
        <v>9440</v>
      </c>
      <c r="B76" s="1124" t="s">
        <v>22</v>
      </c>
      <c r="C76" s="188" t="s">
        <v>9441</v>
      </c>
      <c r="D76" s="188" t="s">
        <v>6910</v>
      </c>
      <c r="E76" s="1035">
        <v>1</v>
      </c>
      <c r="F76" s="1123" t="s">
        <v>12333</v>
      </c>
      <c r="G76" s="1037">
        <v>42925</v>
      </c>
      <c r="H76" s="147">
        <f>IF(G76="","",G76-G76*COMPASS!$AH$30)</f>
        <v>42925</v>
      </c>
    </row>
    <row r="77" spans="1:8" ht="14.4" customHeight="1">
      <c r="A77" s="1128" t="s">
        <v>9442</v>
      </c>
      <c r="B77" s="1124" t="s">
        <v>22</v>
      </c>
      <c r="C77" s="188" t="s">
        <v>9443</v>
      </c>
      <c r="D77" s="188" t="s">
        <v>6911</v>
      </c>
      <c r="E77" s="1035">
        <v>1</v>
      </c>
      <c r="F77" s="1123" t="s">
        <v>12333</v>
      </c>
      <c r="G77" s="1037">
        <v>45925</v>
      </c>
      <c r="H77" s="147">
        <f>IF(G77="","",G77-G77*COMPASS!$AH$30)</f>
        <v>45925</v>
      </c>
    </row>
    <row r="78" spans="1:8" ht="14.4" customHeight="1">
      <c r="A78" s="1128" t="s">
        <v>9444</v>
      </c>
      <c r="B78" s="1124" t="s">
        <v>22</v>
      </c>
      <c r="C78" s="188" t="s">
        <v>9445</v>
      </c>
      <c r="D78" s="188" t="s">
        <v>6912</v>
      </c>
      <c r="E78" s="1035">
        <v>1</v>
      </c>
      <c r="F78" s="1123" t="s">
        <v>12333</v>
      </c>
      <c r="G78" s="1037">
        <v>55750</v>
      </c>
      <c r="H78" s="147">
        <f>IF(G78="","",G78-G78*COMPASS!$AH$30)</f>
        <v>55750</v>
      </c>
    </row>
    <row r="79" spans="1:8" ht="14.4" customHeight="1">
      <c r="A79" s="1128" t="s">
        <v>9446</v>
      </c>
      <c r="B79" s="1124" t="s">
        <v>22</v>
      </c>
      <c r="C79" s="188" t="s">
        <v>9447</v>
      </c>
      <c r="D79" s="188" t="s">
        <v>6913</v>
      </c>
      <c r="E79" s="1035">
        <v>1</v>
      </c>
      <c r="F79" s="1123" t="s">
        <v>12333</v>
      </c>
      <c r="G79" s="1037">
        <v>62825</v>
      </c>
      <c r="H79" s="147">
        <f>IF(G79="","",G79-G79*COMPASS!$AH$30)</f>
        <v>62825</v>
      </c>
    </row>
    <row r="80" spans="1:8" ht="14.4" customHeight="1">
      <c r="A80" s="1125" t="s">
        <v>13230</v>
      </c>
      <c r="B80" s="1124" t="s">
        <v>22</v>
      </c>
      <c r="C80" s="188" t="s">
        <v>13231</v>
      </c>
      <c r="D80" s="188" t="s">
        <v>13232</v>
      </c>
      <c r="E80" s="1035">
        <v>1</v>
      </c>
      <c r="F80" s="1123" t="s">
        <v>12333</v>
      </c>
      <c r="G80" s="1037">
        <v>4175</v>
      </c>
      <c r="H80" s="147">
        <f>IF(G80="","",G80-G80*COMPASS!$AH$30)</f>
        <v>4175</v>
      </c>
    </row>
    <row r="81" spans="1:8" ht="14.4" customHeight="1">
      <c r="A81" s="1125" t="s">
        <v>13233</v>
      </c>
      <c r="B81" s="1124" t="s">
        <v>22</v>
      </c>
      <c r="C81" s="188" t="s">
        <v>13234</v>
      </c>
      <c r="D81" s="188" t="s">
        <v>13235</v>
      </c>
      <c r="E81" s="1035">
        <v>1</v>
      </c>
      <c r="F81" s="1123" t="s">
        <v>12333</v>
      </c>
      <c r="G81" s="1037">
        <v>5500</v>
      </c>
      <c r="H81" s="147">
        <f>IF(G81="","",G81-G81*COMPASS!$AH$30)</f>
        <v>5500</v>
      </c>
    </row>
    <row r="82" spans="1:8" ht="14.4" customHeight="1">
      <c r="A82" s="540" t="s">
        <v>9448</v>
      </c>
      <c r="B82" s="1124" t="s">
        <v>45</v>
      </c>
      <c r="C82" s="188" t="s">
        <v>9449</v>
      </c>
      <c r="D82" s="188" t="s">
        <v>9450</v>
      </c>
      <c r="E82" s="1035">
        <v>1</v>
      </c>
      <c r="F82" s="1123" t="s">
        <v>12333</v>
      </c>
      <c r="G82" s="1037">
        <v>100</v>
      </c>
      <c r="H82" s="147">
        <f>IF(G82="","",G82-G82*COMPASS!$AH$30)</f>
        <v>100</v>
      </c>
    </row>
    <row r="83" spans="1:8" ht="14.4" customHeight="1">
      <c r="A83" s="540" t="s">
        <v>9451</v>
      </c>
      <c r="B83" s="1124" t="s">
        <v>45</v>
      </c>
      <c r="C83" s="188" t="s">
        <v>9452</v>
      </c>
      <c r="D83" s="188" t="s">
        <v>9453</v>
      </c>
      <c r="E83" s="1035">
        <v>1</v>
      </c>
      <c r="F83" s="1123" t="s">
        <v>12333</v>
      </c>
      <c r="G83" s="1037">
        <v>225</v>
      </c>
      <c r="H83" s="147">
        <f>IF(G83="","",G83-G83*COMPASS!$AH$30)</f>
        <v>225</v>
      </c>
    </row>
    <row r="84" spans="1:8" ht="14.4" customHeight="1">
      <c r="A84" s="540" t="s">
        <v>9454</v>
      </c>
      <c r="B84" s="1124" t="s">
        <v>45</v>
      </c>
      <c r="C84" s="188" t="s">
        <v>9455</v>
      </c>
      <c r="D84" s="188" t="s">
        <v>9456</v>
      </c>
      <c r="E84" s="1035">
        <v>1</v>
      </c>
      <c r="F84" s="1123" t="s">
        <v>12333</v>
      </c>
      <c r="G84" s="1037">
        <v>1750</v>
      </c>
      <c r="H84" s="147">
        <f>IF(G84="","",G84-G84*COMPASS!$AH$30)</f>
        <v>1750</v>
      </c>
    </row>
    <row r="85" spans="1:8" ht="14.4" customHeight="1">
      <c r="A85" s="540" t="s">
        <v>9457</v>
      </c>
      <c r="B85" s="1124" t="s">
        <v>45</v>
      </c>
      <c r="C85" s="188" t="s">
        <v>9458</v>
      </c>
      <c r="D85" s="188" t="s">
        <v>9459</v>
      </c>
      <c r="E85" s="1035">
        <v>1</v>
      </c>
      <c r="F85" s="1123" t="s">
        <v>12333</v>
      </c>
      <c r="G85" s="1037">
        <v>325</v>
      </c>
      <c r="H85" s="147">
        <f>IF(G85="","",G85-G85*COMPASS!$AH$30)</f>
        <v>325</v>
      </c>
    </row>
    <row r="86" spans="1:8" ht="14.4" customHeight="1">
      <c r="A86" s="540" t="s">
        <v>9460</v>
      </c>
      <c r="B86" s="1124" t="s">
        <v>45</v>
      </c>
      <c r="C86" s="188" t="s">
        <v>9461</v>
      </c>
      <c r="D86" s="188" t="s">
        <v>9462</v>
      </c>
      <c r="E86" s="1035">
        <v>1</v>
      </c>
      <c r="F86" s="1123" t="s">
        <v>12333</v>
      </c>
      <c r="G86" s="1037">
        <v>1900</v>
      </c>
      <c r="H86" s="147">
        <f>IF(G86="","",G86-G86*COMPASS!$AH$30)</f>
        <v>1900</v>
      </c>
    </row>
    <row r="87" spans="1:8" ht="14.4" customHeight="1">
      <c r="A87" s="540" t="s">
        <v>9463</v>
      </c>
      <c r="B87" s="1124" t="s">
        <v>45</v>
      </c>
      <c r="C87" s="188" t="s">
        <v>9464</v>
      </c>
      <c r="D87" s="188" t="s">
        <v>9465</v>
      </c>
      <c r="E87" s="1035">
        <v>1</v>
      </c>
      <c r="F87" s="1123" t="s">
        <v>12333</v>
      </c>
      <c r="G87" s="1037">
        <v>325</v>
      </c>
      <c r="H87" s="147">
        <f>IF(G87="","",G87-G87*COMPASS!$AH$30)</f>
        <v>325</v>
      </c>
    </row>
    <row r="88" spans="1:8" ht="14.4" customHeight="1">
      <c r="A88" s="540" t="s">
        <v>9466</v>
      </c>
      <c r="B88" s="1124" t="s">
        <v>45</v>
      </c>
      <c r="C88" s="188" t="s">
        <v>9467</v>
      </c>
      <c r="D88" s="188" t="s">
        <v>9468</v>
      </c>
      <c r="E88" s="1035">
        <v>1</v>
      </c>
      <c r="F88" s="1123" t="s">
        <v>12333</v>
      </c>
      <c r="G88" s="1037">
        <v>2100</v>
      </c>
      <c r="H88" s="147">
        <f>IF(G88="","",G88-G88*COMPASS!$AH$30)</f>
        <v>2100</v>
      </c>
    </row>
    <row r="89" spans="1:8" ht="14.4" customHeight="1">
      <c r="A89" s="540" t="s">
        <v>9469</v>
      </c>
      <c r="B89" s="1124" t="s">
        <v>45</v>
      </c>
      <c r="C89" s="188" t="s">
        <v>9470</v>
      </c>
      <c r="D89" s="188" t="s">
        <v>9471</v>
      </c>
      <c r="E89" s="1035">
        <v>1</v>
      </c>
      <c r="F89" s="1123" t="s">
        <v>12333</v>
      </c>
      <c r="G89" s="1037">
        <v>350</v>
      </c>
      <c r="H89" s="147">
        <f>IF(G89="","",G89-G89*COMPASS!$AH$30)</f>
        <v>350</v>
      </c>
    </row>
    <row r="90" spans="1:8" ht="14.4" customHeight="1">
      <c r="A90" s="540" t="s">
        <v>9472</v>
      </c>
      <c r="B90" s="1124" t="s">
        <v>45</v>
      </c>
      <c r="C90" s="188" t="s">
        <v>9473</v>
      </c>
      <c r="D90" s="188" t="s">
        <v>9474</v>
      </c>
      <c r="E90" s="1035">
        <v>1</v>
      </c>
      <c r="F90" s="1123" t="s">
        <v>12333</v>
      </c>
      <c r="G90" s="1037">
        <v>3375</v>
      </c>
      <c r="H90" s="147">
        <f>IF(G90="","",G90-G90*COMPASS!$AH$30)</f>
        <v>3375</v>
      </c>
    </row>
    <row r="91" spans="1:8" ht="14.4" customHeight="1">
      <c r="A91" s="540" t="s">
        <v>9475</v>
      </c>
      <c r="B91" s="1124" t="s">
        <v>45</v>
      </c>
      <c r="C91" s="188" t="s">
        <v>9476</v>
      </c>
      <c r="D91" s="188" t="s">
        <v>9477</v>
      </c>
      <c r="E91" s="1035">
        <v>1</v>
      </c>
      <c r="F91" s="1123" t="s">
        <v>12333</v>
      </c>
      <c r="G91" s="1037">
        <v>400</v>
      </c>
      <c r="H91" s="147">
        <f>IF(G91="","",G91-G91*COMPASS!$AH$30)</f>
        <v>400</v>
      </c>
    </row>
    <row r="92" spans="1:8" ht="14.4" customHeight="1">
      <c r="A92" s="333" t="s">
        <v>1156</v>
      </c>
      <c r="B92" s="348"/>
      <c r="C92" s="1055"/>
      <c r="D92" s="1055"/>
      <c r="E92" s="970"/>
      <c r="F92" s="970"/>
      <c r="G92" s="970"/>
      <c r="H92" s="147" t="str">
        <f>IF(G92="","",G92-G92*COMPASS!$AH$30)</f>
        <v/>
      </c>
    </row>
    <row r="93" spans="1:8" ht="14.4" customHeight="1">
      <c r="A93" s="385" t="s">
        <v>2273</v>
      </c>
      <c r="B93" s="1124" t="s">
        <v>45</v>
      </c>
      <c r="C93" s="188" t="s">
        <v>2265</v>
      </c>
      <c r="D93" s="188" t="s">
        <v>3258</v>
      </c>
      <c r="E93" s="1035">
        <v>1</v>
      </c>
      <c r="F93" s="1036"/>
      <c r="G93" s="1037">
        <v>20</v>
      </c>
      <c r="H93" s="147">
        <f>IF(G93="","",G93-G93*COMPASS!$AH$30)</f>
        <v>20</v>
      </c>
    </row>
    <row r="94" spans="1:8" ht="14.4" customHeight="1">
      <c r="A94" s="385" t="s">
        <v>2274</v>
      </c>
      <c r="B94" s="1124" t="s">
        <v>45</v>
      </c>
      <c r="C94" s="188" t="s">
        <v>2266</v>
      </c>
      <c r="D94" s="188" t="s">
        <v>3259</v>
      </c>
      <c r="E94" s="1035">
        <v>1</v>
      </c>
      <c r="F94" s="1036"/>
      <c r="G94" s="1037">
        <v>68</v>
      </c>
      <c r="H94" s="147">
        <f>IF(G94="","",G94-G94*COMPASS!$AH$30)</f>
        <v>68</v>
      </c>
    </row>
    <row r="95" spans="1:8" ht="14.4" customHeight="1">
      <c r="A95" s="385" t="s">
        <v>17072</v>
      </c>
      <c r="B95" s="1124" t="s">
        <v>45</v>
      </c>
      <c r="C95" s="188" t="s">
        <v>17073</v>
      </c>
      <c r="D95" s="188" t="s">
        <v>17074</v>
      </c>
      <c r="E95" s="1035">
        <v>1</v>
      </c>
      <c r="F95" s="1036"/>
      <c r="G95" s="1037">
        <v>13</v>
      </c>
      <c r="H95" s="147">
        <f>IF(G95="","",G95-G95*COMPASS!$AH$30)</f>
        <v>13</v>
      </c>
    </row>
    <row r="96" spans="1:8" ht="14.4" customHeight="1">
      <c r="A96" s="385" t="s">
        <v>17075</v>
      </c>
      <c r="B96" s="1124" t="s">
        <v>45</v>
      </c>
      <c r="C96" s="188" t="s">
        <v>17076</v>
      </c>
      <c r="D96" s="188" t="s">
        <v>17077</v>
      </c>
      <c r="E96" s="1035">
        <v>1</v>
      </c>
      <c r="F96" s="1036"/>
      <c r="G96" s="1037">
        <v>33.15</v>
      </c>
      <c r="H96" s="147">
        <f>IF(G96="","",G96-G96*COMPASS!$AH$30)</f>
        <v>33.15</v>
      </c>
    </row>
    <row r="97" spans="1:8" ht="14.4" customHeight="1">
      <c r="A97" s="385" t="s">
        <v>17078</v>
      </c>
      <c r="B97" s="1124" t="s">
        <v>45</v>
      </c>
      <c r="C97" s="188" t="s">
        <v>17079</v>
      </c>
      <c r="D97" s="188" t="s">
        <v>17080</v>
      </c>
      <c r="E97" s="1035">
        <v>1</v>
      </c>
      <c r="F97" s="1036"/>
      <c r="G97" s="1037">
        <v>48.75</v>
      </c>
      <c r="H97" s="147">
        <f>IF(G97="","",G97-G97*COMPASS!$AH$30)</f>
        <v>48.75</v>
      </c>
    </row>
    <row r="98" spans="1:8" ht="14.4" customHeight="1">
      <c r="A98" s="385" t="s">
        <v>17081</v>
      </c>
      <c r="B98" s="1124" t="s">
        <v>45</v>
      </c>
      <c r="C98" s="188" t="s">
        <v>17082</v>
      </c>
      <c r="D98" s="188" t="s">
        <v>17083</v>
      </c>
      <c r="E98" s="1035">
        <v>1</v>
      </c>
      <c r="F98" s="1036"/>
      <c r="G98" s="1037">
        <v>5</v>
      </c>
      <c r="H98" s="147">
        <f>IF(G98="","",G98-G98*COMPASS!$AH$30)</f>
        <v>5</v>
      </c>
    </row>
    <row r="99" spans="1:8" ht="14.4" customHeight="1">
      <c r="A99" s="385" t="s">
        <v>17084</v>
      </c>
      <c r="B99" s="1124" t="s">
        <v>45</v>
      </c>
      <c r="C99" s="188" t="s">
        <v>17085</v>
      </c>
      <c r="D99" s="188" t="s">
        <v>17086</v>
      </c>
      <c r="E99" s="1035">
        <v>1</v>
      </c>
      <c r="F99" s="1036"/>
      <c r="G99" s="1037">
        <v>12.75</v>
      </c>
      <c r="H99" s="147">
        <f>IF(G99="","",G99-G99*COMPASS!$AH$30)</f>
        <v>12.75</v>
      </c>
    </row>
    <row r="100" spans="1:8" ht="14.4" customHeight="1">
      <c r="A100" s="385" t="s">
        <v>17087</v>
      </c>
      <c r="B100" s="1124" t="s">
        <v>45</v>
      </c>
      <c r="C100" s="188" t="s">
        <v>17088</v>
      </c>
      <c r="D100" s="188" t="s">
        <v>17089</v>
      </c>
      <c r="E100" s="1035">
        <v>1</v>
      </c>
      <c r="F100" s="1036"/>
      <c r="G100" s="1037">
        <v>18.75</v>
      </c>
      <c r="H100" s="147">
        <f>IF(G100="","",G100-G100*COMPASS!$AH$30)</f>
        <v>18.75</v>
      </c>
    </row>
    <row r="101" spans="1:8" ht="14.4" customHeight="1">
      <c r="A101" s="385" t="s">
        <v>2275</v>
      </c>
      <c r="B101" s="1124" t="s">
        <v>45</v>
      </c>
      <c r="C101" s="188" t="s">
        <v>2267</v>
      </c>
      <c r="D101" s="188" t="s">
        <v>3260</v>
      </c>
      <c r="E101" s="1035">
        <v>1</v>
      </c>
      <c r="F101" s="1036"/>
      <c r="G101" s="1037">
        <v>524</v>
      </c>
      <c r="H101" s="147">
        <f>IF(G101="","",G101-G101*COMPASS!$AH$30)</f>
        <v>524</v>
      </c>
    </row>
    <row r="102" spans="1:8" ht="14.4" customHeight="1">
      <c r="A102" s="385" t="s">
        <v>2276</v>
      </c>
      <c r="B102" s="1124" t="s">
        <v>45</v>
      </c>
      <c r="C102" s="188" t="s">
        <v>2268</v>
      </c>
      <c r="D102" s="188" t="s">
        <v>3261</v>
      </c>
      <c r="E102" s="1035">
        <v>1</v>
      </c>
      <c r="F102" s="1036"/>
      <c r="G102" s="1037">
        <v>167</v>
      </c>
      <c r="H102" s="147">
        <f>IF(G102="","",G102-G102*COMPASS!$AH$30)</f>
        <v>167</v>
      </c>
    </row>
    <row r="103" spans="1:8" ht="14.4" customHeight="1">
      <c r="A103" s="385" t="s">
        <v>17090</v>
      </c>
      <c r="B103" s="1124" t="s">
        <v>45</v>
      </c>
      <c r="C103" s="188" t="s">
        <v>17091</v>
      </c>
      <c r="D103" s="188" t="s">
        <v>17092</v>
      </c>
      <c r="E103" s="1035">
        <v>1</v>
      </c>
      <c r="F103" s="1036"/>
      <c r="G103" s="1037">
        <v>30</v>
      </c>
      <c r="H103" s="147">
        <f>IF(G103="","",G103-G103*COMPASS!$AH$30)</f>
        <v>30</v>
      </c>
    </row>
    <row r="104" spans="1:8" ht="14.4" customHeight="1">
      <c r="A104" s="385" t="s">
        <v>17093</v>
      </c>
      <c r="B104" s="1124" t="s">
        <v>45</v>
      </c>
      <c r="C104" s="188" t="s">
        <v>17094</v>
      </c>
      <c r="D104" s="188" t="s">
        <v>17095</v>
      </c>
      <c r="E104" s="1035">
        <v>1</v>
      </c>
      <c r="F104" s="1036"/>
      <c r="G104" s="1037">
        <v>76.5</v>
      </c>
      <c r="H104" s="147">
        <f>IF(G104="","",G104-G104*COMPASS!$AH$30)</f>
        <v>76.5</v>
      </c>
    </row>
    <row r="105" spans="1:8" ht="14.4" customHeight="1">
      <c r="A105" s="385" t="s">
        <v>17096</v>
      </c>
      <c r="B105" s="1124" t="s">
        <v>45</v>
      </c>
      <c r="C105" s="188" t="s">
        <v>17097</v>
      </c>
      <c r="D105" s="188" t="s">
        <v>17098</v>
      </c>
      <c r="E105" s="1035">
        <v>1</v>
      </c>
      <c r="F105" s="1036"/>
      <c r="G105" s="1037">
        <v>112.5</v>
      </c>
      <c r="H105" s="147">
        <f>IF(G105="","",G105-G105*COMPASS!$AH$30)</f>
        <v>112.5</v>
      </c>
    </row>
    <row r="106" spans="1:8" ht="14.4" customHeight="1">
      <c r="A106" s="385" t="s">
        <v>17099</v>
      </c>
      <c r="B106" s="1124" t="s">
        <v>45</v>
      </c>
      <c r="C106" s="188" t="s">
        <v>17100</v>
      </c>
      <c r="D106" s="188" t="s">
        <v>17101</v>
      </c>
      <c r="E106" s="1035">
        <v>1</v>
      </c>
      <c r="F106" s="1036"/>
      <c r="G106" s="1037">
        <v>13</v>
      </c>
      <c r="H106" s="147">
        <f>IF(G106="","",G106-G106*COMPASS!$AH$30)</f>
        <v>13</v>
      </c>
    </row>
    <row r="107" spans="1:8" ht="14.4" customHeight="1">
      <c r="A107" s="385" t="s">
        <v>17102</v>
      </c>
      <c r="B107" s="1124" t="s">
        <v>45</v>
      </c>
      <c r="C107" s="188" t="s">
        <v>17103</v>
      </c>
      <c r="D107" s="188" t="s">
        <v>17104</v>
      </c>
      <c r="E107" s="1035">
        <v>1</v>
      </c>
      <c r="F107" s="1036"/>
      <c r="G107" s="1037">
        <v>33.15</v>
      </c>
      <c r="H107" s="147">
        <f>IF(G107="","",G107-G107*COMPASS!$AH$30)</f>
        <v>33.15</v>
      </c>
    </row>
    <row r="108" spans="1:8" ht="14.4" customHeight="1">
      <c r="A108" s="385" t="s">
        <v>17105</v>
      </c>
      <c r="B108" s="1124" t="s">
        <v>45</v>
      </c>
      <c r="C108" s="188" t="s">
        <v>17106</v>
      </c>
      <c r="D108" s="188" t="s">
        <v>17107</v>
      </c>
      <c r="E108" s="1035">
        <v>1</v>
      </c>
      <c r="F108" s="1036"/>
      <c r="G108" s="1037">
        <v>48.75</v>
      </c>
      <c r="H108" s="147">
        <f>IF(G108="","",G108-G108*COMPASS!$AH$30)</f>
        <v>48.75</v>
      </c>
    </row>
    <row r="109" spans="1:8" ht="14.4" customHeight="1">
      <c r="A109" s="385" t="s">
        <v>1153</v>
      </c>
      <c r="B109" s="1124" t="s">
        <v>45</v>
      </c>
      <c r="C109" s="188" t="s">
        <v>1147</v>
      </c>
      <c r="D109" s="188" t="s">
        <v>3262</v>
      </c>
      <c r="E109" s="1035">
        <v>1</v>
      </c>
      <c r="F109" s="1036"/>
      <c r="G109" s="1037">
        <v>2099</v>
      </c>
      <c r="H109" s="147">
        <f>IF(G109="","",G109-G109*COMPASS!$AH$30)</f>
        <v>2099</v>
      </c>
    </row>
    <row r="110" spans="1:8" ht="14.4" customHeight="1">
      <c r="A110" s="385" t="s">
        <v>1154</v>
      </c>
      <c r="B110" s="1124" t="s">
        <v>45</v>
      </c>
      <c r="C110" s="188" t="s">
        <v>1148</v>
      </c>
      <c r="D110" s="188" t="s">
        <v>3263</v>
      </c>
      <c r="E110" s="1035">
        <v>1</v>
      </c>
      <c r="F110" s="1036"/>
      <c r="G110" s="1037">
        <v>209</v>
      </c>
      <c r="H110" s="147">
        <f>IF(G110="","",G110-G110*COMPASS!$AH$30)</f>
        <v>209</v>
      </c>
    </row>
    <row r="111" spans="1:8" ht="14.4" customHeight="1">
      <c r="A111" s="385" t="s">
        <v>17108</v>
      </c>
      <c r="B111" s="1124" t="s">
        <v>45</v>
      </c>
      <c r="C111" s="188" t="s">
        <v>17109</v>
      </c>
      <c r="D111" s="188" t="s">
        <v>17110</v>
      </c>
      <c r="E111" s="1035">
        <v>1</v>
      </c>
      <c r="F111" s="1036"/>
      <c r="G111" s="1037">
        <v>38</v>
      </c>
      <c r="H111" s="147">
        <f>IF(G111="","",G111-G111*COMPASS!$AH$30)</f>
        <v>38</v>
      </c>
    </row>
    <row r="112" spans="1:8" ht="14.4" customHeight="1">
      <c r="A112" s="385" t="s">
        <v>17111</v>
      </c>
      <c r="B112" s="1124" t="s">
        <v>45</v>
      </c>
      <c r="C112" s="188" t="s">
        <v>17112</v>
      </c>
      <c r="D112" s="188" t="s">
        <v>17113</v>
      </c>
      <c r="E112" s="1035">
        <v>1</v>
      </c>
      <c r="F112" s="1036"/>
      <c r="G112" s="1037">
        <v>96.9</v>
      </c>
      <c r="H112" s="147">
        <f>IF(G112="","",G112-G112*COMPASS!$AH$30)</f>
        <v>96.9</v>
      </c>
    </row>
    <row r="113" spans="1:8" ht="14.4" customHeight="1">
      <c r="A113" s="385" t="s">
        <v>17114</v>
      </c>
      <c r="B113" s="1124" t="s">
        <v>45</v>
      </c>
      <c r="C113" s="188" t="s">
        <v>17115</v>
      </c>
      <c r="D113" s="188" t="s">
        <v>17116</v>
      </c>
      <c r="E113" s="1035">
        <v>1</v>
      </c>
      <c r="F113" s="1036"/>
      <c r="G113" s="1037">
        <v>142.5</v>
      </c>
      <c r="H113" s="147">
        <f>IF(G113="","",G113-G113*COMPASS!$AH$30)</f>
        <v>142.5</v>
      </c>
    </row>
    <row r="114" spans="1:8" ht="14.4" customHeight="1">
      <c r="A114" s="385" t="s">
        <v>17117</v>
      </c>
      <c r="B114" s="1124" t="s">
        <v>45</v>
      </c>
      <c r="C114" s="188" t="s">
        <v>17118</v>
      </c>
      <c r="D114" s="188" t="s">
        <v>17119</v>
      </c>
      <c r="E114" s="1035">
        <v>1</v>
      </c>
      <c r="F114" s="1036"/>
      <c r="G114" s="1037">
        <v>15</v>
      </c>
      <c r="H114" s="147">
        <f>IF(G114="","",G114-G114*COMPASS!$AH$30)</f>
        <v>15</v>
      </c>
    </row>
    <row r="115" spans="1:8" ht="14.4" customHeight="1">
      <c r="A115" s="385" t="s">
        <v>17120</v>
      </c>
      <c r="B115" s="1124" t="s">
        <v>45</v>
      </c>
      <c r="C115" s="188" t="s">
        <v>17121</v>
      </c>
      <c r="D115" s="188" t="s">
        <v>17119</v>
      </c>
      <c r="E115" s="1035">
        <v>1</v>
      </c>
      <c r="F115" s="1036"/>
      <c r="G115" s="1037">
        <v>38.25</v>
      </c>
      <c r="H115" s="147">
        <f>IF(G115="","",G115-G115*COMPASS!$AH$30)</f>
        <v>38.25</v>
      </c>
    </row>
    <row r="116" spans="1:8" ht="14.4" customHeight="1">
      <c r="A116" s="385" t="s">
        <v>17122</v>
      </c>
      <c r="B116" s="1124" t="s">
        <v>45</v>
      </c>
      <c r="C116" s="188" t="s">
        <v>17123</v>
      </c>
      <c r="D116" s="188" t="s">
        <v>17119</v>
      </c>
      <c r="E116" s="1035">
        <v>1</v>
      </c>
      <c r="F116" s="1036"/>
      <c r="G116" s="1037">
        <v>56.25</v>
      </c>
      <c r="H116" s="147">
        <f>IF(G116="","",G116-G116*COMPASS!$AH$30)</f>
        <v>56.25</v>
      </c>
    </row>
    <row r="117" spans="1:8" ht="14.4" customHeight="1">
      <c r="A117" s="385" t="s">
        <v>1131</v>
      </c>
      <c r="B117" s="1124" t="s">
        <v>45</v>
      </c>
      <c r="C117" s="188" t="s">
        <v>1132</v>
      </c>
      <c r="D117" s="188" t="s">
        <v>3264</v>
      </c>
      <c r="E117" s="1035">
        <v>1</v>
      </c>
      <c r="F117" s="1036"/>
      <c r="G117" s="1037">
        <v>2649</v>
      </c>
      <c r="H117" s="147">
        <f>IF(G117="","",G117-G117*COMPASS!$AH$30)</f>
        <v>2649</v>
      </c>
    </row>
    <row r="118" spans="1:8" ht="14.4" customHeight="1">
      <c r="A118" s="385" t="s">
        <v>1133</v>
      </c>
      <c r="B118" s="1124" t="s">
        <v>45</v>
      </c>
      <c r="C118" s="188" t="s">
        <v>1134</v>
      </c>
      <c r="D118" s="188" t="s">
        <v>3265</v>
      </c>
      <c r="E118" s="1035">
        <v>1</v>
      </c>
      <c r="F118" s="1036"/>
      <c r="G118" s="1037">
        <v>282</v>
      </c>
      <c r="H118" s="147">
        <f>IF(G118="","",G118-G118*COMPASS!$AH$30)</f>
        <v>282</v>
      </c>
    </row>
    <row r="119" spans="1:8" ht="14.4" customHeight="1">
      <c r="A119" s="385" t="s">
        <v>1155</v>
      </c>
      <c r="B119" s="1124" t="s">
        <v>45</v>
      </c>
      <c r="C119" s="188" t="s">
        <v>1149</v>
      </c>
      <c r="D119" s="188" t="s">
        <v>3266</v>
      </c>
      <c r="E119" s="1035">
        <v>1</v>
      </c>
      <c r="F119" s="1036"/>
      <c r="G119" s="1037">
        <v>72</v>
      </c>
      <c r="H119" s="147">
        <f>IF(G119="","",G119-G119*COMPASS!$AH$30)</f>
        <v>72</v>
      </c>
    </row>
    <row r="120" spans="1:8" ht="14.4" customHeight="1">
      <c r="A120" s="385" t="s">
        <v>17124</v>
      </c>
      <c r="B120" s="1124" t="s">
        <v>45</v>
      </c>
      <c r="C120" s="188" t="s">
        <v>17125</v>
      </c>
      <c r="D120" s="188" t="s">
        <v>17126</v>
      </c>
      <c r="E120" s="1035">
        <v>1</v>
      </c>
      <c r="F120" s="1036"/>
      <c r="G120" s="1037">
        <v>53</v>
      </c>
      <c r="H120" s="147">
        <f>IF(G120="","",G120-G120*COMPASS!$AH$30)</f>
        <v>53</v>
      </c>
    </row>
    <row r="121" spans="1:8" ht="14.4" customHeight="1">
      <c r="A121" s="385" t="s">
        <v>17127</v>
      </c>
      <c r="B121" s="1124" t="s">
        <v>45</v>
      </c>
      <c r="C121" s="188" t="s">
        <v>17128</v>
      </c>
      <c r="D121" s="188" t="s">
        <v>17129</v>
      </c>
      <c r="E121" s="1035">
        <v>1</v>
      </c>
      <c r="F121" s="1036"/>
      <c r="G121" s="1037">
        <v>135.15</v>
      </c>
      <c r="H121" s="147">
        <f>IF(G121="","",G121-G121*COMPASS!$AH$30)</f>
        <v>135.15</v>
      </c>
    </row>
    <row r="122" spans="1:8" ht="14.4" customHeight="1">
      <c r="A122" s="385" t="s">
        <v>17130</v>
      </c>
      <c r="B122" s="1124" t="s">
        <v>45</v>
      </c>
      <c r="C122" s="188" t="s">
        <v>17131</v>
      </c>
      <c r="D122" s="188" t="s">
        <v>17132</v>
      </c>
      <c r="E122" s="1035">
        <v>1</v>
      </c>
      <c r="F122" s="1036"/>
      <c r="G122" s="1037">
        <v>198.75</v>
      </c>
      <c r="H122" s="147">
        <f>IF(G122="","",G122-G122*COMPASS!$AH$30)</f>
        <v>198.75</v>
      </c>
    </row>
    <row r="123" spans="1:8" ht="14.4" customHeight="1">
      <c r="A123" s="385" t="s">
        <v>17133</v>
      </c>
      <c r="B123" s="1124" t="s">
        <v>45</v>
      </c>
      <c r="C123" s="188" t="s">
        <v>17134</v>
      </c>
      <c r="D123" s="188" t="s">
        <v>17135</v>
      </c>
      <c r="E123" s="1035">
        <v>1</v>
      </c>
      <c r="F123" s="1036"/>
      <c r="G123" s="1037">
        <v>20</v>
      </c>
      <c r="H123" s="147">
        <f>IF(G123="","",G123-G123*COMPASS!$AH$30)</f>
        <v>20</v>
      </c>
    </row>
    <row r="124" spans="1:8" ht="14.4" customHeight="1">
      <c r="A124" s="385" t="s">
        <v>17136</v>
      </c>
      <c r="B124" s="1124" t="s">
        <v>45</v>
      </c>
      <c r="C124" s="188" t="s">
        <v>17137</v>
      </c>
      <c r="D124" s="188" t="s">
        <v>17138</v>
      </c>
      <c r="E124" s="1035">
        <v>1</v>
      </c>
      <c r="F124" s="1036"/>
      <c r="G124" s="1037">
        <v>51</v>
      </c>
      <c r="H124" s="147">
        <f>IF(G124="","",G124-G124*COMPASS!$AH$30)</f>
        <v>51</v>
      </c>
    </row>
    <row r="125" spans="1:8" ht="14.4" customHeight="1">
      <c r="A125" s="385" t="s">
        <v>17139</v>
      </c>
      <c r="B125" s="1124" t="s">
        <v>45</v>
      </c>
      <c r="C125" s="188" t="s">
        <v>17140</v>
      </c>
      <c r="D125" s="188" t="s">
        <v>17141</v>
      </c>
      <c r="E125" s="1035">
        <v>1</v>
      </c>
      <c r="F125" s="1036"/>
      <c r="G125" s="1037">
        <v>75</v>
      </c>
      <c r="H125" s="147">
        <f>IF(G125="","",G125-G125*COMPASS!$AH$30)</f>
        <v>75</v>
      </c>
    </row>
    <row r="126" spans="1:8" ht="14.4" customHeight="1">
      <c r="A126" s="385" t="s">
        <v>1135</v>
      </c>
      <c r="B126" s="1124" t="s">
        <v>45</v>
      </c>
      <c r="C126" s="188" t="s">
        <v>1136</v>
      </c>
      <c r="D126" s="188" t="s">
        <v>3267</v>
      </c>
      <c r="E126" s="1035">
        <v>1</v>
      </c>
      <c r="F126" s="1036"/>
      <c r="G126" s="1037">
        <v>11219</v>
      </c>
      <c r="H126" s="147">
        <f>IF(G126="","",G126-G126*COMPASS!$AH$30)</f>
        <v>11219</v>
      </c>
    </row>
    <row r="127" spans="1:8" ht="14.4" customHeight="1">
      <c r="A127" s="1125" t="s">
        <v>13236</v>
      </c>
      <c r="B127" s="1124" t="s">
        <v>22</v>
      </c>
      <c r="C127" s="188" t="s">
        <v>13237</v>
      </c>
      <c r="D127" s="188" t="s">
        <v>13229</v>
      </c>
      <c r="E127" s="1035">
        <v>1</v>
      </c>
      <c r="F127"/>
      <c r="G127" s="1037">
        <v>8775</v>
      </c>
      <c r="H127" s="147">
        <f>IF(G127="","",G127-G127*COMPASS!$AH$30)</f>
        <v>8775</v>
      </c>
    </row>
    <row r="128" spans="1:8" ht="14.4" customHeight="1">
      <c r="A128" s="385" t="s">
        <v>2120</v>
      </c>
      <c r="B128" s="1124" t="s">
        <v>45</v>
      </c>
      <c r="C128" s="188" t="s">
        <v>2121</v>
      </c>
      <c r="D128" s="188" t="s">
        <v>3268</v>
      </c>
      <c r="E128" s="1035">
        <v>1</v>
      </c>
      <c r="F128" s="1036"/>
      <c r="G128" s="1037">
        <v>129</v>
      </c>
      <c r="H128" s="147">
        <f>IF(G128="","",G128-G128*COMPASS!$AH$30)</f>
        <v>129</v>
      </c>
    </row>
    <row r="129" spans="1:8" ht="14.4" customHeight="1">
      <c r="A129" s="385" t="s">
        <v>2122</v>
      </c>
      <c r="B129" s="1124" t="s">
        <v>45</v>
      </c>
      <c r="C129" s="188" t="s">
        <v>2123</v>
      </c>
      <c r="D129" s="188" t="s">
        <v>3269</v>
      </c>
      <c r="E129" s="1035">
        <v>1</v>
      </c>
      <c r="F129" s="1036"/>
      <c r="G129" s="1037">
        <v>39</v>
      </c>
      <c r="H129" s="147">
        <f>IF(G129="","",G129-G129*COMPASS!$AH$30)</f>
        <v>39</v>
      </c>
    </row>
    <row r="130" spans="1:8" ht="14.4" customHeight="1">
      <c r="A130" s="385" t="s">
        <v>1137</v>
      </c>
      <c r="B130" s="1124" t="s">
        <v>45</v>
      </c>
      <c r="C130" s="188" t="s">
        <v>1138</v>
      </c>
      <c r="D130" s="188" t="s">
        <v>3270</v>
      </c>
      <c r="E130" s="1035">
        <v>1</v>
      </c>
      <c r="F130" s="1036"/>
      <c r="G130" s="1037">
        <v>249</v>
      </c>
      <c r="H130" s="147">
        <f>IF(G130="","",G130-G130*COMPASS!$AH$30)</f>
        <v>249</v>
      </c>
    </row>
    <row r="131" spans="1:8" ht="14.4" customHeight="1">
      <c r="A131" s="385" t="s">
        <v>1139</v>
      </c>
      <c r="B131" s="1124" t="s">
        <v>45</v>
      </c>
      <c r="C131" s="188" t="s">
        <v>1140</v>
      </c>
      <c r="D131" s="188" t="s">
        <v>3271</v>
      </c>
      <c r="E131" s="1035">
        <v>1</v>
      </c>
      <c r="F131" s="1036"/>
      <c r="G131" s="1037">
        <v>199</v>
      </c>
      <c r="H131" s="147">
        <f>IF(G131="","",G131-G131*COMPASS!$AH$30)</f>
        <v>199</v>
      </c>
    </row>
    <row r="132" spans="1:8" ht="14.4" customHeight="1">
      <c r="A132" s="385" t="s">
        <v>1141</v>
      </c>
      <c r="B132" s="1124" t="s">
        <v>45</v>
      </c>
      <c r="C132" s="188" t="s">
        <v>1142</v>
      </c>
      <c r="D132" s="188" t="s">
        <v>3272</v>
      </c>
      <c r="E132" s="1035">
        <v>1</v>
      </c>
      <c r="F132" s="1036"/>
      <c r="G132" s="1037">
        <v>195</v>
      </c>
      <c r="H132" s="147">
        <f>IF(G132="","",G132-G132*COMPASS!$AH$30)</f>
        <v>195</v>
      </c>
    </row>
    <row r="133" spans="1:8" ht="14.4" customHeight="1">
      <c r="A133" s="385" t="s">
        <v>1143</v>
      </c>
      <c r="B133" s="1124" t="s">
        <v>45</v>
      </c>
      <c r="C133" s="188" t="s">
        <v>1144</v>
      </c>
      <c r="D133" s="188" t="s">
        <v>3273</v>
      </c>
      <c r="E133" s="1035">
        <v>1</v>
      </c>
      <c r="F133" s="1036"/>
      <c r="G133" s="1037">
        <v>845</v>
      </c>
      <c r="H133" s="147">
        <f>IF(G133="","",G133-G133*COMPASS!$AH$30)</f>
        <v>845</v>
      </c>
    </row>
    <row r="134" spans="1:8" ht="14.4" customHeight="1">
      <c r="A134" s="385" t="s">
        <v>1145</v>
      </c>
      <c r="B134" s="1124" t="s">
        <v>45</v>
      </c>
      <c r="C134" s="188" t="s">
        <v>1146</v>
      </c>
      <c r="D134" s="188" t="s">
        <v>3274</v>
      </c>
      <c r="E134" s="1035">
        <v>1</v>
      </c>
      <c r="F134" s="1036"/>
      <c r="G134" s="1037">
        <v>445</v>
      </c>
      <c r="H134" s="147">
        <f>IF(G134="","",G134-G134*COMPASS!$AH$30)</f>
        <v>445</v>
      </c>
    </row>
    <row r="135" spans="1:8" ht="14.4" customHeight="1">
      <c r="A135" s="385" t="s">
        <v>9478</v>
      </c>
      <c r="B135" s="1124" t="s">
        <v>45</v>
      </c>
      <c r="C135" s="188" t="s">
        <v>9479</v>
      </c>
      <c r="D135" s="188" t="s">
        <v>10267</v>
      </c>
      <c r="E135" s="1035">
        <v>1</v>
      </c>
      <c r="F135" s="1036"/>
      <c r="G135" s="1037">
        <v>195</v>
      </c>
      <c r="H135" s="147">
        <f>IF(G135="","",G135-G135*COMPASS!$AH$30)</f>
        <v>195</v>
      </c>
    </row>
    <row r="136" spans="1:8" ht="14.4" customHeight="1">
      <c r="A136" s="385" t="s">
        <v>17142</v>
      </c>
      <c r="B136" s="1124" t="s">
        <v>45</v>
      </c>
      <c r="C136" s="188" t="s">
        <v>17143</v>
      </c>
      <c r="D136" s="188" t="s">
        <v>17144</v>
      </c>
      <c r="E136" s="1035">
        <v>1</v>
      </c>
      <c r="F136" s="1036"/>
      <c r="G136" s="1037">
        <v>499</v>
      </c>
      <c r="H136" s="147">
        <f>IF(G136="","",G136-G136*COMPASS!$AH$30)</f>
        <v>499</v>
      </c>
    </row>
    <row r="137" spans="1:8" ht="14.4" customHeight="1">
      <c r="A137" s="385" t="s">
        <v>9480</v>
      </c>
      <c r="B137" s="1124" t="s">
        <v>45</v>
      </c>
      <c r="C137" s="188" t="s">
        <v>9481</v>
      </c>
      <c r="D137" s="188" t="s">
        <v>10268</v>
      </c>
      <c r="E137" s="1035">
        <v>1</v>
      </c>
      <c r="F137" s="1036"/>
      <c r="G137" s="1037">
        <v>6695</v>
      </c>
      <c r="H137" s="147">
        <f>IF(G137="","",G137-G137*COMPASS!$AH$30)</f>
        <v>6695</v>
      </c>
    </row>
    <row r="138" spans="1:8" ht="14.4" customHeight="1">
      <c r="A138" s="385" t="s">
        <v>2124</v>
      </c>
      <c r="B138" s="1124" t="s">
        <v>45</v>
      </c>
      <c r="C138" s="188" t="s">
        <v>2125</v>
      </c>
      <c r="D138" s="188" t="s">
        <v>3275</v>
      </c>
      <c r="E138" s="1035">
        <v>1</v>
      </c>
      <c r="F138" s="1036"/>
      <c r="G138" s="1037">
        <v>2999</v>
      </c>
      <c r="H138" s="147">
        <f>IF(G138="","",G138-G138*COMPASS!$AH$30)</f>
        <v>2999</v>
      </c>
    </row>
    <row r="139" spans="1:8" ht="14.4" customHeight="1">
      <c r="A139" s="385" t="s">
        <v>2126</v>
      </c>
      <c r="B139" s="1124" t="s">
        <v>45</v>
      </c>
      <c r="C139" s="188" t="s">
        <v>2127</v>
      </c>
      <c r="D139" s="188" t="s">
        <v>3276</v>
      </c>
      <c r="E139" s="1035">
        <v>1</v>
      </c>
      <c r="F139" s="1036"/>
      <c r="G139" s="1037">
        <v>199</v>
      </c>
      <c r="H139" s="147">
        <f>IF(G139="","",G139-G139*COMPASS!$AH$30)</f>
        <v>199</v>
      </c>
    </row>
    <row r="140" spans="1:8" ht="14.4" customHeight="1">
      <c r="A140" s="1128" t="s">
        <v>6930</v>
      </c>
      <c r="B140" s="1124" t="s">
        <v>22</v>
      </c>
      <c r="C140" s="188" t="s">
        <v>9482</v>
      </c>
      <c r="D140" s="188" t="s">
        <v>6888</v>
      </c>
      <c r="E140" s="1035">
        <v>1</v>
      </c>
      <c r="F140" s="1123" t="s">
        <v>12333</v>
      </c>
      <c r="G140" s="1037">
        <v>3875</v>
      </c>
      <c r="H140" s="147">
        <f>IF(G140="","",G140-G140*COMPASS!$AH$30)</f>
        <v>3875</v>
      </c>
    </row>
    <row r="141" spans="1:8" ht="14.4" customHeight="1">
      <c r="A141" s="1128" t="s">
        <v>6931</v>
      </c>
      <c r="B141" s="1124" t="s">
        <v>22</v>
      </c>
      <c r="C141" s="188" t="s">
        <v>9483</v>
      </c>
      <c r="D141" s="188" t="s">
        <v>6889</v>
      </c>
      <c r="E141" s="1035">
        <v>1</v>
      </c>
      <c r="F141" s="1123" t="s">
        <v>12333</v>
      </c>
      <c r="G141" s="1037">
        <v>4050</v>
      </c>
      <c r="H141" s="147">
        <f>IF(G141="","",G141-G141*COMPASS!$AH$30)</f>
        <v>4050</v>
      </c>
    </row>
    <row r="142" spans="1:8" ht="14.4" customHeight="1">
      <c r="A142" s="1128" t="s">
        <v>6932</v>
      </c>
      <c r="B142" s="1124" t="s">
        <v>22</v>
      </c>
      <c r="C142" s="188" t="s">
        <v>9484</v>
      </c>
      <c r="D142" s="188" t="s">
        <v>6890</v>
      </c>
      <c r="E142" s="1035">
        <v>1</v>
      </c>
      <c r="F142" s="1123" t="s">
        <v>12333</v>
      </c>
      <c r="G142" s="1037">
        <v>4225</v>
      </c>
      <c r="H142" s="147">
        <f>IF(G142="","",G142-G142*COMPASS!$AH$30)</f>
        <v>4225</v>
      </c>
    </row>
    <row r="143" spans="1:8" ht="14.4" customHeight="1">
      <c r="A143" s="1128" t="s">
        <v>6933</v>
      </c>
      <c r="B143" s="1124" t="s">
        <v>22</v>
      </c>
      <c r="C143" s="188" t="s">
        <v>9485</v>
      </c>
      <c r="D143" s="188" t="s">
        <v>6891</v>
      </c>
      <c r="E143" s="1035">
        <v>1</v>
      </c>
      <c r="F143" s="1123" t="s">
        <v>12333</v>
      </c>
      <c r="G143" s="1037">
        <v>4375</v>
      </c>
      <c r="H143" s="147">
        <f>IF(G143="","",G143-G143*COMPASS!$AH$30)</f>
        <v>4375</v>
      </c>
    </row>
    <row r="144" spans="1:8" ht="14.4" customHeight="1">
      <c r="A144" s="1128" t="s">
        <v>6934</v>
      </c>
      <c r="B144" s="1124" t="s">
        <v>22</v>
      </c>
      <c r="C144" s="188" t="s">
        <v>9486</v>
      </c>
      <c r="D144" s="188" t="s">
        <v>6892</v>
      </c>
      <c r="E144" s="1035">
        <v>1</v>
      </c>
      <c r="F144" s="1123" t="s">
        <v>12333</v>
      </c>
      <c r="G144" s="1037">
        <v>4200</v>
      </c>
      <c r="H144" s="147">
        <f>IF(G144="","",G144-G144*COMPASS!$AH$30)</f>
        <v>4200</v>
      </c>
    </row>
    <row r="145" spans="1:8" ht="14.4" customHeight="1">
      <c r="A145" s="1128" t="s">
        <v>6935</v>
      </c>
      <c r="B145" s="1124" t="s">
        <v>22</v>
      </c>
      <c r="C145" s="188" t="s">
        <v>9487</v>
      </c>
      <c r="D145" s="188" t="s">
        <v>6893</v>
      </c>
      <c r="E145" s="1035">
        <v>1</v>
      </c>
      <c r="F145" s="1123" t="s">
        <v>12333</v>
      </c>
      <c r="G145" s="1037">
        <v>4575</v>
      </c>
      <c r="H145" s="147">
        <f>IF(G145="","",G145-G145*COMPASS!$AH$30)</f>
        <v>4575</v>
      </c>
    </row>
    <row r="146" spans="1:8" ht="14.4" customHeight="1">
      <c r="A146" s="1128" t="s">
        <v>6936</v>
      </c>
      <c r="B146" s="1124" t="s">
        <v>22</v>
      </c>
      <c r="C146" s="188" t="s">
        <v>9488</v>
      </c>
      <c r="D146" s="188" t="s">
        <v>6894</v>
      </c>
      <c r="E146" s="1035">
        <v>1</v>
      </c>
      <c r="F146" s="1123" t="s">
        <v>12333</v>
      </c>
      <c r="G146" s="1037">
        <v>4925</v>
      </c>
      <c r="H146" s="147">
        <f>IF(G146="","",G146-G146*COMPASS!$AH$30)</f>
        <v>4925</v>
      </c>
    </row>
    <row r="147" spans="1:8" ht="14.4" customHeight="1">
      <c r="A147" s="1128" t="s">
        <v>6937</v>
      </c>
      <c r="B147" s="1124" t="s">
        <v>22</v>
      </c>
      <c r="C147" s="188" t="s">
        <v>9489</v>
      </c>
      <c r="D147" s="188" t="s">
        <v>6895</v>
      </c>
      <c r="E147" s="1035">
        <v>1</v>
      </c>
      <c r="F147" s="1123"/>
      <c r="G147" s="1037">
        <v>5300</v>
      </c>
      <c r="H147" s="147">
        <f>IF(G147="","",G147-G147*COMPASS!$AH$30)</f>
        <v>5300</v>
      </c>
    </row>
    <row r="148" spans="1:8" ht="14.4" customHeight="1">
      <c r="A148" s="1128" t="s">
        <v>6938</v>
      </c>
      <c r="B148" s="1124" t="s">
        <v>22</v>
      </c>
      <c r="C148" s="188" t="s">
        <v>9490</v>
      </c>
      <c r="D148" s="188" t="s">
        <v>6896</v>
      </c>
      <c r="E148" s="1035">
        <v>1</v>
      </c>
      <c r="F148" s="1123" t="s">
        <v>12333</v>
      </c>
      <c r="G148" s="1037">
        <v>15050</v>
      </c>
      <c r="H148" s="147">
        <f>IF(G148="","",G148-G148*COMPASS!$AH$30)</f>
        <v>15050</v>
      </c>
    </row>
    <row r="149" spans="1:8" ht="14.4" customHeight="1">
      <c r="A149" s="1128" t="s">
        <v>6939</v>
      </c>
      <c r="B149" s="1124" t="s">
        <v>22</v>
      </c>
      <c r="C149" s="188" t="s">
        <v>9491</v>
      </c>
      <c r="D149" s="188" t="s">
        <v>6897</v>
      </c>
      <c r="E149" s="1035">
        <v>1</v>
      </c>
      <c r="F149" s="1123" t="s">
        <v>12333</v>
      </c>
      <c r="G149" s="1037">
        <v>15125</v>
      </c>
      <c r="H149" s="147">
        <f>IF(G149="","",G149-G149*COMPASS!$AH$30)</f>
        <v>15125</v>
      </c>
    </row>
    <row r="150" spans="1:8" ht="14.4" customHeight="1">
      <c r="A150" s="1128" t="s">
        <v>6940</v>
      </c>
      <c r="B150" s="1124" t="s">
        <v>22</v>
      </c>
      <c r="C150" s="188" t="s">
        <v>9492</v>
      </c>
      <c r="D150" s="188" t="s">
        <v>6898</v>
      </c>
      <c r="E150" s="1035">
        <v>1</v>
      </c>
      <c r="F150" s="1123" t="s">
        <v>12333</v>
      </c>
      <c r="G150" s="1037">
        <v>15675</v>
      </c>
      <c r="H150" s="147">
        <f>IF(G150="","",G150-G150*COMPASS!$AH$30)</f>
        <v>15675</v>
      </c>
    </row>
    <row r="151" spans="1:8" ht="14.4" customHeight="1">
      <c r="A151" s="1128" t="s">
        <v>6941</v>
      </c>
      <c r="B151" s="1124" t="s">
        <v>22</v>
      </c>
      <c r="C151" s="188" t="s">
        <v>9493</v>
      </c>
      <c r="D151" s="188" t="s">
        <v>6899</v>
      </c>
      <c r="E151" s="1035">
        <v>1</v>
      </c>
      <c r="F151" s="1123" t="s">
        <v>12333</v>
      </c>
      <c r="G151" s="1037">
        <v>16700</v>
      </c>
      <c r="H151" s="147">
        <f>IF(G151="","",G151-G151*COMPASS!$AH$30)</f>
        <v>16700</v>
      </c>
    </row>
    <row r="152" spans="1:8" ht="14.4" customHeight="1">
      <c r="A152" s="1128" t="s">
        <v>6942</v>
      </c>
      <c r="B152" s="1124" t="s">
        <v>22</v>
      </c>
      <c r="C152" s="188" t="s">
        <v>9494</v>
      </c>
      <c r="D152" s="188" t="s">
        <v>6900</v>
      </c>
      <c r="E152" s="1035">
        <v>1</v>
      </c>
      <c r="F152" s="1123" t="s">
        <v>12333</v>
      </c>
      <c r="G152" s="1037">
        <v>21150</v>
      </c>
      <c r="H152" s="147">
        <f>IF(G152="","",G152-G152*COMPASS!$AH$30)</f>
        <v>21150</v>
      </c>
    </row>
    <row r="153" spans="1:8" ht="14.4" customHeight="1">
      <c r="A153" s="1128" t="s">
        <v>6943</v>
      </c>
      <c r="B153" s="1124" t="s">
        <v>22</v>
      </c>
      <c r="C153" s="188" t="s">
        <v>9495</v>
      </c>
      <c r="D153" s="188" t="s">
        <v>6901</v>
      </c>
      <c r="E153" s="1035">
        <v>1</v>
      </c>
      <c r="F153" s="1123" t="s">
        <v>12333</v>
      </c>
      <c r="G153" s="1037">
        <v>22100</v>
      </c>
      <c r="H153" s="147">
        <f>IF(G153="","",G153-G153*COMPASS!$AH$30)</f>
        <v>22100</v>
      </c>
    </row>
    <row r="154" spans="1:8" ht="14.4" customHeight="1">
      <c r="A154" s="1128" t="s">
        <v>6944</v>
      </c>
      <c r="B154" s="1124" t="s">
        <v>22</v>
      </c>
      <c r="C154" s="188" t="s">
        <v>9496</v>
      </c>
      <c r="D154" s="188" t="s">
        <v>6902</v>
      </c>
      <c r="E154" s="1035">
        <v>1</v>
      </c>
      <c r="F154" s="1123" t="s">
        <v>12333</v>
      </c>
      <c r="G154" s="1037">
        <v>23350</v>
      </c>
      <c r="H154" s="147">
        <f>IF(G154="","",G154-G154*COMPASS!$AH$30)</f>
        <v>23350</v>
      </c>
    </row>
    <row r="155" spans="1:8" ht="14.4" customHeight="1">
      <c r="A155" s="1128" t="s">
        <v>6945</v>
      </c>
      <c r="B155" s="1124" t="s">
        <v>22</v>
      </c>
      <c r="C155" s="188" t="s">
        <v>9497</v>
      </c>
      <c r="D155" s="188" t="s">
        <v>6903</v>
      </c>
      <c r="E155" s="1035">
        <v>1</v>
      </c>
      <c r="F155" s="1123" t="s">
        <v>12333</v>
      </c>
      <c r="G155" s="1037">
        <v>24550</v>
      </c>
      <c r="H155" s="147">
        <f>IF(G155="","",G155-G155*COMPASS!$AH$30)</f>
        <v>24550</v>
      </c>
    </row>
    <row r="156" spans="1:8" ht="14.4" customHeight="1">
      <c r="A156" s="1128" t="s">
        <v>9498</v>
      </c>
      <c r="B156" s="1124" t="s">
        <v>22</v>
      </c>
      <c r="C156" s="188" t="s">
        <v>9499</v>
      </c>
      <c r="D156" s="188" t="s">
        <v>6904</v>
      </c>
      <c r="E156" s="1035">
        <v>1</v>
      </c>
      <c r="F156" s="1123" t="s">
        <v>12333</v>
      </c>
      <c r="G156" s="1037">
        <v>28550</v>
      </c>
      <c r="H156" s="147">
        <f>IF(G156="","",G156-G156*COMPASS!$AH$30)</f>
        <v>28550</v>
      </c>
    </row>
    <row r="157" spans="1:8" ht="14.4" customHeight="1">
      <c r="A157" s="1128" t="s">
        <v>9500</v>
      </c>
      <c r="B157" s="1124" t="s">
        <v>22</v>
      </c>
      <c r="C157" s="188" t="s">
        <v>9501</v>
      </c>
      <c r="D157" s="188" t="s">
        <v>6905</v>
      </c>
      <c r="E157" s="1035">
        <v>1</v>
      </c>
      <c r="F157" s="1123" t="s">
        <v>12333</v>
      </c>
      <c r="G157" s="1037">
        <v>30175</v>
      </c>
      <c r="H157" s="147">
        <f>IF(G157="","",G157-G157*COMPASS!$AH$30)</f>
        <v>30175</v>
      </c>
    </row>
    <row r="158" spans="1:8" ht="14.4" customHeight="1">
      <c r="A158" s="1128" t="s">
        <v>9502</v>
      </c>
      <c r="B158" s="1124" t="s">
        <v>22</v>
      </c>
      <c r="C158" s="188" t="s">
        <v>9503</v>
      </c>
      <c r="D158" s="188" t="s">
        <v>6906</v>
      </c>
      <c r="E158" s="1035">
        <v>1</v>
      </c>
      <c r="F158" s="1123" t="s">
        <v>12333</v>
      </c>
      <c r="G158" s="1037">
        <v>32850</v>
      </c>
      <c r="H158" s="147">
        <f>IF(G158="","",G158-G158*COMPASS!$AH$30)</f>
        <v>32850</v>
      </c>
    </row>
    <row r="159" spans="1:8" ht="14.4" customHeight="1">
      <c r="A159" s="1128" t="s">
        <v>9504</v>
      </c>
      <c r="B159" s="1124" t="s">
        <v>22</v>
      </c>
      <c r="C159" s="188" t="s">
        <v>9505</v>
      </c>
      <c r="D159" s="188" t="s">
        <v>6907</v>
      </c>
      <c r="E159" s="1035">
        <v>1</v>
      </c>
      <c r="F159" s="1123" t="s">
        <v>12333</v>
      </c>
      <c r="G159" s="1037">
        <v>34925</v>
      </c>
      <c r="H159" s="147">
        <f>IF(G159="","",G159-G159*COMPASS!$AH$30)</f>
        <v>34925</v>
      </c>
    </row>
    <row r="160" spans="1:8" ht="14.4" customHeight="1">
      <c r="A160" s="1128" t="s">
        <v>9506</v>
      </c>
      <c r="B160" s="1124" t="s">
        <v>22</v>
      </c>
      <c r="C160" s="188" t="s">
        <v>9507</v>
      </c>
      <c r="D160" s="188" t="s">
        <v>6908</v>
      </c>
      <c r="E160" s="1035">
        <v>1</v>
      </c>
      <c r="F160" s="1123" t="s">
        <v>12333</v>
      </c>
      <c r="G160" s="1037">
        <v>37200</v>
      </c>
      <c r="H160" s="147">
        <f>IF(G160="","",G160-G160*COMPASS!$AH$30)</f>
        <v>37200</v>
      </c>
    </row>
    <row r="161" spans="1:8" ht="14.4" customHeight="1">
      <c r="A161" s="1128" t="s">
        <v>9508</v>
      </c>
      <c r="B161" s="1124" t="s">
        <v>22</v>
      </c>
      <c r="C161" s="188" t="s">
        <v>9509</v>
      </c>
      <c r="D161" s="188" t="s">
        <v>6909</v>
      </c>
      <c r="E161" s="1035">
        <v>1</v>
      </c>
      <c r="F161" s="1123" t="s">
        <v>12333</v>
      </c>
      <c r="G161" s="1037">
        <v>39675</v>
      </c>
      <c r="H161" s="147">
        <f>IF(G161="","",G161-G161*COMPASS!$AH$30)</f>
        <v>39675</v>
      </c>
    </row>
    <row r="162" spans="1:8" ht="14.4" customHeight="1">
      <c r="A162" s="1128" t="s">
        <v>9510</v>
      </c>
      <c r="B162" s="1124" t="s">
        <v>22</v>
      </c>
      <c r="C162" s="188" t="s">
        <v>9511</v>
      </c>
      <c r="D162" s="188" t="s">
        <v>6910</v>
      </c>
      <c r="E162" s="1035">
        <v>1</v>
      </c>
      <c r="F162" s="1123" t="s">
        <v>12333</v>
      </c>
      <c r="G162" s="1037">
        <v>42925</v>
      </c>
      <c r="H162" s="147">
        <f>IF(G162="","",G162-G162*COMPASS!$AH$30)</f>
        <v>42925</v>
      </c>
    </row>
    <row r="163" spans="1:8" ht="14.4" customHeight="1">
      <c r="A163" s="1128" t="s">
        <v>9512</v>
      </c>
      <c r="B163" s="1124" t="s">
        <v>22</v>
      </c>
      <c r="C163" s="188" t="s">
        <v>9513</v>
      </c>
      <c r="D163" s="188" t="s">
        <v>6911</v>
      </c>
      <c r="E163" s="1035">
        <v>1</v>
      </c>
      <c r="F163" s="1123" t="s">
        <v>12333</v>
      </c>
      <c r="G163" s="1037">
        <v>45925</v>
      </c>
      <c r="H163" s="147">
        <f>IF(G163="","",G163-G163*COMPASS!$AH$30)</f>
        <v>45925</v>
      </c>
    </row>
    <row r="164" spans="1:8" ht="14.4" customHeight="1">
      <c r="A164" s="1128" t="s">
        <v>9514</v>
      </c>
      <c r="B164" s="1124" t="s">
        <v>22</v>
      </c>
      <c r="C164" s="188" t="s">
        <v>9515</v>
      </c>
      <c r="D164" s="188" t="s">
        <v>6912</v>
      </c>
      <c r="E164" s="1035">
        <v>1</v>
      </c>
      <c r="F164" s="1123" t="s">
        <v>12333</v>
      </c>
      <c r="G164" s="1037">
        <v>55750</v>
      </c>
      <c r="H164" s="147">
        <f>IF(G164="","",G164-G164*COMPASS!$AH$30)</f>
        <v>55750</v>
      </c>
    </row>
    <row r="165" spans="1:8" ht="14.4" customHeight="1">
      <c r="A165" s="1128" t="s">
        <v>9516</v>
      </c>
      <c r="B165" s="1124" t="s">
        <v>22</v>
      </c>
      <c r="C165" s="188" t="s">
        <v>9517</v>
      </c>
      <c r="D165" s="188" t="s">
        <v>6913</v>
      </c>
      <c r="E165" s="1035">
        <v>1</v>
      </c>
      <c r="F165" s="1123" t="s">
        <v>12333</v>
      </c>
      <c r="G165" s="1037">
        <v>62825</v>
      </c>
      <c r="H165" s="147">
        <f>IF(G165="","",G165-G165*COMPASS!$AH$30)</f>
        <v>62825</v>
      </c>
    </row>
    <row r="166" spans="1:8" ht="14.4" customHeight="1">
      <c r="A166" s="1125" t="s">
        <v>13238</v>
      </c>
      <c r="B166" s="1124" t="s">
        <v>22</v>
      </c>
      <c r="C166" s="188" t="s">
        <v>13239</v>
      </c>
      <c r="D166" s="188" t="s">
        <v>13232</v>
      </c>
      <c r="E166" s="1035">
        <v>1</v>
      </c>
      <c r="F166" s="1123" t="s">
        <v>12333</v>
      </c>
      <c r="G166" s="1037">
        <v>4175</v>
      </c>
      <c r="H166" s="147">
        <f>IF(G166="","",G166-G166*COMPASS!$AH$30)</f>
        <v>4175</v>
      </c>
    </row>
    <row r="167" spans="1:8" ht="14.4" customHeight="1">
      <c r="A167" s="1125" t="s">
        <v>13240</v>
      </c>
      <c r="B167" s="1124" t="s">
        <v>22</v>
      </c>
      <c r="C167" s="188" t="s">
        <v>13241</v>
      </c>
      <c r="D167" s="188" t="s">
        <v>13235</v>
      </c>
      <c r="E167" s="1035">
        <v>1</v>
      </c>
      <c r="F167" s="1123" t="s">
        <v>12333</v>
      </c>
      <c r="G167" s="1037">
        <v>5500</v>
      </c>
      <c r="H167" s="147">
        <f>IF(G167="","",G167-G167*COMPASS!$AH$30)</f>
        <v>5500</v>
      </c>
    </row>
    <row r="168" spans="1:8" ht="14.4" customHeight="1">
      <c r="A168" s="540" t="s">
        <v>9518</v>
      </c>
      <c r="B168" s="1124" t="s">
        <v>45</v>
      </c>
      <c r="C168" s="188" t="s">
        <v>9519</v>
      </c>
      <c r="D168" s="188" t="s">
        <v>9520</v>
      </c>
      <c r="E168" s="1035">
        <v>1</v>
      </c>
      <c r="F168" s="1123" t="s">
        <v>12333</v>
      </c>
      <c r="G168" s="1037">
        <v>100</v>
      </c>
      <c r="H168" s="147">
        <f>IF(G168="","",G168-G168*COMPASS!$AH$30)</f>
        <v>100</v>
      </c>
    </row>
    <row r="169" spans="1:8" ht="14.4" customHeight="1">
      <c r="A169" s="540" t="s">
        <v>9521</v>
      </c>
      <c r="B169" s="1124" t="s">
        <v>45</v>
      </c>
      <c r="C169" s="188" t="s">
        <v>9522</v>
      </c>
      <c r="D169" s="188" t="s">
        <v>9523</v>
      </c>
      <c r="E169" s="1035">
        <v>1</v>
      </c>
      <c r="F169" s="1123" t="s">
        <v>12333</v>
      </c>
      <c r="G169" s="1037">
        <v>225</v>
      </c>
      <c r="H169" s="147">
        <f>IF(G169="","",G169-G169*COMPASS!$AH$30)</f>
        <v>225</v>
      </c>
    </row>
    <row r="170" spans="1:8" ht="14.4" customHeight="1">
      <c r="A170" s="540" t="s">
        <v>9524</v>
      </c>
      <c r="B170" s="1124" t="s">
        <v>45</v>
      </c>
      <c r="C170" s="188" t="s">
        <v>9525</v>
      </c>
      <c r="D170" s="188" t="s">
        <v>9526</v>
      </c>
      <c r="E170" s="1035">
        <v>1</v>
      </c>
      <c r="F170" s="1123" t="s">
        <v>12333</v>
      </c>
      <c r="G170" s="1037">
        <v>1750</v>
      </c>
      <c r="H170" s="147">
        <f>IF(G170="","",G170-G170*COMPASS!$AH$30)</f>
        <v>1750</v>
      </c>
    </row>
    <row r="171" spans="1:8" ht="14.4" customHeight="1">
      <c r="A171" s="540" t="s">
        <v>9527</v>
      </c>
      <c r="B171" s="1124" t="s">
        <v>45</v>
      </c>
      <c r="C171" s="188" t="s">
        <v>9528</v>
      </c>
      <c r="D171" s="188" t="s">
        <v>9529</v>
      </c>
      <c r="E171" s="1035">
        <v>1</v>
      </c>
      <c r="F171" s="1123" t="s">
        <v>12333</v>
      </c>
      <c r="G171" s="1037">
        <v>325</v>
      </c>
      <c r="H171" s="147">
        <f>IF(G171="","",G171-G171*COMPASS!$AH$30)</f>
        <v>325</v>
      </c>
    </row>
    <row r="172" spans="1:8" ht="14.4" customHeight="1">
      <c r="A172" s="540" t="s">
        <v>9530</v>
      </c>
      <c r="B172" s="1124" t="s">
        <v>45</v>
      </c>
      <c r="C172" s="188" t="s">
        <v>9531</v>
      </c>
      <c r="D172" s="188" t="s">
        <v>9532</v>
      </c>
      <c r="E172" s="1035">
        <v>1</v>
      </c>
      <c r="F172" s="1123" t="s">
        <v>12333</v>
      </c>
      <c r="G172" s="1037">
        <v>1900</v>
      </c>
      <c r="H172" s="147">
        <f>IF(G172="","",G172-G172*COMPASS!$AH$30)</f>
        <v>1900</v>
      </c>
    </row>
    <row r="173" spans="1:8" ht="14.4" customHeight="1">
      <c r="A173" s="540" t="s">
        <v>9533</v>
      </c>
      <c r="B173" s="1124" t="s">
        <v>45</v>
      </c>
      <c r="C173" s="188" t="s">
        <v>9534</v>
      </c>
      <c r="D173" s="188" t="s">
        <v>9535</v>
      </c>
      <c r="E173" s="1035">
        <v>1</v>
      </c>
      <c r="F173" s="1123" t="s">
        <v>12333</v>
      </c>
      <c r="G173" s="1037">
        <v>325</v>
      </c>
      <c r="H173" s="147">
        <f>IF(G173="","",G173-G173*COMPASS!$AH$30)</f>
        <v>325</v>
      </c>
    </row>
    <row r="174" spans="1:8" ht="14.4" customHeight="1">
      <c r="A174" s="540" t="s">
        <v>9536</v>
      </c>
      <c r="B174" s="1124" t="s">
        <v>45</v>
      </c>
      <c r="C174" s="188" t="s">
        <v>9537</v>
      </c>
      <c r="D174" s="188" t="s">
        <v>9538</v>
      </c>
      <c r="E174" s="1035">
        <v>1</v>
      </c>
      <c r="F174" s="1123" t="s">
        <v>12333</v>
      </c>
      <c r="G174" s="1037">
        <v>2100</v>
      </c>
      <c r="H174" s="147">
        <f>IF(G174="","",G174-G174*COMPASS!$AH$30)</f>
        <v>2100</v>
      </c>
    </row>
    <row r="175" spans="1:8" ht="14.4" customHeight="1">
      <c r="A175" s="540" t="s">
        <v>9539</v>
      </c>
      <c r="B175" s="1124" t="s">
        <v>45</v>
      </c>
      <c r="C175" s="188" t="s">
        <v>9540</v>
      </c>
      <c r="D175" s="188" t="s">
        <v>9541</v>
      </c>
      <c r="E175" s="1035">
        <v>1</v>
      </c>
      <c r="F175" s="1123" t="s">
        <v>12333</v>
      </c>
      <c r="G175" s="1037">
        <v>350</v>
      </c>
      <c r="H175" s="147">
        <f>IF(G175="","",G175-G175*COMPASS!$AH$30)</f>
        <v>350</v>
      </c>
    </row>
    <row r="176" spans="1:8" ht="14.4" customHeight="1">
      <c r="A176" s="540" t="s">
        <v>9542</v>
      </c>
      <c r="B176" s="1124" t="s">
        <v>45</v>
      </c>
      <c r="C176" s="188" t="s">
        <v>9543</v>
      </c>
      <c r="D176" s="188" t="s">
        <v>9544</v>
      </c>
      <c r="E176" s="1035">
        <v>1</v>
      </c>
      <c r="F176" s="1123" t="s">
        <v>12333</v>
      </c>
      <c r="G176" s="1037">
        <v>3375</v>
      </c>
      <c r="H176" s="147">
        <f>IF(G176="","",G176-G176*COMPASS!$AH$30)</f>
        <v>3375</v>
      </c>
    </row>
    <row r="177" spans="1:8" ht="14.4" customHeight="1">
      <c r="A177" s="540" t="s">
        <v>9545</v>
      </c>
      <c r="B177" s="1124" t="s">
        <v>45</v>
      </c>
      <c r="C177" s="188" t="s">
        <v>9546</v>
      </c>
      <c r="D177" s="188" t="s">
        <v>9547</v>
      </c>
      <c r="E177" s="1035">
        <v>1</v>
      </c>
      <c r="F177" s="1123" t="s">
        <v>12333</v>
      </c>
      <c r="G177" s="1037">
        <v>400</v>
      </c>
      <c r="H177" s="147">
        <f>IF(G177="","",G177-G177*COMPASS!$AH$30)</f>
        <v>400</v>
      </c>
    </row>
    <row r="178" spans="1:8" ht="14.4" customHeight="1">
      <c r="A178" s="333" t="s">
        <v>9548</v>
      </c>
      <c r="B178" s="348"/>
      <c r="C178" s="1055"/>
      <c r="D178" s="1055"/>
      <c r="E178" s="970"/>
      <c r="F178" s="970"/>
      <c r="G178" s="970"/>
      <c r="H178" s="147" t="str">
        <f>IF(G178="","",G178-G178*COMPASS!$AH$30)</f>
        <v/>
      </c>
    </row>
    <row r="179" spans="1:8" ht="14.4" customHeight="1">
      <c r="A179" s="385" t="s">
        <v>9549</v>
      </c>
      <c r="B179" s="1124" t="s">
        <v>45</v>
      </c>
      <c r="C179" s="188" t="s">
        <v>9550</v>
      </c>
      <c r="D179" s="188" t="s">
        <v>9551</v>
      </c>
      <c r="E179" s="1035">
        <v>1</v>
      </c>
      <c r="F179" s="1036"/>
      <c r="G179" s="1037">
        <v>20</v>
      </c>
      <c r="H179" s="147">
        <f>IF(G179="","",G179-G179*COMPASS!$AH$30)</f>
        <v>20</v>
      </c>
    </row>
    <row r="180" spans="1:8" ht="14.4" customHeight="1">
      <c r="A180" s="385" t="s">
        <v>9552</v>
      </c>
      <c r="B180" s="1124" t="s">
        <v>45</v>
      </c>
      <c r="C180" s="188" t="s">
        <v>9553</v>
      </c>
      <c r="D180" s="188" t="s">
        <v>9554</v>
      </c>
      <c r="E180" s="1035">
        <v>1</v>
      </c>
      <c r="F180" s="1036"/>
      <c r="G180" s="1037">
        <v>68</v>
      </c>
      <c r="H180" s="147">
        <f>IF(G180="","",G180-G180*COMPASS!$AH$30)</f>
        <v>68</v>
      </c>
    </row>
    <row r="181" spans="1:8" ht="14.4" customHeight="1">
      <c r="A181" s="385" t="s">
        <v>17145</v>
      </c>
      <c r="B181" s="1124" t="s">
        <v>45</v>
      </c>
      <c r="C181" s="188" t="s">
        <v>17146</v>
      </c>
      <c r="D181" s="188" t="s">
        <v>17147</v>
      </c>
      <c r="E181" s="1035">
        <v>1</v>
      </c>
      <c r="F181" s="1036"/>
      <c r="G181" s="1037">
        <v>13</v>
      </c>
      <c r="H181" s="147">
        <f>IF(G181="","",G181-G181*COMPASS!$AH$30)</f>
        <v>13</v>
      </c>
    </row>
    <row r="182" spans="1:8" ht="14.4" customHeight="1">
      <c r="A182" s="385" t="s">
        <v>17148</v>
      </c>
      <c r="B182" s="1124" t="s">
        <v>45</v>
      </c>
      <c r="C182" s="188" t="s">
        <v>17149</v>
      </c>
      <c r="D182" s="188" t="s">
        <v>17150</v>
      </c>
      <c r="E182" s="1035">
        <v>1</v>
      </c>
      <c r="F182" s="1036"/>
      <c r="G182" s="1037">
        <v>33.15</v>
      </c>
      <c r="H182" s="147">
        <f>IF(G182="","",G182-G182*COMPASS!$AH$30)</f>
        <v>33.15</v>
      </c>
    </row>
    <row r="183" spans="1:8" ht="14.4" customHeight="1">
      <c r="A183" s="385" t="s">
        <v>17151</v>
      </c>
      <c r="B183" s="1124" t="s">
        <v>45</v>
      </c>
      <c r="C183" s="188" t="s">
        <v>17152</v>
      </c>
      <c r="D183" s="188" t="s">
        <v>17153</v>
      </c>
      <c r="E183" s="1035">
        <v>1</v>
      </c>
      <c r="F183" s="1036"/>
      <c r="G183" s="1037">
        <v>48.75</v>
      </c>
      <c r="H183" s="147">
        <f>IF(G183="","",G183-G183*COMPASS!$AH$30)</f>
        <v>48.75</v>
      </c>
    </row>
    <row r="184" spans="1:8" ht="14.4" customHeight="1">
      <c r="A184" s="385" t="s">
        <v>17154</v>
      </c>
      <c r="B184" s="1124" t="s">
        <v>45</v>
      </c>
      <c r="C184" s="188" t="s">
        <v>17155</v>
      </c>
      <c r="D184" s="188" t="s">
        <v>17156</v>
      </c>
      <c r="E184" s="1035">
        <v>1</v>
      </c>
      <c r="F184" s="1036"/>
      <c r="G184" s="1037">
        <v>5</v>
      </c>
      <c r="H184" s="147">
        <f>IF(G184="","",G184-G184*COMPASS!$AH$30)</f>
        <v>5</v>
      </c>
    </row>
    <row r="185" spans="1:8" ht="14.4" customHeight="1">
      <c r="A185" s="385" t="s">
        <v>17157</v>
      </c>
      <c r="B185" s="1124" t="s">
        <v>45</v>
      </c>
      <c r="C185" s="188" t="s">
        <v>17158</v>
      </c>
      <c r="D185" s="188" t="s">
        <v>17159</v>
      </c>
      <c r="E185" s="1035">
        <v>1</v>
      </c>
      <c r="F185" s="1036"/>
      <c r="G185" s="1037">
        <v>12.75</v>
      </c>
      <c r="H185" s="147">
        <f>IF(G185="","",G185-G185*COMPASS!$AH$30)</f>
        <v>12.75</v>
      </c>
    </row>
    <row r="186" spans="1:8" ht="14.4" customHeight="1">
      <c r="A186" s="385" t="s">
        <v>17160</v>
      </c>
      <c r="B186" s="1124" t="s">
        <v>45</v>
      </c>
      <c r="C186" s="188" t="s">
        <v>17161</v>
      </c>
      <c r="D186" s="188" t="s">
        <v>17162</v>
      </c>
      <c r="E186" s="1035">
        <v>1</v>
      </c>
      <c r="F186" s="1036"/>
      <c r="G186" s="1037">
        <v>18.75</v>
      </c>
      <c r="H186" s="147">
        <f>IF(G186="","",G186-G186*COMPASS!$AH$30)</f>
        <v>18.75</v>
      </c>
    </row>
    <row r="187" spans="1:8" ht="14.4" customHeight="1">
      <c r="A187" s="385" t="s">
        <v>9555</v>
      </c>
      <c r="B187" s="1124" t="s">
        <v>45</v>
      </c>
      <c r="C187" s="188" t="s">
        <v>9556</v>
      </c>
      <c r="D187" s="188" t="s">
        <v>9557</v>
      </c>
      <c r="E187" s="1035">
        <v>1</v>
      </c>
      <c r="F187" s="1036"/>
      <c r="G187" s="1037">
        <v>524</v>
      </c>
      <c r="H187" s="147">
        <f>IF(G187="","",G187-G187*COMPASS!$AH$30)</f>
        <v>524</v>
      </c>
    </row>
    <row r="188" spans="1:8" ht="14.4" customHeight="1">
      <c r="A188" s="385" t="s">
        <v>9558</v>
      </c>
      <c r="B188" s="1124" t="s">
        <v>45</v>
      </c>
      <c r="C188" s="188" t="s">
        <v>9559</v>
      </c>
      <c r="D188" s="188" t="s">
        <v>9560</v>
      </c>
      <c r="E188" s="1035">
        <v>1</v>
      </c>
      <c r="F188" s="1036"/>
      <c r="G188" s="1037">
        <v>167</v>
      </c>
      <c r="H188" s="147">
        <f>IF(G188="","",G188-G188*COMPASS!$AH$30)</f>
        <v>167</v>
      </c>
    </row>
    <row r="189" spans="1:8" ht="14.4" customHeight="1">
      <c r="A189" s="385" t="s">
        <v>17163</v>
      </c>
      <c r="B189" s="1124" t="s">
        <v>45</v>
      </c>
      <c r="C189" s="188" t="s">
        <v>17164</v>
      </c>
      <c r="D189" s="188" t="s">
        <v>17165</v>
      </c>
      <c r="E189" s="1035">
        <v>1</v>
      </c>
      <c r="F189" s="1036"/>
      <c r="G189" s="1037">
        <v>30</v>
      </c>
      <c r="H189" s="147">
        <f>IF(G189="","",G189-G189*COMPASS!$AH$30)</f>
        <v>30</v>
      </c>
    </row>
    <row r="190" spans="1:8" ht="14.4" customHeight="1">
      <c r="A190" s="385" t="s">
        <v>17166</v>
      </c>
      <c r="B190" s="1124" t="s">
        <v>45</v>
      </c>
      <c r="C190" s="188" t="s">
        <v>17167</v>
      </c>
      <c r="D190" s="188" t="s">
        <v>17168</v>
      </c>
      <c r="E190" s="1035">
        <v>1</v>
      </c>
      <c r="F190" s="1036"/>
      <c r="G190" s="1037">
        <v>76.5</v>
      </c>
      <c r="H190" s="147">
        <f>IF(G190="","",G190-G190*COMPASS!$AH$30)</f>
        <v>76.5</v>
      </c>
    </row>
    <row r="191" spans="1:8" ht="14.4" customHeight="1">
      <c r="A191" s="385" t="s">
        <v>17169</v>
      </c>
      <c r="B191" s="1124" t="s">
        <v>45</v>
      </c>
      <c r="C191" s="188" t="s">
        <v>17170</v>
      </c>
      <c r="D191" s="188" t="s">
        <v>17171</v>
      </c>
      <c r="E191" s="1035">
        <v>1</v>
      </c>
      <c r="F191" s="1036"/>
      <c r="G191" s="1037">
        <v>112.5</v>
      </c>
      <c r="H191" s="147">
        <f>IF(G191="","",G191-G191*COMPASS!$AH$30)</f>
        <v>112.5</v>
      </c>
    </row>
    <row r="192" spans="1:8" ht="14.4" customHeight="1">
      <c r="A192" s="385" t="s">
        <v>17172</v>
      </c>
      <c r="B192" s="1124" t="s">
        <v>45</v>
      </c>
      <c r="C192" s="188" t="s">
        <v>17173</v>
      </c>
      <c r="D192" s="188" t="s">
        <v>17174</v>
      </c>
      <c r="E192" s="1035">
        <v>1</v>
      </c>
      <c r="F192" s="1036"/>
      <c r="G192" s="1037">
        <v>13</v>
      </c>
      <c r="H192" s="147">
        <f>IF(G192="","",G192-G192*COMPASS!$AH$30)</f>
        <v>13</v>
      </c>
    </row>
    <row r="193" spans="1:8" ht="14.4" customHeight="1">
      <c r="A193" s="385" t="s">
        <v>17175</v>
      </c>
      <c r="B193" s="1124" t="s">
        <v>45</v>
      </c>
      <c r="C193" s="188" t="s">
        <v>17176</v>
      </c>
      <c r="D193" s="188" t="s">
        <v>17177</v>
      </c>
      <c r="E193" s="1035">
        <v>1</v>
      </c>
      <c r="F193" s="1036"/>
      <c r="G193" s="1037">
        <v>33.15</v>
      </c>
      <c r="H193" s="147">
        <f>IF(G193="","",G193-G193*COMPASS!$AH$30)</f>
        <v>33.15</v>
      </c>
    </row>
    <row r="194" spans="1:8" ht="14.4" customHeight="1">
      <c r="A194" s="385" t="s">
        <v>17178</v>
      </c>
      <c r="B194" s="1124" t="s">
        <v>45</v>
      </c>
      <c r="C194" s="188" t="s">
        <v>17179</v>
      </c>
      <c r="D194" s="188" t="s">
        <v>17180</v>
      </c>
      <c r="E194" s="1035">
        <v>1</v>
      </c>
      <c r="F194" s="1036"/>
      <c r="G194" s="1037">
        <v>48.75</v>
      </c>
      <c r="H194" s="147">
        <f>IF(G194="","",G194-G194*COMPASS!$AH$30)</f>
        <v>48.75</v>
      </c>
    </row>
    <row r="195" spans="1:8" ht="14.4" customHeight="1">
      <c r="A195" s="385" t="s">
        <v>9561</v>
      </c>
      <c r="B195" s="1124" t="s">
        <v>45</v>
      </c>
      <c r="C195" s="188" t="s">
        <v>9562</v>
      </c>
      <c r="D195" s="188" t="s">
        <v>9563</v>
      </c>
      <c r="E195" s="1035">
        <v>1</v>
      </c>
      <c r="F195" s="1036"/>
      <c r="G195" s="1037">
        <v>2099</v>
      </c>
      <c r="H195" s="147">
        <f>IF(G195="","",G195-G195*COMPASS!$AH$30)</f>
        <v>2099</v>
      </c>
    </row>
    <row r="196" spans="1:8" ht="14.4" customHeight="1">
      <c r="A196" s="385" t="s">
        <v>9564</v>
      </c>
      <c r="B196" s="1124" t="s">
        <v>45</v>
      </c>
      <c r="C196" s="188" t="s">
        <v>9565</v>
      </c>
      <c r="D196" s="188" t="s">
        <v>9566</v>
      </c>
      <c r="E196" s="1035">
        <v>1</v>
      </c>
      <c r="F196" s="1036"/>
      <c r="G196" s="1037">
        <v>209</v>
      </c>
      <c r="H196" s="147">
        <f>IF(G196="","",G196-G196*COMPASS!$AH$30)</f>
        <v>209</v>
      </c>
    </row>
    <row r="197" spans="1:8" ht="14.4" customHeight="1">
      <c r="A197" s="385" t="s">
        <v>17181</v>
      </c>
      <c r="B197" s="1124" t="s">
        <v>45</v>
      </c>
      <c r="C197" s="188" t="s">
        <v>17182</v>
      </c>
      <c r="D197" s="188" t="s">
        <v>17183</v>
      </c>
      <c r="E197" s="1035">
        <v>1</v>
      </c>
      <c r="F197" s="1036"/>
      <c r="G197" s="1037">
        <v>38</v>
      </c>
      <c r="H197" s="147">
        <f>IF(G197="","",G197-G197*COMPASS!$AH$30)</f>
        <v>38</v>
      </c>
    </row>
    <row r="198" spans="1:8" ht="14.4" customHeight="1">
      <c r="A198" s="385" t="s">
        <v>17184</v>
      </c>
      <c r="B198" s="1124" t="s">
        <v>45</v>
      </c>
      <c r="C198" s="188" t="s">
        <v>17185</v>
      </c>
      <c r="D198" s="188" t="s">
        <v>17186</v>
      </c>
      <c r="E198" s="1035">
        <v>1</v>
      </c>
      <c r="F198" s="1036"/>
      <c r="G198" s="1037">
        <v>96.9</v>
      </c>
      <c r="H198" s="147">
        <f>IF(G198="","",G198-G198*COMPASS!$AH$30)</f>
        <v>96.9</v>
      </c>
    </row>
    <row r="199" spans="1:8" ht="14.4" customHeight="1">
      <c r="A199" s="385" t="s">
        <v>17187</v>
      </c>
      <c r="B199" s="1124" t="s">
        <v>45</v>
      </c>
      <c r="C199" s="188" t="s">
        <v>17188</v>
      </c>
      <c r="D199" s="188" t="s">
        <v>17189</v>
      </c>
      <c r="E199" s="1035">
        <v>1</v>
      </c>
      <c r="F199" s="1036"/>
      <c r="G199" s="1037">
        <v>142.5</v>
      </c>
      <c r="H199" s="147">
        <f>IF(G199="","",G199-G199*COMPASS!$AH$30)</f>
        <v>142.5</v>
      </c>
    </row>
    <row r="200" spans="1:8" ht="14.4" customHeight="1">
      <c r="A200" s="385" t="s">
        <v>17190</v>
      </c>
      <c r="B200" s="1124" t="s">
        <v>45</v>
      </c>
      <c r="C200" s="188" t="s">
        <v>17191</v>
      </c>
      <c r="D200" s="188" t="s">
        <v>17192</v>
      </c>
      <c r="E200" s="1035">
        <v>1</v>
      </c>
      <c r="F200" s="1036"/>
      <c r="G200" s="1037">
        <v>15</v>
      </c>
      <c r="H200" s="147">
        <f>IF(G200="","",G200-G200*COMPASS!$AH$30)</f>
        <v>15</v>
      </c>
    </row>
    <row r="201" spans="1:8" ht="14.4" customHeight="1">
      <c r="A201" s="385" t="s">
        <v>17193</v>
      </c>
      <c r="B201" s="1124" t="s">
        <v>45</v>
      </c>
      <c r="C201" s="188" t="s">
        <v>17194</v>
      </c>
      <c r="D201" s="188" t="s">
        <v>17192</v>
      </c>
      <c r="E201" s="1035">
        <v>1</v>
      </c>
      <c r="F201" s="1036"/>
      <c r="G201" s="1037">
        <v>38.25</v>
      </c>
      <c r="H201" s="147">
        <f>IF(G201="","",G201-G201*COMPASS!$AH$30)</f>
        <v>38.25</v>
      </c>
    </row>
    <row r="202" spans="1:8" ht="14.4" customHeight="1">
      <c r="A202" s="385" t="s">
        <v>17195</v>
      </c>
      <c r="B202" s="1124" t="s">
        <v>45</v>
      </c>
      <c r="C202" s="188" t="s">
        <v>17196</v>
      </c>
      <c r="D202" s="188" t="s">
        <v>17192</v>
      </c>
      <c r="E202" s="1035">
        <v>1</v>
      </c>
      <c r="F202" s="1036"/>
      <c r="G202" s="1037">
        <v>56.25</v>
      </c>
      <c r="H202" s="147">
        <f>IF(G202="","",G202-G202*COMPASS!$AH$30)</f>
        <v>56.25</v>
      </c>
    </row>
    <row r="203" spans="1:8" ht="14.4" customHeight="1">
      <c r="A203" s="385" t="s">
        <v>9567</v>
      </c>
      <c r="B203" s="1124" t="s">
        <v>45</v>
      </c>
      <c r="C203" s="188" t="s">
        <v>9568</v>
      </c>
      <c r="D203" s="188" t="s">
        <v>9569</v>
      </c>
      <c r="E203" s="1035">
        <v>1</v>
      </c>
      <c r="F203" s="1036"/>
      <c r="G203" s="1037">
        <v>2649</v>
      </c>
      <c r="H203" s="147">
        <f>IF(G203="","",G203-G203*COMPASS!$AH$30)</f>
        <v>2649</v>
      </c>
    </row>
    <row r="204" spans="1:8" ht="14.4" customHeight="1">
      <c r="A204" s="385" t="s">
        <v>9570</v>
      </c>
      <c r="B204" s="1124" t="s">
        <v>45</v>
      </c>
      <c r="C204" s="188" t="s">
        <v>9571</v>
      </c>
      <c r="D204" s="188" t="s">
        <v>9572</v>
      </c>
      <c r="E204" s="1035">
        <v>1</v>
      </c>
      <c r="F204" s="1036"/>
      <c r="G204" s="1037">
        <v>282</v>
      </c>
      <c r="H204" s="147">
        <f>IF(G204="","",G204-G204*COMPASS!$AH$30)</f>
        <v>282</v>
      </c>
    </row>
    <row r="205" spans="1:8" ht="14.4" customHeight="1">
      <c r="A205" s="385" t="s">
        <v>9573</v>
      </c>
      <c r="B205" s="1124" t="s">
        <v>45</v>
      </c>
      <c r="C205" s="188" t="s">
        <v>9574</v>
      </c>
      <c r="D205" s="188" t="s">
        <v>9575</v>
      </c>
      <c r="E205" s="1035">
        <v>1</v>
      </c>
      <c r="F205" s="1036"/>
      <c r="G205" s="1037">
        <v>72</v>
      </c>
      <c r="H205" s="147">
        <f>IF(G205="","",G205-G205*COMPASS!$AH$30)</f>
        <v>72</v>
      </c>
    </row>
    <row r="206" spans="1:8" ht="14.4" customHeight="1">
      <c r="A206" s="385" t="s">
        <v>17197</v>
      </c>
      <c r="B206" s="1124" t="s">
        <v>45</v>
      </c>
      <c r="C206" s="188" t="s">
        <v>17198</v>
      </c>
      <c r="D206" s="188" t="s">
        <v>17199</v>
      </c>
      <c r="E206" s="1035">
        <v>1</v>
      </c>
      <c r="F206" s="1036"/>
      <c r="G206" s="1037">
        <v>53</v>
      </c>
      <c r="H206" s="147">
        <f>IF(G206="","",G206-G206*COMPASS!$AH$30)</f>
        <v>53</v>
      </c>
    </row>
    <row r="207" spans="1:8" ht="14.4" customHeight="1">
      <c r="A207" s="385" t="s">
        <v>17200</v>
      </c>
      <c r="B207" s="1124" t="s">
        <v>45</v>
      </c>
      <c r="C207" s="188" t="s">
        <v>17201</v>
      </c>
      <c r="D207" s="188" t="s">
        <v>17202</v>
      </c>
      <c r="E207" s="1035">
        <v>1</v>
      </c>
      <c r="F207" s="1036"/>
      <c r="G207" s="1037">
        <v>135.15</v>
      </c>
      <c r="H207" s="147">
        <f>IF(G207="","",G207-G207*COMPASS!$AH$30)</f>
        <v>135.15</v>
      </c>
    </row>
    <row r="208" spans="1:8" ht="14.4" customHeight="1">
      <c r="A208" s="385" t="s">
        <v>17203</v>
      </c>
      <c r="B208" s="1124" t="s">
        <v>45</v>
      </c>
      <c r="C208" s="188" t="s">
        <v>17204</v>
      </c>
      <c r="D208" s="188" t="s">
        <v>17205</v>
      </c>
      <c r="E208" s="1035">
        <v>1</v>
      </c>
      <c r="F208" s="1036"/>
      <c r="G208" s="1037">
        <v>198.75</v>
      </c>
      <c r="H208" s="147">
        <f>IF(G208="","",G208-G208*COMPASS!$AH$30)</f>
        <v>198.75</v>
      </c>
    </row>
    <row r="209" spans="1:8" ht="14.4" customHeight="1">
      <c r="A209" s="385" t="s">
        <v>17206</v>
      </c>
      <c r="B209" s="1124" t="s">
        <v>45</v>
      </c>
      <c r="C209" s="188" t="s">
        <v>17207</v>
      </c>
      <c r="D209" s="188" t="s">
        <v>17208</v>
      </c>
      <c r="E209" s="1035">
        <v>1</v>
      </c>
      <c r="F209" s="1036"/>
      <c r="G209" s="1037">
        <v>20</v>
      </c>
      <c r="H209" s="147">
        <f>IF(G209="","",G209-G209*COMPASS!$AH$30)</f>
        <v>20</v>
      </c>
    </row>
    <row r="210" spans="1:8" ht="14.4" customHeight="1">
      <c r="A210" s="385" t="s">
        <v>17209</v>
      </c>
      <c r="B210" s="1124" t="s">
        <v>45</v>
      </c>
      <c r="C210" s="188" t="s">
        <v>17210</v>
      </c>
      <c r="D210" s="188" t="s">
        <v>17211</v>
      </c>
      <c r="E210" s="1035">
        <v>1</v>
      </c>
      <c r="F210" s="1036"/>
      <c r="G210" s="1037">
        <v>51</v>
      </c>
      <c r="H210" s="147">
        <f>IF(G210="","",G210-G210*COMPASS!$AH$30)</f>
        <v>51</v>
      </c>
    </row>
    <row r="211" spans="1:8" ht="14.4" customHeight="1">
      <c r="A211" s="385" t="s">
        <v>17212</v>
      </c>
      <c r="B211" s="1124" t="s">
        <v>45</v>
      </c>
      <c r="C211" s="188" t="s">
        <v>17213</v>
      </c>
      <c r="D211" s="188" t="s">
        <v>17214</v>
      </c>
      <c r="E211" s="1035">
        <v>1</v>
      </c>
      <c r="F211" s="1036"/>
      <c r="G211" s="1037">
        <v>75</v>
      </c>
      <c r="H211" s="147">
        <f>IF(G211="","",G211-G211*COMPASS!$AH$30)</f>
        <v>75</v>
      </c>
    </row>
    <row r="212" spans="1:8" ht="14.4" customHeight="1">
      <c r="A212" s="385" t="s">
        <v>9576</v>
      </c>
      <c r="B212" s="1124" t="s">
        <v>45</v>
      </c>
      <c r="C212" s="188" t="s">
        <v>9577</v>
      </c>
      <c r="D212" s="188" t="s">
        <v>9578</v>
      </c>
      <c r="E212" s="1035">
        <v>1</v>
      </c>
      <c r="F212" s="1036"/>
      <c r="G212" s="1037">
        <v>11219</v>
      </c>
      <c r="H212" s="147">
        <f>IF(G212="","",G212-G212*COMPASS!$AH$30)</f>
        <v>11219</v>
      </c>
    </row>
    <row r="213" spans="1:8" ht="14.4" customHeight="1">
      <c r="A213" s="1125" t="s">
        <v>13242</v>
      </c>
      <c r="B213" s="1124" t="s">
        <v>22</v>
      </c>
      <c r="C213" s="188" t="s">
        <v>13243</v>
      </c>
      <c r="D213" s="188" t="s">
        <v>13229</v>
      </c>
      <c r="E213" s="1035">
        <v>1</v>
      </c>
      <c r="F213"/>
      <c r="G213" s="1037">
        <v>8775</v>
      </c>
      <c r="H213" s="147">
        <f>IF(G213="","",G213-G213*COMPASS!$AH$30)</f>
        <v>8775</v>
      </c>
    </row>
    <row r="214" spans="1:8" ht="14.4" customHeight="1">
      <c r="A214" s="385" t="s">
        <v>9579</v>
      </c>
      <c r="B214" s="1124" t="s">
        <v>45</v>
      </c>
      <c r="C214" s="188" t="s">
        <v>9580</v>
      </c>
      <c r="D214" s="188" t="s">
        <v>9581</v>
      </c>
      <c r="E214" s="1035">
        <v>1</v>
      </c>
      <c r="F214" s="1036"/>
      <c r="G214" s="1037">
        <v>129</v>
      </c>
      <c r="H214" s="147">
        <f>IF(G214="","",G214-G214*COMPASS!$AH$30)</f>
        <v>129</v>
      </c>
    </row>
    <row r="215" spans="1:8" ht="14.4" customHeight="1">
      <c r="A215" s="385" t="s">
        <v>9582</v>
      </c>
      <c r="B215" s="1124" t="s">
        <v>45</v>
      </c>
      <c r="C215" s="188" t="s">
        <v>9583</v>
      </c>
      <c r="D215" s="188" t="s">
        <v>9584</v>
      </c>
      <c r="E215" s="1035">
        <v>1</v>
      </c>
      <c r="F215" s="1036"/>
      <c r="G215" s="1037">
        <v>39</v>
      </c>
      <c r="H215" s="147">
        <f>IF(G215="","",G215-G215*COMPASS!$AH$30)</f>
        <v>39</v>
      </c>
    </row>
    <row r="216" spans="1:8" ht="14.4" customHeight="1">
      <c r="A216" s="385" t="s">
        <v>9585</v>
      </c>
      <c r="B216" s="1124" t="s">
        <v>45</v>
      </c>
      <c r="C216" s="188" t="s">
        <v>9586</v>
      </c>
      <c r="D216" s="188" t="s">
        <v>9587</v>
      </c>
      <c r="E216" s="1035">
        <v>1</v>
      </c>
      <c r="F216" s="1036"/>
      <c r="G216" s="1037">
        <v>249</v>
      </c>
      <c r="H216" s="147">
        <f>IF(G216="","",G216-G216*COMPASS!$AH$30)</f>
        <v>249</v>
      </c>
    </row>
    <row r="217" spans="1:8" ht="14.4" customHeight="1">
      <c r="A217" s="385" t="s">
        <v>9588</v>
      </c>
      <c r="B217" s="1124" t="s">
        <v>45</v>
      </c>
      <c r="C217" s="188" t="s">
        <v>9589</v>
      </c>
      <c r="D217" s="188" t="s">
        <v>9590</v>
      </c>
      <c r="E217" s="1035">
        <v>1</v>
      </c>
      <c r="F217" s="1036"/>
      <c r="G217" s="1037">
        <v>199</v>
      </c>
      <c r="H217" s="147">
        <f>IF(G217="","",G217-G217*COMPASS!$AH$30)</f>
        <v>199</v>
      </c>
    </row>
    <row r="218" spans="1:8" ht="14.4" customHeight="1">
      <c r="A218" s="385" t="s">
        <v>9591</v>
      </c>
      <c r="B218" s="1124" t="s">
        <v>45</v>
      </c>
      <c r="C218" s="188" t="s">
        <v>9592</v>
      </c>
      <c r="D218" s="188" t="s">
        <v>9593</v>
      </c>
      <c r="E218" s="1035">
        <v>1</v>
      </c>
      <c r="F218" s="1036"/>
      <c r="G218" s="1037">
        <v>195</v>
      </c>
      <c r="H218" s="147">
        <f>IF(G218="","",G218-G218*COMPASS!$AH$30)</f>
        <v>195</v>
      </c>
    </row>
    <row r="219" spans="1:8" ht="14.4" customHeight="1">
      <c r="A219" s="385" t="s">
        <v>9594</v>
      </c>
      <c r="B219" s="1124" t="s">
        <v>45</v>
      </c>
      <c r="C219" s="188" t="s">
        <v>9595</v>
      </c>
      <c r="D219" s="188" t="s">
        <v>9596</v>
      </c>
      <c r="E219" s="1035">
        <v>1</v>
      </c>
      <c r="F219" s="1036"/>
      <c r="G219" s="1037">
        <v>845</v>
      </c>
      <c r="H219" s="147">
        <f>IF(G219="","",G219-G219*COMPASS!$AH$30)</f>
        <v>845</v>
      </c>
    </row>
    <row r="220" spans="1:8" ht="14.4" customHeight="1">
      <c r="A220" s="385" t="s">
        <v>9597</v>
      </c>
      <c r="B220" s="1124" t="s">
        <v>45</v>
      </c>
      <c r="C220" s="188" t="s">
        <v>9598</v>
      </c>
      <c r="D220" s="188" t="s">
        <v>9599</v>
      </c>
      <c r="E220" s="1035">
        <v>1</v>
      </c>
      <c r="F220" s="1036"/>
      <c r="G220" s="1037">
        <v>445</v>
      </c>
      <c r="H220" s="147">
        <f>IF(G220="","",G220-G220*COMPASS!$AH$30)</f>
        <v>445</v>
      </c>
    </row>
    <row r="221" spans="1:8" ht="14.4" customHeight="1">
      <c r="A221" s="385" t="s">
        <v>9600</v>
      </c>
      <c r="B221" s="1124" t="s">
        <v>45</v>
      </c>
      <c r="C221" s="188" t="s">
        <v>9601</v>
      </c>
      <c r="D221" s="188" t="s">
        <v>10269</v>
      </c>
      <c r="E221" s="1035">
        <v>1</v>
      </c>
      <c r="F221" s="1036"/>
      <c r="G221" s="1037">
        <v>195</v>
      </c>
      <c r="H221" s="147">
        <f>IF(G221="","",G221-G221*COMPASS!$AH$30)</f>
        <v>195</v>
      </c>
    </row>
    <row r="222" spans="1:8" ht="14.4" customHeight="1">
      <c r="A222" s="385" t="s">
        <v>17215</v>
      </c>
      <c r="B222" s="1124" t="s">
        <v>45</v>
      </c>
      <c r="C222" s="188" t="s">
        <v>17216</v>
      </c>
      <c r="D222" s="188" t="s">
        <v>17217</v>
      </c>
      <c r="E222" s="1035">
        <v>1</v>
      </c>
      <c r="F222" s="1036"/>
      <c r="G222" s="1037">
        <v>499</v>
      </c>
      <c r="H222" s="147">
        <f>IF(G222="","",G222-G222*COMPASS!$AH$30)</f>
        <v>499</v>
      </c>
    </row>
    <row r="223" spans="1:8" ht="14.4" customHeight="1">
      <c r="A223" s="385" t="s">
        <v>9602</v>
      </c>
      <c r="B223" s="1124" t="s">
        <v>45</v>
      </c>
      <c r="C223" s="1126" t="s">
        <v>9603</v>
      </c>
      <c r="D223" s="1127" t="s">
        <v>10270</v>
      </c>
      <c r="E223" s="1035">
        <v>1</v>
      </c>
      <c r="F223" s="1036"/>
      <c r="G223" s="1037">
        <v>6695</v>
      </c>
      <c r="H223" s="147">
        <f>IF(G223="","",G223-G223*COMPASS!$AH$30)</f>
        <v>6695</v>
      </c>
    </row>
    <row r="224" spans="1:8" ht="14.4" customHeight="1">
      <c r="A224" s="385" t="s">
        <v>9604</v>
      </c>
      <c r="B224" s="1124" t="s">
        <v>45</v>
      </c>
      <c r="C224" s="188" t="s">
        <v>9605</v>
      </c>
      <c r="D224" s="188" t="s">
        <v>9606</v>
      </c>
      <c r="E224" s="1035">
        <v>1</v>
      </c>
      <c r="F224" s="1036"/>
      <c r="G224" s="1037">
        <v>2999</v>
      </c>
      <c r="H224" s="147">
        <f>IF(G224="","",G224-G224*COMPASS!$AH$30)</f>
        <v>2999</v>
      </c>
    </row>
    <row r="225" spans="1:8" ht="14.4" customHeight="1">
      <c r="A225" s="385" t="s">
        <v>9607</v>
      </c>
      <c r="B225" s="1124" t="s">
        <v>45</v>
      </c>
      <c r="C225" s="188" t="s">
        <v>9608</v>
      </c>
      <c r="D225" s="188" t="s">
        <v>9609</v>
      </c>
      <c r="E225" s="1035">
        <v>1</v>
      </c>
      <c r="F225" s="1036"/>
      <c r="G225" s="1037">
        <v>199</v>
      </c>
      <c r="H225" s="147">
        <f>IF(G225="","",G225-G225*COMPASS!$AH$30)</f>
        <v>199</v>
      </c>
    </row>
    <row r="226" spans="1:8" ht="14.4" customHeight="1">
      <c r="A226" s="1128" t="s">
        <v>9610</v>
      </c>
      <c r="B226" s="1124" t="s">
        <v>22</v>
      </c>
      <c r="C226" s="188" t="s">
        <v>9611</v>
      </c>
      <c r="D226" s="188" t="s">
        <v>6888</v>
      </c>
      <c r="E226" s="1035">
        <v>1</v>
      </c>
      <c r="F226" s="1123" t="s">
        <v>12333</v>
      </c>
      <c r="G226" s="1037">
        <v>3875</v>
      </c>
      <c r="H226" s="147">
        <f>IF(G226="","",G226-G226*COMPASS!$AH$30)</f>
        <v>3875</v>
      </c>
    </row>
    <row r="227" spans="1:8" ht="14.4" customHeight="1">
      <c r="A227" s="1128" t="s">
        <v>9612</v>
      </c>
      <c r="B227" s="1124" t="s">
        <v>22</v>
      </c>
      <c r="C227" s="188" t="s">
        <v>9613</v>
      </c>
      <c r="D227" s="188" t="s">
        <v>6889</v>
      </c>
      <c r="E227" s="1035">
        <v>1</v>
      </c>
      <c r="F227" s="1123" t="s">
        <v>12333</v>
      </c>
      <c r="G227" s="1037">
        <v>4050</v>
      </c>
      <c r="H227" s="147">
        <f>IF(G227="","",G227-G227*COMPASS!$AH$30)</f>
        <v>4050</v>
      </c>
    </row>
    <row r="228" spans="1:8" ht="14.4" customHeight="1">
      <c r="A228" s="1128" t="s">
        <v>9614</v>
      </c>
      <c r="B228" s="1124" t="s">
        <v>22</v>
      </c>
      <c r="C228" s="188" t="s">
        <v>9615</v>
      </c>
      <c r="D228" s="188" t="s">
        <v>6890</v>
      </c>
      <c r="E228" s="1035">
        <v>1</v>
      </c>
      <c r="F228" s="1123" t="s">
        <v>12333</v>
      </c>
      <c r="G228" s="1037">
        <v>4225</v>
      </c>
      <c r="H228" s="147">
        <f>IF(G228="","",G228-G228*COMPASS!$AH$30)</f>
        <v>4225</v>
      </c>
    </row>
    <row r="229" spans="1:8" ht="14.4" customHeight="1">
      <c r="A229" s="1128" t="s">
        <v>9616</v>
      </c>
      <c r="B229" s="1124" t="s">
        <v>22</v>
      </c>
      <c r="C229" s="188" t="s">
        <v>9617</v>
      </c>
      <c r="D229" s="188" t="s">
        <v>6891</v>
      </c>
      <c r="E229" s="1035">
        <v>1</v>
      </c>
      <c r="F229" s="1123" t="s">
        <v>12333</v>
      </c>
      <c r="G229" s="1037">
        <v>4375</v>
      </c>
      <c r="H229" s="147">
        <f>IF(G229="","",G229-G229*COMPASS!$AH$30)</f>
        <v>4375</v>
      </c>
    </row>
    <row r="230" spans="1:8" ht="14.4" customHeight="1">
      <c r="A230" s="1128" t="s">
        <v>9618</v>
      </c>
      <c r="B230" s="1124" t="s">
        <v>22</v>
      </c>
      <c r="C230" s="188" t="s">
        <v>9619</v>
      </c>
      <c r="D230" s="188" t="s">
        <v>6892</v>
      </c>
      <c r="E230" s="1035">
        <v>1</v>
      </c>
      <c r="F230" s="1123" t="s">
        <v>12333</v>
      </c>
      <c r="G230" s="1037">
        <v>4200</v>
      </c>
      <c r="H230" s="147">
        <f>IF(G230="","",G230-G230*COMPASS!$AH$30)</f>
        <v>4200</v>
      </c>
    </row>
    <row r="231" spans="1:8" ht="14.4" customHeight="1">
      <c r="A231" s="1128" t="s">
        <v>9620</v>
      </c>
      <c r="B231" s="1124" t="s">
        <v>22</v>
      </c>
      <c r="C231" s="188" t="s">
        <v>9621</v>
      </c>
      <c r="D231" s="188" t="s">
        <v>6893</v>
      </c>
      <c r="E231" s="1035">
        <v>1</v>
      </c>
      <c r="F231" s="1123" t="s">
        <v>12333</v>
      </c>
      <c r="G231" s="1037">
        <v>4575</v>
      </c>
      <c r="H231" s="147">
        <f>IF(G231="","",G231-G231*COMPASS!$AH$30)</f>
        <v>4575</v>
      </c>
    </row>
    <row r="232" spans="1:8" ht="14.4" customHeight="1">
      <c r="A232" s="1128" t="s">
        <v>9622</v>
      </c>
      <c r="B232" s="1124" t="s">
        <v>22</v>
      </c>
      <c r="C232" s="188" t="s">
        <v>9623</v>
      </c>
      <c r="D232" s="188" t="s">
        <v>6894</v>
      </c>
      <c r="E232" s="1035">
        <v>1</v>
      </c>
      <c r="F232" s="1123" t="s">
        <v>12333</v>
      </c>
      <c r="G232" s="1037">
        <v>4925</v>
      </c>
      <c r="H232" s="147">
        <f>IF(G232="","",G232-G232*COMPASS!$AH$30)</f>
        <v>4925</v>
      </c>
    </row>
    <row r="233" spans="1:8" ht="14.4" customHeight="1">
      <c r="A233" s="1128" t="s">
        <v>9624</v>
      </c>
      <c r="B233" s="1124" t="s">
        <v>22</v>
      </c>
      <c r="C233" s="188" t="s">
        <v>9625</v>
      </c>
      <c r="D233" s="188" t="s">
        <v>6895</v>
      </c>
      <c r="E233" s="1035">
        <v>1</v>
      </c>
      <c r="F233" s="1123"/>
      <c r="G233" s="1037">
        <v>5300</v>
      </c>
      <c r="H233" s="147">
        <f>IF(G233="","",G233-G233*COMPASS!$AH$30)</f>
        <v>5300</v>
      </c>
    </row>
    <row r="234" spans="1:8" ht="14.4" customHeight="1">
      <c r="A234" s="1128" t="s">
        <v>9626</v>
      </c>
      <c r="B234" s="1124" t="s">
        <v>22</v>
      </c>
      <c r="C234" s="188" t="s">
        <v>9627</v>
      </c>
      <c r="D234" s="188" t="s">
        <v>6896</v>
      </c>
      <c r="E234" s="1035">
        <v>1</v>
      </c>
      <c r="F234" s="1123" t="s">
        <v>12333</v>
      </c>
      <c r="G234" s="1037">
        <v>15050</v>
      </c>
      <c r="H234" s="147">
        <f>IF(G234="","",G234-G234*COMPASS!$AH$30)</f>
        <v>15050</v>
      </c>
    </row>
    <row r="235" spans="1:8" ht="14.4" customHeight="1">
      <c r="A235" s="1128" t="s">
        <v>9628</v>
      </c>
      <c r="B235" s="1124" t="s">
        <v>22</v>
      </c>
      <c r="C235" s="188" t="s">
        <v>9629</v>
      </c>
      <c r="D235" s="188" t="s">
        <v>6897</v>
      </c>
      <c r="E235" s="1035">
        <v>1</v>
      </c>
      <c r="F235" s="1123" t="s">
        <v>12333</v>
      </c>
      <c r="G235" s="1037">
        <v>15125</v>
      </c>
      <c r="H235" s="147">
        <f>IF(G235="","",G235-G235*COMPASS!$AH$30)</f>
        <v>15125</v>
      </c>
    </row>
    <row r="236" spans="1:8" ht="14.4" customHeight="1">
      <c r="A236" s="1128" t="s">
        <v>9630</v>
      </c>
      <c r="B236" s="1124" t="s">
        <v>22</v>
      </c>
      <c r="C236" s="188" t="s">
        <v>9631</v>
      </c>
      <c r="D236" s="188" t="s">
        <v>6898</v>
      </c>
      <c r="E236" s="1035">
        <v>1</v>
      </c>
      <c r="F236" s="1123" t="s">
        <v>12333</v>
      </c>
      <c r="G236" s="1037">
        <v>15675</v>
      </c>
      <c r="H236" s="147">
        <f>IF(G236="","",G236-G236*COMPASS!$AH$30)</f>
        <v>15675</v>
      </c>
    </row>
    <row r="237" spans="1:8" ht="14.4" customHeight="1">
      <c r="A237" s="1128" t="s">
        <v>9632</v>
      </c>
      <c r="B237" s="1124" t="s">
        <v>22</v>
      </c>
      <c r="C237" s="188" t="s">
        <v>9633</v>
      </c>
      <c r="D237" s="188" t="s">
        <v>6899</v>
      </c>
      <c r="E237" s="1035">
        <v>1</v>
      </c>
      <c r="F237" s="1123" t="s">
        <v>12333</v>
      </c>
      <c r="G237" s="1037">
        <v>16700</v>
      </c>
      <c r="H237" s="147">
        <f>IF(G237="","",G237-G237*COMPASS!$AH$30)</f>
        <v>16700</v>
      </c>
    </row>
    <row r="238" spans="1:8" ht="14.4" customHeight="1">
      <c r="A238" s="1128" t="s">
        <v>9634</v>
      </c>
      <c r="B238" s="1124" t="s">
        <v>22</v>
      </c>
      <c r="C238" s="188" t="s">
        <v>9635</v>
      </c>
      <c r="D238" s="188" t="s">
        <v>6900</v>
      </c>
      <c r="E238" s="1035">
        <v>1</v>
      </c>
      <c r="F238" s="1123" t="s">
        <v>12333</v>
      </c>
      <c r="G238" s="1037">
        <v>21150</v>
      </c>
      <c r="H238" s="147">
        <f>IF(G238="","",G238-G238*COMPASS!$AH$30)</f>
        <v>21150</v>
      </c>
    </row>
    <row r="239" spans="1:8" ht="14.4" customHeight="1">
      <c r="A239" s="1128" t="s">
        <v>9636</v>
      </c>
      <c r="B239" s="1124" t="s">
        <v>22</v>
      </c>
      <c r="C239" s="188" t="s">
        <v>9637</v>
      </c>
      <c r="D239" s="188" t="s">
        <v>6901</v>
      </c>
      <c r="E239" s="1035">
        <v>1</v>
      </c>
      <c r="F239" s="1123" t="s">
        <v>12333</v>
      </c>
      <c r="G239" s="1037">
        <v>22100</v>
      </c>
      <c r="H239" s="147">
        <f>IF(G239="","",G239-G239*COMPASS!$AH$30)</f>
        <v>22100</v>
      </c>
    </row>
    <row r="240" spans="1:8" ht="14.4" customHeight="1">
      <c r="A240" s="1128" t="s">
        <v>9638</v>
      </c>
      <c r="B240" s="1124" t="s">
        <v>22</v>
      </c>
      <c r="C240" s="188" t="s">
        <v>9639</v>
      </c>
      <c r="D240" s="188" t="s">
        <v>6902</v>
      </c>
      <c r="E240" s="1035">
        <v>1</v>
      </c>
      <c r="F240" s="1123" t="s">
        <v>12333</v>
      </c>
      <c r="G240" s="1037">
        <v>23350</v>
      </c>
      <c r="H240" s="147">
        <f>IF(G240="","",G240-G240*COMPASS!$AH$30)</f>
        <v>23350</v>
      </c>
    </row>
    <row r="241" spans="1:8" ht="14.4" customHeight="1">
      <c r="A241" s="1128" t="s">
        <v>9640</v>
      </c>
      <c r="B241" s="1124" t="s">
        <v>22</v>
      </c>
      <c r="C241" s="188" t="s">
        <v>9641</v>
      </c>
      <c r="D241" s="188" t="s">
        <v>6903</v>
      </c>
      <c r="E241" s="1035">
        <v>1</v>
      </c>
      <c r="F241" s="1123" t="s">
        <v>12333</v>
      </c>
      <c r="G241" s="1037">
        <v>24550</v>
      </c>
      <c r="H241" s="147">
        <f>IF(G241="","",G241-G241*COMPASS!$AH$30)</f>
        <v>24550</v>
      </c>
    </row>
    <row r="242" spans="1:8" ht="14.4" customHeight="1">
      <c r="A242" s="1128" t="s">
        <v>9642</v>
      </c>
      <c r="B242" s="1124" t="s">
        <v>22</v>
      </c>
      <c r="C242" s="188" t="s">
        <v>9643</v>
      </c>
      <c r="D242" s="188" t="s">
        <v>6904</v>
      </c>
      <c r="E242" s="1035">
        <v>1</v>
      </c>
      <c r="F242" s="1123" t="s">
        <v>12333</v>
      </c>
      <c r="G242" s="1037">
        <v>28550</v>
      </c>
      <c r="H242" s="147">
        <f>IF(G242="","",G242-G242*COMPASS!$AH$30)</f>
        <v>28550</v>
      </c>
    </row>
    <row r="243" spans="1:8" ht="14.4" customHeight="1">
      <c r="A243" s="1128" t="s">
        <v>9644</v>
      </c>
      <c r="B243" s="1124" t="s">
        <v>22</v>
      </c>
      <c r="C243" s="188" t="s">
        <v>9645</v>
      </c>
      <c r="D243" s="188" t="s">
        <v>6905</v>
      </c>
      <c r="E243" s="1035">
        <v>1</v>
      </c>
      <c r="F243" s="1123" t="s">
        <v>12333</v>
      </c>
      <c r="G243" s="1037">
        <v>30175</v>
      </c>
      <c r="H243" s="147">
        <f>IF(G243="","",G243-G243*COMPASS!$AH$30)</f>
        <v>30175</v>
      </c>
    </row>
    <row r="244" spans="1:8" ht="14.4" customHeight="1">
      <c r="A244" s="1128" t="s">
        <v>9646</v>
      </c>
      <c r="B244" s="1124" t="s">
        <v>22</v>
      </c>
      <c r="C244" s="188" t="s">
        <v>9647</v>
      </c>
      <c r="D244" s="188" t="s">
        <v>6906</v>
      </c>
      <c r="E244" s="1035">
        <v>1</v>
      </c>
      <c r="F244" s="1123" t="s">
        <v>12333</v>
      </c>
      <c r="G244" s="1037">
        <v>32850</v>
      </c>
      <c r="H244" s="147">
        <f>IF(G244="","",G244-G244*COMPASS!$AH$30)</f>
        <v>32850</v>
      </c>
    </row>
    <row r="245" spans="1:8" ht="14.4" customHeight="1">
      <c r="A245" s="1128" t="s">
        <v>9648</v>
      </c>
      <c r="B245" s="1124" t="s">
        <v>22</v>
      </c>
      <c r="C245" s="188" t="s">
        <v>9649</v>
      </c>
      <c r="D245" s="188" t="s">
        <v>6907</v>
      </c>
      <c r="E245" s="1035">
        <v>1</v>
      </c>
      <c r="F245" s="1123" t="s">
        <v>12333</v>
      </c>
      <c r="G245" s="1037">
        <v>34925</v>
      </c>
      <c r="H245" s="147">
        <f>IF(G245="","",G245-G245*COMPASS!$AH$30)</f>
        <v>34925</v>
      </c>
    </row>
    <row r="246" spans="1:8" ht="14.4" customHeight="1">
      <c r="A246" s="1128" t="s">
        <v>9650</v>
      </c>
      <c r="B246" s="1124" t="s">
        <v>22</v>
      </c>
      <c r="C246" s="188" t="s">
        <v>9651</v>
      </c>
      <c r="D246" s="188" t="s">
        <v>6908</v>
      </c>
      <c r="E246" s="1035">
        <v>1</v>
      </c>
      <c r="F246" s="1123" t="s">
        <v>12333</v>
      </c>
      <c r="G246" s="1037">
        <v>37200</v>
      </c>
      <c r="H246" s="147">
        <f>IF(G246="","",G246-G246*COMPASS!$AH$30)</f>
        <v>37200</v>
      </c>
    </row>
    <row r="247" spans="1:8" ht="14.4" customHeight="1">
      <c r="A247" s="1128" t="s">
        <v>9652</v>
      </c>
      <c r="B247" s="1124" t="s">
        <v>22</v>
      </c>
      <c r="C247" s="188" t="s">
        <v>9653</v>
      </c>
      <c r="D247" s="188" t="s">
        <v>6909</v>
      </c>
      <c r="E247" s="1035">
        <v>1</v>
      </c>
      <c r="F247" s="1123" t="s">
        <v>12333</v>
      </c>
      <c r="G247" s="1037">
        <v>39675</v>
      </c>
      <c r="H247" s="147">
        <f>IF(G247="","",G247-G247*COMPASS!$AH$30)</f>
        <v>39675</v>
      </c>
    </row>
    <row r="248" spans="1:8" ht="14.4" customHeight="1">
      <c r="A248" s="1128" t="s">
        <v>9654</v>
      </c>
      <c r="B248" s="1124" t="s">
        <v>22</v>
      </c>
      <c r="C248" s="188" t="s">
        <v>9655</v>
      </c>
      <c r="D248" s="188" t="s">
        <v>6910</v>
      </c>
      <c r="E248" s="1035">
        <v>1</v>
      </c>
      <c r="F248" s="1123" t="s">
        <v>12333</v>
      </c>
      <c r="G248" s="1037">
        <v>42925</v>
      </c>
      <c r="H248" s="147">
        <f>IF(G248="","",G248-G248*COMPASS!$AH$30)</f>
        <v>42925</v>
      </c>
    </row>
    <row r="249" spans="1:8" ht="14.4" customHeight="1">
      <c r="A249" s="1128" t="s">
        <v>9656</v>
      </c>
      <c r="B249" s="1124" t="s">
        <v>22</v>
      </c>
      <c r="C249" s="188" t="s">
        <v>9657</v>
      </c>
      <c r="D249" s="188" t="s">
        <v>6911</v>
      </c>
      <c r="E249" s="1035">
        <v>1</v>
      </c>
      <c r="F249" s="1123" t="s">
        <v>12333</v>
      </c>
      <c r="G249" s="1037">
        <v>45925</v>
      </c>
      <c r="H249" s="147">
        <f>IF(G249="","",G249-G249*COMPASS!$AH$30)</f>
        <v>45925</v>
      </c>
    </row>
    <row r="250" spans="1:8" ht="14.4" customHeight="1">
      <c r="A250" s="1128" t="s">
        <v>9658</v>
      </c>
      <c r="B250" s="1124" t="s">
        <v>22</v>
      </c>
      <c r="C250" s="188" t="s">
        <v>9659</v>
      </c>
      <c r="D250" s="188" t="s">
        <v>6912</v>
      </c>
      <c r="E250" s="1035">
        <v>1</v>
      </c>
      <c r="F250" s="1123" t="s">
        <v>12333</v>
      </c>
      <c r="G250" s="1037">
        <v>55750</v>
      </c>
      <c r="H250" s="147">
        <f>IF(G250="","",G250-G250*COMPASS!$AH$30)</f>
        <v>55750</v>
      </c>
    </row>
    <row r="251" spans="1:8" ht="14.4" customHeight="1">
      <c r="A251" s="1128" t="s">
        <v>9660</v>
      </c>
      <c r="B251" s="1124" t="s">
        <v>22</v>
      </c>
      <c r="C251" s="188" t="s">
        <v>9661</v>
      </c>
      <c r="D251" s="188" t="s">
        <v>6913</v>
      </c>
      <c r="E251" s="1035">
        <v>1</v>
      </c>
      <c r="F251" s="1123" t="s">
        <v>12333</v>
      </c>
      <c r="G251" s="1037">
        <v>62825</v>
      </c>
      <c r="H251" s="147">
        <f>IF(G251="","",G251-G251*COMPASS!$AH$30)</f>
        <v>62825</v>
      </c>
    </row>
    <row r="252" spans="1:8" ht="14.4" customHeight="1">
      <c r="A252" s="1125" t="s">
        <v>13244</v>
      </c>
      <c r="B252" s="1124" t="s">
        <v>22</v>
      </c>
      <c r="C252" s="1129" t="s">
        <v>13245</v>
      </c>
      <c r="D252" s="1129" t="s">
        <v>13232</v>
      </c>
      <c r="E252" s="1035">
        <v>1</v>
      </c>
      <c r="F252" s="1123" t="s">
        <v>12333</v>
      </c>
      <c r="G252" s="1037">
        <v>4175</v>
      </c>
      <c r="H252" s="147">
        <f>IF(G252="","",G252-G252*COMPASS!$AH$30)</f>
        <v>4175</v>
      </c>
    </row>
    <row r="253" spans="1:8" ht="14.4" customHeight="1">
      <c r="A253" s="1125" t="s">
        <v>13246</v>
      </c>
      <c r="B253" s="1124" t="s">
        <v>22</v>
      </c>
      <c r="C253" s="1129" t="s">
        <v>13247</v>
      </c>
      <c r="D253" s="1129" t="s">
        <v>13235</v>
      </c>
      <c r="E253" s="1035">
        <v>1</v>
      </c>
      <c r="F253" s="1123" t="s">
        <v>12333</v>
      </c>
      <c r="G253" s="1037">
        <v>5500</v>
      </c>
      <c r="H253" s="147">
        <f>IF(G253="","",G253-G253*COMPASS!$AH$30)</f>
        <v>5500</v>
      </c>
    </row>
    <row r="254" spans="1:8" ht="14.4" customHeight="1">
      <c r="A254" s="540" t="s">
        <v>9662</v>
      </c>
      <c r="B254" s="1124" t="s">
        <v>45</v>
      </c>
      <c r="C254" s="1126" t="s">
        <v>9663</v>
      </c>
      <c r="D254" s="188" t="s">
        <v>9664</v>
      </c>
      <c r="E254" s="1035">
        <v>1</v>
      </c>
      <c r="F254" s="1123" t="s">
        <v>12333</v>
      </c>
      <c r="G254" s="1037">
        <v>100</v>
      </c>
      <c r="H254" s="147">
        <f>IF(G254="","",G254-G254*COMPASS!$AH$30)</f>
        <v>100</v>
      </c>
    </row>
    <row r="255" spans="1:8" ht="14.4" customHeight="1">
      <c r="A255" s="540" t="s">
        <v>9665</v>
      </c>
      <c r="B255" s="1124" t="s">
        <v>45</v>
      </c>
      <c r="C255" s="1126" t="s">
        <v>9666</v>
      </c>
      <c r="D255" s="188" t="s">
        <v>9667</v>
      </c>
      <c r="E255" s="1035">
        <v>1</v>
      </c>
      <c r="F255" s="1123" t="s">
        <v>12333</v>
      </c>
      <c r="G255" s="1037">
        <v>225</v>
      </c>
      <c r="H255" s="147">
        <f>IF(G255="","",G255-G255*COMPASS!$AH$30)</f>
        <v>225</v>
      </c>
    </row>
    <row r="256" spans="1:8" ht="14.4" customHeight="1">
      <c r="A256" s="540" t="s">
        <v>9668</v>
      </c>
      <c r="B256" s="1124" t="s">
        <v>45</v>
      </c>
      <c r="C256" s="1126" t="s">
        <v>9669</v>
      </c>
      <c r="D256" s="188" t="s">
        <v>9670</v>
      </c>
      <c r="E256" s="1035">
        <v>1</v>
      </c>
      <c r="F256" s="1123" t="s">
        <v>12333</v>
      </c>
      <c r="G256" s="1037">
        <v>1750</v>
      </c>
      <c r="H256" s="147">
        <f>IF(G256="","",G256-G256*COMPASS!$AH$30)</f>
        <v>1750</v>
      </c>
    </row>
    <row r="257" spans="1:8" ht="14.4" customHeight="1">
      <c r="A257" s="540" t="s">
        <v>9671</v>
      </c>
      <c r="B257" s="1124" t="s">
        <v>45</v>
      </c>
      <c r="C257" s="1126" t="s">
        <v>9672</v>
      </c>
      <c r="D257" s="188" t="s">
        <v>9673</v>
      </c>
      <c r="E257" s="1035">
        <v>1</v>
      </c>
      <c r="F257" s="1123" t="s">
        <v>12333</v>
      </c>
      <c r="G257" s="1037">
        <v>325</v>
      </c>
      <c r="H257" s="147">
        <f>IF(G257="","",G257-G257*COMPASS!$AH$30)</f>
        <v>325</v>
      </c>
    </row>
    <row r="258" spans="1:8" ht="14.4" customHeight="1">
      <c r="A258" s="540" t="s">
        <v>9674</v>
      </c>
      <c r="B258" s="1124" t="s">
        <v>45</v>
      </c>
      <c r="C258" s="1126" t="s">
        <v>9675</v>
      </c>
      <c r="D258" s="188" t="s">
        <v>9676</v>
      </c>
      <c r="E258" s="1035">
        <v>1</v>
      </c>
      <c r="F258" s="1123" t="s">
        <v>12333</v>
      </c>
      <c r="G258" s="1037">
        <v>1900</v>
      </c>
      <c r="H258" s="147">
        <f>IF(G258="","",G258-G258*COMPASS!$AH$30)</f>
        <v>1900</v>
      </c>
    </row>
    <row r="259" spans="1:8" ht="14.4" customHeight="1">
      <c r="A259" s="540" t="s">
        <v>9677</v>
      </c>
      <c r="B259" s="1124" t="s">
        <v>45</v>
      </c>
      <c r="C259" s="1126" t="s">
        <v>9678</v>
      </c>
      <c r="D259" s="188" t="s">
        <v>9679</v>
      </c>
      <c r="E259" s="1035">
        <v>1</v>
      </c>
      <c r="F259" s="1123" t="s">
        <v>12333</v>
      </c>
      <c r="G259" s="1037">
        <v>325</v>
      </c>
      <c r="H259" s="147">
        <f>IF(G259="","",G259-G259*COMPASS!$AH$30)</f>
        <v>325</v>
      </c>
    </row>
    <row r="260" spans="1:8" ht="14.4" customHeight="1">
      <c r="A260" s="540" t="s">
        <v>9680</v>
      </c>
      <c r="B260" s="1124" t="s">
        <v>45</v>
      </c>
      <c r="C260" s="1126" t="s">
        <v>9681</v>
      </c>
      <c r="D260" s="188" t="s">
        <v>9682</v>
      </c>
      <c r="E260" s="1035">
        <v>1</v>
      </c>
      <c r="F260" s="1123" t="s">
        <v>12333</v>
      </c>
      <c r="G260" s="1037">
        <v>2100</v>
      </c>
      <c r="H260" s="147">
        <f>IF(G260="","",G260-G260*COMPASS!$AH$30)</f>
        <v>2100</v>
      </c>
    </row>
    <row r="261" spans="1:8" ht="14.4" customHeight="1">
      <c r="A261" s="540" t="s">
        <v>9683</v>
      </c>
      <c r="B261" s="1124" t="s">
        <v>45</v>
      </c>
      <c r="C261" s="1126" t="s">
        <v>9684</v>
      </c>
      <c r="D261" s="188" t="s">
        <v>9685</v>
      </c>
      <c r="E261" s="1035">
        <v>1</v>
      </c>
      <c r="F261" s="1123" t="s">
        <v>12333</v>
      </c>
      <c r="G261" s="1037">
        <v>350</v>
      </c>
      <c r="H261" s="147">
        <f>IF(G261="","",G261-G261*COMPASS!$AH$30)</f>
        <v>350</v>
      </c>
    </row>
    <row r="262" spans="1:8" ht="14.4" customHeight="1">
      <c r="A262" s="540" t="s">
        <v>9686</v>
      </c>
      <c r="B262" s="1124" t="s">
        <v>45</v>
      </c>
      <c r="C262" s="1126" t="s">
        <v>9687</v>
      </c>
      <c r="D262" s="188" t="s">
        <v>9688</v>
      </c>
      <c r="E262" s="1035">
        <v>1</v>
      </c>
      <c r="F262" s="1123" t="s">
        <v>12333</v>
      </c>
      <c r="G262" s="1037">
        <v>3375</v>
      </c>
      <c r="H262" s="147">
        <f>IF(G262="","",G262-G262*COMPASS!$AH$30)</f>
        <v>3375</v>
      </c>
    </row>
    <row r="263" spans="1:8" ht="14.4" customHeight="1">
      <c r="A263" s="540" t="s">
        <v>9689</v>
      </c>
      <c r="B263" s="1124" t="s">
        <v>45</v>
      </c>
      <c r="C263" s="1126" t="s">
        <v>9690</v>
      </c>
      <c r="D263" s="188" t="s">
        <v>9691</v>
      </c>
      <c r="E263" s="1035">
        <v>1</v>
      </c>
      <c r="F263" s="1123" t="s">
        <v>12333</v>
      </c>
      <c r="G263" s="1037">
        <v>400</v>
      </c>
      <c r="H263" s="147">
        <f>IF(G263="","",G263-G263*COMPASS!$AH$30)</f>
        <v>400</v>
      </c>
    </row>
  </sheetData>
  <sheetProtection algorithmName="SHA-512" hashValue="HHF2z3epN6AHkb1fA8J871gEJm0z0GK4P0gcZu3gBPKcgWUpM/w8E7VsYbLN3BPjm+SQWt10vDPRAsD0c5gUkw==" saltValue="+NdKe3PvrQ3AA9meyZ8yyw==" spinCount="100000" sheet="1" objects="1" scenarios="1"/>
  <mergeCells count="1">
    <mergeCell ref="D1:G1"/>
  </mergeCells>
  <conditionalFormatting sqref="F7:G14">
    <cfRule type="cellIs" dxfId="164" priority="60" stopIfTrue="1" operator="equal">
      <formula>"Netto"</formula>
    </cfRule>
  </conditionalFormatting>
  <conditionalFormatting sqref="F94:G94">
    <cfRule type="cellIs" dxfId="163" priority="23" stopIfTrue="1" operator="equal">
      <formula>"Netto"</formula>
    </cfRule>
  </conditionalFormatting>
  <conditionalFormatting sqref="F165:G165">
    <cfRule type="cellIs" dxfId="162" priority="11" stopIfTrue="1" operator="equal">
      <formula>"Netto"</formula>
    </cfRule>
  </conditionalFormatting>
  <conditionalFormatting sqref="F170:G180">
    <cfRule type="cellIs" dxfId="161" priority="9" stopIfTrue="1" operator="equal">
      <formula>"Netto"</formula>
    </cfRule>
  </conditionalFormatting>
  <hyperlinks>
    <hyperlink ref="D1" r:id="rId1" xr:uid="{00000000-0004-0000-0C00-000000000000}"/>
  </hyperlinks>
  <pageMargins left="0.23622047244094491" right="0.15748031496062992" top="0.35433070866141736" bottom="0.47244094488188981" header="0.31496062992125984" footer="0.27559055118110237"/>
  <pageSetup paperSize="9" orientation="portrait" r:id="rId2"/>
  <headerFooter>
    <oddFooter>&amp;C&amp;"Wingdings,Normale"&amp;8J&amp;"Arial,Normale" Prodotto gestito sempre a stock&amp;"Wingdings,Normale" ) &amp;"Arial,Normale"Prodotto gestito di cui verificare la disponibilità L Prodotto in obsolescenza&amp;R&amp;8&amp;P/&amp;N</oddFooter>
  </headerFooter>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1">
    <tabColor rgb="FFFF0000"/>
  </sheetPr>
  <dimension ref="A1:I356"/>
  <sheetViews>
    <sheetView zoomScaleNormal="100" workbookViewId="0">
      <pane ySplit="4" topLeftCell="A5" activePane="bottomLeft" state="frozen"/>
      <selection activeCell="K25" sqref="K25"/>
      <selection pane="bottomLeft" activeCell="D24" sqref="D24"/>
    </sheetView>
  </sheetViews>
  <sheetFormatPr defaultColWidth="9.109375" defaultRowHeight="13.2"/>
  <cols>
    <col min="1" max="1" width="19.5546875" style="59" customWidth="1"/>
    <col min="2" max="2" width="3.5546875" style="118" bestFit="1" customWidth="1"/>
    <col min="3" max="3" width="14.109375" style="57" customWidth="1"/>
    <col min="4" max="4" width="45.44140625" style="67" customWidth="1"/>
    <col min="5" max="5" width="5.33203125" style="139" customWidth="1"/>
    <col min="6" max="6" width="4.44140625" style="139" customWidth="1"/>
    <col min="7" max="7" width="10.109375" style="129" customWidth="1"/>
    <col min="8" max="8" width="10.33203125" style="168" bestFit="1" customWidth="1"/>
    <col min="9" max="9" width="10" style="126" bestFit="1" customWidth="1"/>
    <col min="10" max="10" width="10" style="59" bestFit="1" customWidth="1"/>
    <col min="11" max="11" width="9.109375" style="59"/>
    <col min="12" max="12" width="13.44140625" style="59" customWidth="1"/>
    <col min="13" max="16384" width="9.109375" style="59"/>
  </cols>
  <sheetData>
    <row r="1" spans="1:9">
      <c r="A1" s="98" t="str">
        <f>'Bosch VideoSystem'!A1</f>
        <v>Listino Maggio26</v>
      </c>
      <c r="B1" s="112"/>
      <c r="C1" s="133"/>
      <c r="D1" s="1173" t="str">
        <f>'Bosch VideoSystem'!D1:G1</f>
        <v>www.compass-distribution.it</v>
      </c>
      <c r="E1" s="1173"/>
      <c r="F1" s="1173"/>
      <c r="G1" s="1173"/>
      <c r="H1" s="144"/>
    </row>
    <row r="2" spans="1:9" ht="13.8" thickBot="1">
      <c r="A2" s="134"/>
      <c r="B2" s="113"/>
      <c r="C2" s="136"/>
      <c r="D2" s="177"/>
      <c r="E2" s="247"/>
      <c r="F2" s="247"/>
      <c r="G2" s="890"/>
      <c r="H2" s="165" t="str">
        <f>'Bosch VideoSystem'!H2</f>
        <v>Indice</v>
      </c>
    </row>
    <row r="3" spans="1:9" ht="25.2">
      <c r="A3" s="53" t="s">
        <v>534</v>
      </c>
      <c r="B3" s="110"/>
      <c r="C3" s="178"/>
      <c r="D3" s="179"/>
      <c r="E3" s="337"/>
      <c r="F3" s="337"/>
      <c r="G3" s="891"/>
      <c r="H3" s="185"/>
    </row>
    <row r="4" spans="1:9" s="63" customFormat="1">
      <c r="A4" s="122" t="s">
        <v>136</v>
      </c>
      <c r="B4" s="115"/>
      <c r="C4" s="122" t="s">
        <v>23</v>
      </c>
      <c r="D4" s="182" t="s">
        <v>24</v>
      </c>
      <c r="E4" s="104" t="s">
        <v>49</v>
      </c>
      <c r="F4" s="105"/>
      <c r="G4" s="892" t="s">
        <v>19</v>
      </c>
      <c r="H4" s="186" t="s">
        <v>50</v>
      </c>
      <c r="I4" s="127"/>
    </row>
    <row r="5" spans="1:9" ht="24.45" customHeight="1">
      <c r="A5" s="387" t="s">
        <v>1103</v>
      </c>
      <c r="B5" s="983"/>
      <c r="C5" s="879"/>
      <c r="D5" s="880"/>
      <c r="E5" s="881"/>
      <c r="F5" s="353"/>
      <c r="G5" s="353"/>
      <c r="H5" s="157"/>
    </row>
    <row r="6" spans="1:9" s="63" customFormat="1" ht="10.199999999999999">
      <c r="A6" s="1056" t="s">
        <v>1104</v>
      </c>
      <c r="B6" s="1057"/>
      <c r="C6" s="1058"/>
      <c r="D6" s="1059"/>
      <c r="E6" s="1060"/>
      <c r="F6" s="1061"/>
      <c r="G6" s="1062"/>
      <c r="H6" s="157"/>
      <c r="I6" s="127"/>
    </row>
    <row r="7" spans="1:9">
      <c r="A7" s="385" t="s">
        <v>1106</v>
      </c>
      <c r="B7" s="385" t="s">
        <v>22</v>
      </c>
      <c r="C7" s="540" t="s">
        <v>1105</v>
      </c>
      <c r="D7" s="540" t="s">
        <v>5914</v>
      </c>
      <c r="E7" s="882">
        <v>10</v>
      </c>
      <c r="F7" s="1063" t="s">
        <v>12333</v>
      </c>
      <c r="G7" s="985">
        <v>1.1000000000000001</v>
      </c>
      <c r="H7" s="147">
        <f>IF(G7="","",G7-G7*COMPASS!$AH$31)</f>
        <v>1.1000000000000001</v>
      </c>
    </row>
    <row r="8" spans="1:9">
      <c r="A8" s="385" t="s">
        <v>854</v>
      </c>
      <c r="B8" s="385" t="s">
        <v>22</v>
      </c>
      <c r="C8" s="540" t="s">
        <v>535</v>
      </c>
      <c r="D8" s="540" t="s">
        <v>5622</v>
      </c>
      <c r="E8" s="882">
        <v>10</v>
      </c>
      <c r="F8" s="1063" t="s">
        <v>12333</v>
      </c>
      <c r="G8" s="985">
        <v>8.1065359477124197</v>
      </c>
      <c r="H8" s="147">
        <f>IF(G8="","",G8-G8*COMPASS!$AH$31)</f>
        <v>8.1065359477124197</v>
      </c>
    </row>
    <row r="9" spans="1:9">
      <c r="A9" s="385" t="s">
        <v>855</v>
      </c>
      <c r="B9" s="385" t="s">
        <v>22</v>
      </c>
      <c r="C9" s="540" t="s">
        <v>536</v>
      </c>
      <c r="D9" s="540" t="s">
        <v>5623</v>
      </c>
      <c r="E9" s="882">
        <v>10</v>
      </c>
      <c r="F9" s="1063" t="s">
        <v>12333</v>
      </c>
      <c r="G9" s="985">
        <v>8.1065359477124197</v>
      </c>
      <c r="H9" s="147">
        <f>IF(G9="","",G9-G9*COMPASS!$AH$31)</f>
        <v>8.1065359477124197</v>
      </c>
    </row>
    <row r="10" spans="1:9">
      <c r="A10" s="385" t="s">
        <v>856</v>
      </c>
      <c r="B10" s="385" t="s">
        <v>22</v>
      </c>
      <c r="C10" s="540" t="s">
        <v>537</v>
      </c>
      <c r="D10" s="540" t="s">
        <v>5624</v>
      </c>
      <c r="E10" s="882">
        <v>10</v>
      </c>
      <c r="F10" s="1063" t="s">
        <v>12333</v>
      </c>
      <c r="G10" s="985">
        <v>8.0066225165562912</v>
      </c>
      <c r="H10" s="147">
        <f>IF(G10="","",G10-G10*COMPASS!$AH$31)</f>
        <v>8.0066225165562912</v>
      </c>
    </row>
    <row r="11" spans="1:9">
      <c r="A11" s="1056" t="s">
        <v>538</v>
      </c>
      <c r="B11" s="1057"/>
      <c r="C11" s="1058"/>
      <c r="D11" s="1059" t="s">
        <v>2561</v>
      </c>
      <c r="E11" s="1060"/>
      <c r="F11" s="1061"/>
      <c r="G11" s="1062"/>
      <c r="H11" s="147" t="str">
        <f>IF(G11="","",G11-G11*COMPASS!$AH$31)</f>
        <v/>
      </c>
    </row>
    <row r="12" spans="1:9">
      <c r="A12" s="385" t="s">
        <v>857</v>
      </c>
      <c r="B12" s="385" t="s">
        <v>22</v>
      </c>
      <c r="C12" s="540" t="s">
        <v>539</v>
      </c>
      <c r="D12" s="540" t="s">
        <v>5625</v>
      </c>
      <c r="E12" s="882">
        <v>10</v>
      </c>
      <c r="F12" s="1063" t="s">
        <v>12333</v>
      </c>
      <c r="G12" s="985">
        <v>7.1044444444444448</v>
      </c>
      <c r="H12" s="147">
        <f>IF(G12="","",G12-G12*COMPASS!$AH$31)</f>
        <v>7.1044444444444448</v>
      </c>
    </row>
    <row r="13" spans="1:9">
      <c r="A13" s="385" t="s">
        <v>858</v>
      </c>
      <c r="B13" s="385" t="s">
        <v>22</v>
      </c>
      <c r="C13" s="540" t="s">
        <v>540</v>
      </c>
      <c r="D13" s="540" t="s">
        <v>5626</v>
      </c>
      <c r="E13" s="882">
        <v>5</v>
      </c>
      <c r="F13" s="1063" t="s">
        <v>12333</v>
      </c>
      <c r="G13" s="985">
        <v>10.106249999999999</v>
      </c>
      <c r="H13" s="147">
        <f>IF(G13="","",G13-G13*COMPASS!$AH$31)</f>
        <v>10.106249999999999</v>
      </c>
    </row>
    <row r="14" spans="1:9">
      <c r="A14" s="385" t="s">
        <v>13410</v>
      </c>
      <c r="B14" s="385" t="s">
        <v>22</v>
      </c>
      <c r="C14" s="540" t="s">
        <v>13411</v>
      </c>
      <c r="D14" s="540" t="s">
        <v>13412</v>
      </c>
      <c r="E14" s="882">
        <v>1</v>
      </c>
      <c r="F14" s="1063" t="s">
        <v>12333</v>
      </c>
      <c r="G14" s="985">
        <v>21.965144230769226</v>
      </c>
      <c r="H14" s="147">
        <f>IF(G14="","",G14-G14*COMPASS!$AH$31)</f>
        <v>21.965144230769226</v>
      </c>
    </row>
    <row r="15" spans="1:9">
      <c r="A15" s="385" t="s">
        <v>859</v>
      </c>
      <c r="B15" s="385" t="s">
        <v>22</v>
      </c>
      <c r="C15" s="540" t="s">
        <v>541</v>
      </c>
      <c r="D15" s="540" t="s">
        <v>5627</v>
      </c>
      <c r="E15" s="882">
        <v>10</v>
      </c>
      <c r="F15" s="1063" t="s">
        <v>12333</v>
      </c>
      <c r="G15" s="985">
        <v>7.1044444444444448</v>
      </c>
      <c r="H15" s="147">
        <f>IF(G15="","",G15-G15*COMPASS!$AH$31)</f>
        <v>7.1044444444444448</v>
      </c>
    </row>
    <row r="16" spans="1:9">
      <c r="A16" s="385" t="s">
        <v>860</v>
      </c>
      <c r="B16" s="385" t="s">
        <v>22</v>
      </c>
      <c r="C16" s="540" t="s">
        <v>542</v>
      </c>
      <c r="D16" s="540" t="s">
        <v>5628</v>
      </c>
      <c r="E16" s="882">
        <v>5</v>
      </c>
      <c r="F16" s="1063" t="s">
        <v>12333</v>
      </c>
      <c r="G16" s="985">
        <v>10.106249999999999</v>
      </c>
      <c r="H16" s="147">
        <f>IF(G16="","",G16-G16*COMPASS!$AH$31)</f>
        <v>10.106249999999999</v>
      </c>
    </row>
    <row r="17" spans="1:8">
      <c r="A17" s="1056" t="s">
        <v>543</v>
      </c>
      <c r="B17" s="1057"/>
      <c r="C17" s="1058"/>
      <c r="D17" s="1059" t="s">
        <v>2561</v>
      </c>
      <c r="E17" s="1060"/>
      <c r="F17" s="1061"/>
      <c r="G17" s="1096"/>
      <c r="H17" s="147" t="str">
        <f>IF(G17="","",G17-G17*COMPASS!$AH$31)</f>
        <v/>
      </c>
    </row>
    <row r="18" spans="1:8">
      <c r="A18" s="385" t="s">
        <v>861</v>
      </c>
      <c r="B18" s="385" t="s">
        <v>22</v>
      </c>
      <c r="C18" s="540" t="s">
        <v>544</v>
      </c>
      <c r="D18" s="540" t="s">
        <v>5629</v>
      </c>
      <c r="E18" s="882">
        <v>10</v>
      </c>
      <c r="F18" s="1063" t="s">
        <v>12333</v>
      </c>
      <c r="G18" s="985">
        <v>4.6534090909090899</v>
      </c>
      <c r="H18" s="147">
        <f>IF(G18="","",G18-G18*COMPASS!$AH$31)</f>
        <v>4.6534090909090899</v>
      </c>
    </row>
    <row r="19" spans="1:8">
      <c r="A19" s="385" t="s">
        <v>862</v>
      </c>
      <c r="B19" s="385" t="s">
        <v>22</v>
      </c>
      <c r="C19" s="540" t="s">
        <v>545</v>
      </c>
      <c r="D19" s="540" t="s">
        <v>5630</v>
      </c>
      <c r="E19" s="882">
        <v>10</v>
      </c>
      <c r="F19" s="1063" t="s">
        <v>12333</v>
      </c>
      <c r="G19" s="985">
        <v>7.3043165467625908</v>
      </c>
      <c r="H19" s="147">
        <f>IF(G19="","",G19-G19*COMPASS!$AH$31)</f>
        <v>7.3043165467625908</v>
      </c>
    </row>
    <row r="20" spans="1:8">
      <c r="A20" s="385" t="s">
        <v>863</v>
      </c>
      <c r="B20" s="385" t="s">
        <v>22</v>
      </c>
      <c r="C20" s="540" t="s">
        <v>546</v>
      </c>
      <c r="D20" s="540" t="s">
        <v>5631</v>
      </c>
      <c r="E20" s="882">
        <v>10</v>
      </c>
      <c r="F20" s="1063" t="s">
        <v>12333</v>
      </c>
      <c r="G20" s="985">
        <v>4.6534090909090899</v>
      </c>
      <c r="H20" s="147">
        <f>IF(G20="","",G20-G20*COMPASS!$AH$31)</f>
        <v>4.6534090909090899</v>
      </c>
    </row>
    <row r="21" spans="1:8">
      <c r="A21" s="385" t="s">
        <v>864</v>
      </c>
      <c r="B21" s="385" t="s">
        <v>22</v>
      </c>
      <c r="C21" s="540" t="s">
        <v>547</v>
      </c>
      <c r="D21" s="540" t="s">
        <v>5632</v>
      </c>
      <c r="E21" s="882">
        <v>10</v>
      </c>
      <c r="F21" s="1063" t="s">
        <v>12333</v>
      </c>
      <c r="G21" s="985">
        <v>6.7546875000000011</v>
      </c>
      <c r="H21" s="147">
        <f>IF(G21="","",G21-G21*COMPASS!$AH$31)</f>
        <v>6.7546875000000011</v>
      </c>
    </row>
    <row r="22" spans="1:8">
      <c r="A22" s="385" t="s">
        <v>865</v>
      </c>
      <c r="B22" s="385" t="s">
        <v>22</v>
      </c>
      <c r="C22" s="540" t="s">
        <v>548</v>
      </c>
      <c r="D22" s="540" t="s">
        <v>5633</v>
      </c>
      <c r="E22" s="882">
        <v>10</v>
      </c>
      <c r="F22" s="1063" t="s">
        <v>12333</v>
      </c>
      <c r="G22" s="985">
        <v>8.0066225165562912</v>
      </c>
      <c r="H22" s="147">
        <f>IF(G22="","",G22-G22*COMPASS!$AH$31)</f>
        <v>8.0066225165562912</v>
      </c>
    </row>
    <row r="23" spans="1:8">
      <c r="A23" s="385" t="s">
        <v>866</v>
      </c>
      <c r="B23" s="385" t="s">
        <v>22</v>
      </c>
      <c r="C23" s="540" t="s">
        <v>549</v>
      </c>
      <c r="D23" s="540" t="s">
        <v>5634</v>
      </c>
      <c r="E23" s="882">
        <v>10</v>
      </c>
      <c r="F23" s="1063" t="s">
        <v>12333</v>
      </c>
      <c r="G23" s="985">
        <v>18.863445378151258</v>
      </c>
      <c r="H23" s="147">
        <f>IF(G23="","",G23-G23*COMPASS!$AH$31)</f>
        <v>18.863445378151258</v>
      </c>
    </row>
    <row r="24" spans="1:8">
      <c r="A24" s="385" t="s">
        <v>867</v>
      </c>
      <c r="B24" s="385" t="s">
        <v>22</v>
      </c>
      <c r="C24" s="540" t="s">
        <v>550</v>
      </c>
      <c r="D24" s="540" t="s">
        <v>5635</v>
      </c>
      <c r="E24" s="882">
        <v>10</v>
      </c>
      <c r="F24" s="1063" t="s">
        <v>12333</v>
      </c>
      <c r="G24" s="985">
        <v>4.9531914893617026</v>
      </c>
      <c r="H24" s="147">
        <f>IF(G24="","",G24-G24*COMPASS!$AH$31)</f>
        <v>4.9531914893617026</v>
      </c>
    </row>
    <row r="25" spans="1:8">
      <c r="A25" s="385" t="s">
        <v>868</v>
      </c>
      <c r="B25" s="385" t="s">
        <v>22</v>
      </c>
      <c r="C25" s="540" t="s">
        <v>551</v>
      </c>
      <c r="D25" s="540" t="s">
        <v>5636</v>
      </c>
      <c r="E25" s="882">
        <v>10</v>
      </c>
      <c r="F25" s="1063" t="s">
        <v>12333</v>
      </c>
      <c r="G25" s="985">
        <v>6.5548387096774201</v>
      </c>
      <c r="H25" s="147">
        <f>IF(G25="","",G25-G25*COMPASS!$AH$31)</f>
        <v>6.5548387096774201</v>
      </c>
    </row>
    <row r="26" spans="1:8">
      <c r="A26" s="385" t="s">
        <v>869</v>
      </c>
      <c r="B26" s="385" t="s">
        <v>22</v>
      </c>
      <c r="C26" s="540" t="s">
        <v>552</v>
      </c>
      <c r="D26" s="540" t="s">
        <v>5637</v>
      </c>
      <c r="E26" s="882">
        <v>10</v>
      </c>
      <c r="F26" s="1063" t="s">
        <v>12333</v>
      </c>
      <c r="G26" s="985">
        <v>6.5548387096774201</v>
      </c>
      <c r="H26" s="147">
        <f>IF(G26="","",G26-G26*COMPASS!$AH$31)</f>
        <v>6.5548387096774201</v>
      </c>
    </row>
    <row r="27" spans="1:8">
      <c r="A27" s="385" t="s">
        <v>870</v>
      </c>
      <c r="B27" s="385" t="s">
        <v>22</v>
      </c>
      <c r="C27" s="540" t="s">
        <v>553</v>
      </c>
      <c r="D27" s="540" t="s">
        <v>5638</v>
      </c>
      <c r="E27" s="882">
        <v>10</v>
      </c>
      <c r="F27" s="1063" t="s">
        <v>12333</v>
      </c>
      <c r="G27" s="985">
        <v>5.9040178571428568</v>
      </c>
      <c r="H27" s="147">
        <f>IF(G27="","",G27-G27*COMPASS!$AH$31)</f>
        <v>5.9040178571428568</v>
      </c>
    </row>
    <row r="28" spans="1:8">
      <c r="A28" s="385" t="s">
        <v>871</v>
      </c>
      <c r="B28" s="385" t="s">
        <v>22</v>
      </c>
      <c r="C28" s="540" t="s">
        <v>554</v>
      </c>
      <c r="D28" s="540" t="s">
        <v>5639</v>
      </c>
      <c r="E28" s="882">
        <v>10</v>
      </c>
      <c r="F28" s="1063" t="s">
        <v>12333</v>
      </c>
      <c r="G28" s="985">
        <v>5.7541284403669737</v>
      </c>
      <c r="H28" s="147">
        <f>IF(G28="","",G28-G28*COMPASS!$AH$31)</f>
        <v>5.7541284403669737</v>
      </c>
    </row>
    <row r="29" spans="1:8">
      <c r="A29" s="385" t="s">
        <v>872</v>
      </c>
      <c r="B29" s="385" t="s">
        <v>22</v>
      </c>
      <c r="C29" s="540" t="s">
        <v>555</v>
      </c>
      <c r="D29" s="540" t="s">
        <v>5640</v>
      </c>
      <c r="E29" s="882">
        <v>2</v>
      </c>
      <c r="F29" s="1063" t="s">
        <v>12333</v>
      </c>
      <c r="G29" s="985">
        <v>26.668514851485149</v>
      </c>
      <c r="H29" s="147">
        <f>IF(G29="","",G29-G29*COMPASS!$AH$31)</f>
        <v>26.668514851485149</v>
      </c>
    </row>
    <row r="30" spans="1:8">
      <c r="A30" s="385" t="s">
        <v>873</v>
      </c>
      <c r="B30" s="385" t="s">
        <v>22</v>
      </c>
      <c r="C30" s="540" t="s">
        <v>556</v>
      </c>
      <c r="D30" s="540" t="s">
        <v>5641</v>
      </c>
      <c r="E30" s="882">
        <v>2</v>
      </c>
      <c r="F30" s="1063" t="s">
        <v>12333</v>
      </c>
      <c r="G30" s="985">
        <v>11.15829383886256</v>
      </c>
      <c r="H30" s="147">
        <f>IF(G30="","",G30-G30*COMPASS!$AH$31)</f>
        <v>11.15829383886256</v>
      </c>
    </row>
    <row r="31" spans="1:8">
      <c r="A31" s="1056" t="s">
        <v>557</v>
      </c>
      <c r="B31" s="1057"/>
      <c r="C31" s="1058"/>
      <c r="D31" s="1059" t="s">
        <v>2561</v>
      </c>
      <c r="E31" s="1060"/>
      <c r="F31" s="1061"/>
      <c r="G31" s="1062"/>
      <c r="H31" s="147" t="str">
        <f>IF(G31="","",G31-G31*COMPASS!$AH$31)</f>
        <v/>
      </c>
    </row>
    <row r="32" spans="1:8">
      <c r="A32" s="385" t="s">
        <v>874</v>
      </c>
      <c r="B32" s="385" t="s">
        <v>22</v>
      </c>
      <c r="C32" s="540" t="s">
        <v>558</v>
      </c>
      <c r="D32" s="540" t="s">
        <v>5642</v>
      </c>
      <c r="E32" s="882">
        <v>1</v>
      </c>
      <c r="F32" s="1063" t="s">
        <v>12333</v>
      </c>
      <c r="G32" s="985">
        <v>79.403590425531931</v>
      </c>
      <c r="H32" s="147">
        <f>IF(G32="","",G32-G32*COMPASS!$AH$31)</f>
        <v>79.403590425531931</v>
      </c>
    </row>
    <row r="33" spans="1:8">
      <c r="A33" s="385" t="s">
        <v>875</v>
      </c>
      <c r="B33" s="385" t="s">
        <v>22</v>
      </c>
      <c r="C33" s="540" t="s">
        <v>559</v>
      </c>
      <c r="D33" s="540" t="s">
        <v>5643</v>
      </c>
      <c r="E33" s="882">
        <v>1</v>
      </c>
      <c r="F33" s="1063" t="s">
        <v>12333</v>
      </c>
      <c r="G33" s="985">
        <v>72.998590021691953</v>
      </c>
      <c r="H33" s="147">
        <f>IF(G33="","",G33-G33*COMPASS!$AH$31)</f>
        <v>72.998590021691953</v>
      </c>
    </row>
    <row r="34" spans="1:8">
      <c r="A34" s="385" t="s">
        <v>2750</v>
      </c>
      <c r="B34" s="385" t="s">
        <v>22</v>
      </c>
      <c r="C34" s="540" t="s">
        <v>2751</v>
      </c>
      <c r="D34" s="540" t="s">
        <v>13413</v>
      </c>
      <c r="E34" s="882">
        <v>1</v>
      </c>
      <c r="F34" s="1063" t="s">
        <v>12333</v>
      </c>
      <c r="G34" s="985">
        <v>46.13089244851259</v>
      </c>
      <c r="H34" s="147">
        <f>IF(G34="","",G34-G34*COMPASS!$AH$31)</f>
        <v>46.13089244851259</v>
      </c>
    </row>
    <row r="35" spans="1:8">
      <c r="A35" s="385" t="s">
        <v>876</v>
      </c>
      <c r="B35" s="385" t="s">
        <v>22</v>
      </c>
      <c r="C35" s="540" t="s">
        <v>560</v>
      </c>
      <c r="D35" s="540" t="s">
        <v>5644</v>
      </c>
      <c r="E35" s="882">
        <v>10</v>
      </c>
      <c r="F35" s="1063" t="s">
        <v>12333</v>
      </c>
      <c r="G35" s="985">
        <v>12.208658008658009</v>
      </c>
      <c r="H35" s="147">
        <f>IF(G35="","",G35-G35*COMPASS!$AH$31)</f>
        <v>12.208658008658009</v>
      </c>
    </row>
    <row r="36" spans="1:8">
      <c r="A36" s="385" t="s">
        <v>877</v>
      </c>
      <c r="B36" s="385" t="s">
        <v>22</v>
      </c>
      <c r="C36" s="540" t="s">
        <v>561</v>
      </c>
      <c r="D36" s="540" t="s">
        <v>5645</v>
      </c>
      <c r="E36" s="882">
        <v>5</v>
      </c>
      <c r="F36" s="1063" t="s">
        <v>12333</v>
      </c>
      <c r="G36" s="985">
        <v>12.458474576271188</v>
      </c>
      <c r="H36" s="147">
        <f>IF(G36="","",G36-G36*COMPASS!$AH$31)</f>
        <v>12.458474576271188</v>
      </c>
    </row>
    <row r="37" spans="1:8">
      <c r="A37" s="385" t="s">
        <v>878</v>
      </c>
      <c r="B37" s="385" t="s">
        <v>22</v>
      </c>
      <c r="C37" s="540" t="s">
        <v>562</v>
      </c>
      <c r="D37" s="540" t="s">
        <v>5646</v>
      </c>
      <c r="E37" s="882">
        <v>10</v>
      </c>
      <c r="F37" s="1063" t="s">
        <v>12333</v>
      </c>
      <c r="G37" s="985">
        <v>6.4049586776859497</v>
      </c>
      <c r="H37" s="147">
        <f>IF(G37="","",G37-G37*COMPASS!$AH$31)</f>
        <v>6.4049586776859497</v>
      </c>
    </row>
    <row r="38" spans="1:8">
      <c r="A38" s="385" t="s">
        <v>879</v>
      </c>
      <c r="B38" s="385" t="s">
        <v>22</v>
      </c>
      <c r="C38" s="540" t="s">
        <v>563</v>
      </c>
      <c r="D38" s="540" t="s">
        <v>5647</v>
      </c>
      <c r="E38" s="882">
        <v>10</v>
      </c>
      <c r="F38" s="1063" t="s">
        <v>12333</v>
      </c>
      <c r="G38" s="985">
        <v>7.1044444444444448</v>
      </c>
      <c r="H38" s="147">
        <f>IF(G38="","",G38-G38*COMPASS!$AH$31)</f>
        <v>7.1044444444444448</v>
      </c>
    </row>
    <row r="39" spans="1:8">
      <c r="A39" s="385" t="s">
        <v>880</v>
      </c>
      <c r="B39" s="385" t="s">
        <v>22</v>
      </c>
      <c r="C39" s="540" t="s">
        <v>564</v>
      </c>
      <c r="D39" s="540" t="s">
        <v>5648</v>
      </c>
      <c r="E39" s="882">
        <v>10</v>
      </c>
      <c r="F39" s="1063" t="s">
        <v>12333</v>
      </c>
      <c r="G39" s="985">
        <v>17.161846153846156</v>
      </c>
      <c r="H39" s="147">
        <f>IF(G39="","",G39-G39*COMPASS!$AH$31)</f>
        <v>17.161846153846156</v>
      </c>
    </row>
    <row r="40" spans="1:8">
      <c r="A40" s="385" t="s">
        <v>881</v>
      </c>
      <c r="B40" s="385" t="s">
        <v>22</v>
      </c>
      <c r="C40" s="540" t="s">
        <v>565</v>
      </c>
      <c r="D40" s="540" t="s">
        <v>5649</v>
      </c>
      <c r="E40" s="882">
        <v>10</v>
      </c>
      <c r="F40" s="1063" t="s">
        <v>12333</v>
      </c>
      <c r="G40" s="985">
        <v>4.803296703296704</v>
      </c>
      <c r="H40" s="147">
        <f>IF(G40="","",G40-G40*COMPASS!$AH$31)</f>
        <v>4.803296703296704</v>
      </c>
    </row>
    <row r="41" spans="1:8">
      <c r="A41" s="385" t="s">
        <v>882</v>
      </c>
      <c r="B41" s="385" t="s">
        <v>22</v>
      </c>
      <c r="C41" s="540" t="s">
        <v>566</v>
      </c>
      <c r="D41" s="540" t="s">
        <v>5650</v>
      </c>
      <c r="E41" s="882">
        <v>10</v>
      </c>
      <c r="F41" s="1063" t="s">
        <v>12333</v>
      </c>
      <c r="G41" s="985">
        <v>7.454225352112676</v>
      </c>
      <c r="H41" s="147">
        <f>IF(G41="","",G41-G41*COMPASS!$AH$31)</f>
        <v>7.454225352112676</v>
      </c>
    </row>
    <row r="42" spans="1:8">
      <c r="A42" s="385" t="s">
        <v>883</v>
      </c>
      <c r="B42" s="385" t="s">
        <v>22</v>
      </c>
      <c r="C42" s="540" t="s">
        <v>567</v>
      </c>
      <c r="D42" s="540" t="s">
        <v>5651</v>
      </c>
      <c r="E42" s="882">
        <v>10</v>
      </c>
      <c r="F42" s="1063" t="s">
        <v>12333</v>
      </c>
      <c r="G42" s="985">
        <v>5.9040178571428568</v>
      </c>
      <c r="H42" s="147">
        <f>IF(G42="","",G42-G42*COMPASS!$AH$31)</f>
        <v>5.9040178571428568</v>
      </c>
    </row>
    <row r="43" spans="1:8">
      <c r="A43" s="385" t="s">
        <v>884</v>
      </c>
      <c r="B43" s="385" t="s">
        <v>22</v>
      </c>
      <c r="C43" s="540" t="s">
        <v>568</v>
      </c>
      <c r="D43" s="540" t="s">
        <v>5652</v>
      </c>
      <c r="E43" s="882">
        <v>10</v>
      </c>
      <c r="F43" s="1063" t="s">
        <v>12333</v>
      </c>
      <c r="G43" s="985">
        <v>5.9040178571428568</v>
      </c>
      <c r="H43" s="147">
        <f>IF(G43="","",G43-G43*COMPASS!$AH$31)</f>
        <v>5.9040178571428568</v>
      </c>
    </row>
    <row r="44" spans="1:8">
      <c r="A44" s="385" t="s">
        <v>885</v>
      </c>
      <c r="B44" s="385" t="s">
        <v>22</v>
      </c>
      <c r="C44" s="540" t="s">
        <v>569</v>
      </c>
      <c r="D44" s="540" t="s">
        <v>5653</v>
      </c>
      <c r="E44" s="882">
        <v>10</v>
      </c>
      <c r="F44" s="1063" t="s">
        <v>12333</v>
      </c>
      <c r="G44" s="985">
        <v>7.6052083333333345</v>
      </c>
      <c r="H44" s="147">
        <f>IF(G44="","",G44-G44*COMPASS!$AH$31)</f>
        <v>7.6052083333333345</v>
      </c>
    </row>
    <row r="45" spans="1:8">
      <c r="A45" s="385" t="s">
        <v>886</v>
      </c>
      <c r="B45" s="385" t="s">
        <v>22</v>
      </c>
      <c r="C45" s="540" t="s">
        <v>570</v>
      </c>
      <c r="D45" s="540" t="s">
        <v>5653</v>
      </c>
      <c r="E45" s="882">
        <v>10</v>
      </c>
      <c r="F45" s="1063" t="s">
        <v>12333</v>
      </c>
      <c r="G45" s="985">
        <v>7.6052083333333345</v>
      </c>
      <c r="H45" s="147">
        <f>IF(G45="","",G45-G45*COMPASS!$AH$31)</f>
        <v>7.6052083333333345</v>
      </c>
    </row>
    <row r="46" spans="1:8">
      <c r="A46" s="385" t="s">
        <v>887</v>
      </c>
      <c r="B46" s="385" t="s">
        <v>22</v>
      </c>
      <c r="C46" s="540" t="s">
        <v>571</v>
      </c>
      <c r="D46" s="540" t="s">
        <v>5654</v>
      </c>
      <c r="E46" s="882">
        <v>10</v>
      </c>
      <c r="F46" s="1063" t="s">
        <v>12333</v>
      </c>
      <c r="G46" s="985">
        <v>9.5566298342541423</v>
      </c>
      <c r="H46" s="147">
        <f>IF(G46="","",G46-G46*COMPASS!$AH$31)</f>
        <v>9.5566298342541423</v>
      </c>
    </row>
    <row r="47" spans="1:8">
      <c r="A47" s="385" t="s">
        <v>888</v>
      </c>
      <c r="B47" s="385" t="s">
        <v>22</v>
      </c>
      <c r="C47" s="540" t="s">
        <v>572</v>
      </c>
      <c r="D47" s="540" t="s">
        <v>5655</v>
      </c>
      <c r="E47" s="882">
        <v>10</v>
      </c>
      <c r="F47" s="1063" t="s">
        <v>12333</v>
      </c>
      <c r="G47" s="985">
        <v>7.7551020408163271</v>
      </c>
      <c r="H47" s="147">
        <f>IF(G47="","",G47-G47*COMPASS!$AH$31)</f>
        <v>7.7551020408163271</v>
      </c>
    </row>
    <row r="48" spans="1:8">
      <c r="A48" s="385" t="s">
        <v>889</v>
      </c>
      <c r="B48" s="385" t="s">
        <v>22</v>
      </c>
      <c r="C48" s="540" t="s">
        <v>573</v>
      </c>
      <c r="D48" s="540" t="s">
        <v>5656</v>
      </c>
      <c r="E48" s="882">
        <v>1</v>
      </c>
      <c r="F48" s="1063" t="s">
        <v>12333</v>
      </c>
      <c r="G48" s="985">
        <v>25.41659751037345</v>
      </c>
      <c r="H48" s="147">
        <f>IF(G48="","",G48-G48*COMPASS!$AH$31)</f>
        <v>25.41659751037345</v>
      </c>
    </row>
    <row r="49" spans="1:8">
      <c r="A49" s="385" t="s">
        <v>890</v>
      </c>
      <c r="B49" s="385" t="s">
        <v>22</v>
      </c>
      <c r="C49" s="540" t="s">
        <v>574</v>
      </c>
      <c r="D49" s="540" t="s">
        <v>5656</v>
      </c>
      <c r="E49" s="882">
        <v>1</v>
      </c>
      <c r="F49" s="1063" t="s">
        <v>12333</v>
      </c>
      <c r="G49" s="985">
        <v>25.466563146997931</v>
      </c>
      <c r="H49" s="147">
        <f>IF(G49="","",G49-G49*COMPASS!$AH$31)</f>
        <v>25.466563146997931</v>
      </c>
    </row>
    <row r="50" spans="1:8">
      <c r="A50" s="385" t="s">
        <v>891</v>
      </c>
      <c r="B50" s="385" t="s">
        <v>22</v>
      </c>
      <c r="C50" s="540" t="s">
        <v>575</v>
      </c>
      <c r="D50" s="540" t="s">
        <v>5657</v>
      </c>
      <c r="E50" s="882">
        <v>1</v>
      </c>
      <c r="F50" s="1063" t="s">
        <v>12333</v>
      </c>
      <c r="G50" s="985">
        <v>23.165375854214126</v>
      </c>
      <c r="H50" s="147">
        <f>IF(G50="","",G50-G50*COMPASS!$AH$31)</f>
        <v>23.165375854214126</v>
      </c>
    </row>
    <row r="51" spans="1:8">
      <c r="A51" s="385" t="s">
        <v>892</v>
      </c>
      <c r="B51" s="385" t="s">
        <v>22</v>
      </c>
      <c r="C51" s="540" t="s">
        <v>576</v>
      </c>
      <c r="D51" s="540" t="s">
        <v>5658</v>
      </c>
      <c r="E51" s="882">
        <v>1</v>
      </c>
      <c r="F51" s="1063" t="s">
        <v>12333</v>
      </c>
      <c r="G51" s="985">
        <v>27.519001919385801</v>
      </c>
      <c r="H51" s="147">
        <f>IF(G51="","",G51-G51*COMPASS!$AH$31)</f>
        <v>27.519001919385801</v>
      </c>
    </row>
    <row r="52" spans="1:8">
      <c r="A52" s="385" t="s">
        <v>893</v>
      </c>
      <c r="B52" s="385" t="s">
        <v>22</v>
      </c>
      <c r="C52" s="540" t="s">
        <v>577</v>
      </c>
      <c r="D52" s="540" t="s">
        <v>5659</v>
      </c>
      <c r="E52" s="882">
        <v>1</v>
      </c>
      <c r="F52" s="1063" t="s">
        <v>12333</v>
      </c>
      <c r="G52" s="985">
        <v>34.423619631901843</v>
      </c>
      <c r="H52" s="147">
        <f>IF(G52="","",G52-G52*COMPASS!$AH$31)</f>
        <v>34.423619631901843</v>
      </c>
    </row>
    <row r="53" spans="1:8">
      <c r="A53" s="385" t="s">
        <v>894</v>
      </c>
      <c r="B53" s="385" t="s">
        <v>22</v>
      </c>
      <c r="C53" s="540" t="s">
        <v>578</v>
      </c>
      <c r="D53" s="540" t="s">
        <v>5660</v>
      </c>
      <c r="E53" s="882">
        <v>2</v>
      </c>
      <c r="F53" s="1063" t="s">
        <v>12333</v>
      </c>
      <c r="G53" s="985">
        <v>19.213186813186816</v>
      </c>
      <c r="H53" s="147">
        <f>IF(G53="","",G53-G53*COMPASS!$AH$31)</f>
        <v>19.213186813186816</v>
      </c>
    </row>
    <row r="54" spans="1:8">
      <c r="A54" s="385" t="s">
        <v>895</v>
      </c>
      <c r="B54" s="385" t="s">
        <v>22</v>
      </c>
      <c r="C54" s="540" t="s">
        <v>579</v>
      </c>
      <c r="D54" s="540" t="s">
        <v>5661</v>
      </c>
      <c r="E54" s="882">
        <v>2</v>
      </c>
      <c r="F54" s="1063" t="s">
        <v>12333</v>
      </c>
      <c r="G54" s="985">
        <v>18.963370473537609</v>
      </c>
      <c r="H54" s="147">
        <f>IF(G54="","",G54-G54*COMPASS!$AH$31)</f>
        <v>18.963370473537609</v>
      </c>
    </row>
    <row r="55" spans="1:8">
      <c r="A55" s="385" t="s">
        <v>896</v>
      </c>
      <c r="B55" s="385" t="s">
        <v>22</v>
      </c>
      <c r="C55" s="540" t="s">
        <v>580</v>
      </c>
      <c r="D55" s="540" t="s">
        <v>5662</v>
      </c>
      <c r="E55" s="882">
        <v>2</v>
      </c>
      <c r="F55" s="1063" t="s">
        <v>12333</v>
      </c>
      <c r="G55" s="985">
        <v>18.162209302325582</v>
      </c>
      <c r="H55" s="147">
        <f>IF(G55="","",G55-G55*COMPASS!$AH$31)</f>
        <v>18.162209302325582</v>
      </c>
    </row>
    <row r="56" spans="1:8">
      <c r="A56" s="385" t="s">
        <v>897</v>
      </c>
      <c r="B56" s="385" t="s">
        <v>22</v>
      </c>
      <c r="C56" s="540" t="s">
        <v>581</v>
      </c>
      <c r="D56" s="540" t="s">
        <v>5663</v>
      </c>
      <c r="E56" s="882">
        <v>10</v>
      </c>
      <c r="F56" s="1063" t="s">
        <v>12333</v>
      </c>
      <c r="G56" s="985">
        <v>1.5517241379310343</v>
      </c>
      <c r="H56" s="147">
        <f>IF(G56="","",G56-G56*COMPASS!$AH$31)</f>
        <v>1.5517241379310343</v>
      </c>
    </row>
    <row r="57" spans="1:8">
      <c r="A57" s="385" t="s">
        <v>898</v>
      </c>
      <c r="B57" s="385" t="s">
        <v>22</v>
      </c>
      <c r="C57" s="540" t="s">
        <v>582</v>
      </c>
      <c r="D57" s="540" t="s">
        <v>5664</v>
      </c>
      <c r="E57" s="882">
        <v>2</v>
      </c>
      <c r="F57" s="1063" t="s">
        <v>12333</v>
      </c>
      <c r="G57" s="985">
        <v>32.722016129032262</v>
      </c>
      <c r="H57" s="147">
        <f>IF(G57="","",G57-G57*COMPASS!$AH$31)</f>
        <v>32.722016129032262</v>
      </c>
    </row>
    <row r="58" spans="1:8">
      <c r="A58" s="385" t="s">
        <v>899</v>
      </c>
      <c r="B58" s="385" t="s">
        <v>22</v>
      </c>
      <c r="C58" s="540" t="s">
        <v>583</v>
      </c>
      <c r="D58" s="540" t="s">
        <v>5665</v>
      </c>
      <c r="E58" s="882">
        <v>2</v>
      </c>
      <c r="F58" s="1063" t="s">
        <v>12333</v>
      </c>
      <c r="G58" s="985">
        <v>29.27057761732852</v>
      </c>
      <c r="H58" s="147">
        <f>IF(G58="","",G58-G58*COMPASS!$AH$31)</f>
        <v>29.27057761732852</v>
      </c>
    </row>
    <row r="59" spans="1:8">
      <c r="A59" s="385" t="s">
        <v>900</v>
      </c>
      <c r="B59" s="385" t="s">
        <v>22</v>
      </c>
      <c r="C59" s="540" t="s">
        <v>584</v>
      </c>
      <c r="D59" s="540" t="s">
        <v>5666</v>
      </c>
      <c r="E59" s="882">
        <v>2</v>
      </c>
      <c r="F59" s="1063" t="s">
        <v>12333</v>
      </c>
      <c r="G59" s="985">
        <v>21.013032581453633</v>
      </c>
      <c r="H59" s="147">
        <f>IF(G59="","",G59-G59*COMPASS!$AH$31)</f>
        <v>21.013032581453633</v>
      </c>
    </row>
    <row r="60" spans="1:8">
      <c r="A60" s="385" t="s">
        <v>2752</v>
      </c>
      <c r="B60" s="385" t="s">
        <v>22</v>
      </c>
      <c r="C60" s="540" t="s">
        <v>2753</v>
      </c>
      <c r="D60" s="540" t="s">
        <v>5667</v>
      </c>
      <c r="E60" s="882">
        <v>10</v>
      </c>
      <c r="F60" s="1063" t="s">
        <v>12333</v>
      </c>
      <c r="G60" s="985">
        <v>1.5517241379310343</v>
      </c>
      <c r="H60" s="147">
        <f>IF(G60="","",G60-G60*COMPASS!$AH$31)</f>
        <v>1.5517241379310343</v>
      </c>
    </row>
    <row r="61" spans="1:8">
      <c r="A61" s="385" t="s">
        <v>2754</v>
      </c>
      <c r="B61" s="385" t="s">
        <v>22</v>
      </c>
      <c r="C61" s="540" t="s">
        <v>2755</v>
      </c>
      <c r="D61" s="540" t="s">
        <v>5668</v>
      </c>
      <c r="E61" s="882">
        <v>10</v>
      </c>
      <c r="F61" s="1063" t="s">
        <v>12333</v>
      </c>
      <c r="G61" s="985">
        <v>1.6016666666666668</v>
      </c>
      <c r="H61" s="147">
        <f>IF(G61="","",G61-G61*COMPASS!$AH$31)</f>
        <v>1.6016666666666668</v>
      </c>
    </row>
    <row r="62" spans="1:8">
      <c r="A62" s="385" t="s">
        <v>2756</v>
      </c>
      <c r="B62" s="385" t="s">
        <v>22</v>
      </c>
      <c r="C62" s="540" t="s">
        <v>2757</v>
      </c>
      <c r="D62" s="540" t="s">
        <v>5669</v>
      </c>
      <c r="E62" s="882">
        <v>10</v>
      </c>
      <c r="F62" s="1063" t="s">
        <v>17221</v>
      </c>
      <c r="G62" s="985">
        <v>1.1000000000000001</v>
      </c>
      <c r="H62" s="147">
        <f>IF(G62="","",G62-G62*COMPASS!$AH$31)</f>
        <v>1.1000000000000001</v>
      </c>
    </row>
    <row r="63" spans="1:8">
      <c r="A63" s="385" t="s">
        <v>901</v>
      </c>
      <c r="B63" s="385" t="s">
        <v>22</v>
      </c>
      <c r="C63" s="540" t="s">
        <v>585</v>
      </c>
      <c r="D63" s="540" t="s">
        <v>5670</v>
      </c>
      <c r="E63" s="882">
        <v>10</v>
      </c>
      <c r="F63" s="1063" t="s">
        <v>17221</v>
      </c>
      <c r="G63" s="985">
        <v>1.1000000000000001</v>
      </c>
      <c r="H63" s="147">
        <f>IF(G63="","",G63-G63*COMPASS!$AH$31)</f>
        <v>1.1000000000000001</v>
      </c>
    </row>
    <row r="64" spans="1:8">
      <c r="A64" s="385" t="s">
        <v>902</v>
      </c>
      <c r="B64" s="385" t="s">
        <v>22</v>
      </c>
      <c r="C64" s="540" t="s">
        <v>586</v>
      </c>
      <c r="D64" s="540" t="s">
        <v>5671</v>
      </c>
      <c r="E64" s="882">
        <v>2</v>
      </c>
      <c r="F64" s="1063" t="s">
        <v>12333</v>
      </c>
      <c r="G64" s="985">
        <v>24.116411378555799</v>
      </c>
      <c r="H64" s="147">
        <f>IF(G64="","",G64-G64*COMPASS!$AH$31)</f>
        <v>24.116411378555799</v>
      </c>
    </row>
    <row r="65" spans="1:8">
      <c r="A65" s="385" t="s">
        <v>903</v>
      </c>
      <c r="B65" s="385" t="s">
        <v>22</v>
      </c>
      <c r="C65" s="540" t="s">
        <v>587</v>
      </c>
      <c r="D65" s="540" t="s">
        <v>5672</v>
      </c>
      <c r="E65" s="882">
        <v>2</v>
      </c>
      <c r="F65" s="1063" t="s">
        <v>12333</v>
      </c>
      <c r="G65" s="985">
        <v>22.765661252900234</v>
      </c>
      <c r="H65" s="147">
        <f>IF(G65="","",G65-G65*COMPASS!$AH$31)</f>
        <v>22.765661252900234</v>
      </c>
    </row>
    <row r="66" spans="1:8">
      <c r="A66" s="385" t="s">
        <v>904</v>
      </c>
      <c r="B66" s="385" t="s">
        <v>22</v>
      </c>
      <c r="C66" s="540" t="s">
        <v>588</v>
      </c>
      <c r="D66" s="540" t="s">
        <v>5673</v>
      </c>
      <c r="E66" s="882">
        <v>2</v>
      </c>
      <c r="F66" s="1063" t="s">
        <v>12333</v>
      </c>
      <c r="G66" s="985">
        <v>35.423994038748134</v>
      </c>
      <c r="H66" s="147">
        <f>IF(G66="","",G66-G66*COMPASS!$AH$31)</f>
        <v>35.423994038748134</v>
      </c>
    </row>
    <row r="67" spans="1:8">
      <c r="A67" s="385" t="s">
        <v>905</v>
      </c>
      <c r="B67" s="385" t="s">
        <v>22</v>
      </c>
      <c r="C67" s="540" t="s">
        <v>589</v>
      </c>
      <c r="D67" s="540" t="s">
        <v>5674</v>
      </c>
      <c r="E67" s="882">
        <v>2</v>
      </c>
      <c r="F67" s="1063" t="s">
        <v>12333</v>
      </c>
      <c r="G67" s="985">
        <v>34.974320241691842</v>
      </c>
      <c r="H67" s="147">
        <f>IF(G67="","",G67-G67*COMPASS!$AH$31)</f>
        <v>34.974320241691842</v>
      </c>
    </row>
    <row r="68" spans="1:8">
      <c r="A68" s="385" t="s">
        <v>906</v>
      </c>
      <c r="B68" s="385" t="s">
        <v>22</v>
      </c>
      <c r="C68" s="540" t="s">
        <v>590</v>
      </c>
      <c r="D68" s="540" t="s">
        <v>5675</v>
      </c>
      <c r="E68" s="882">
        <v>1</v>
      </c>
      <c r="F68" s="1063" t="s">
        <v>12333</v>
      </c>
      <c r="G68" s="985">
        <v>27.018261718750001</v>
      </c>
      <c r="H68" s="147">
        <f>IF(G68="","",G68-G68*COMPASS!$AH$31)</f>
        <v>27.018261718750001</v>
      </c>
    </row>
    <row r="69" spans="1:8">
      <c r="A69" s="1056" t="s">
        <v>591</v>
      </c>
      <c r="B69" s="1057"/>
      <c r="C69" s="1058"/>
      <c r="D69" s="1059" t="s">
        <v>2561</v>
      </c>
      <c r="E69" s="1060"/>
      <c r="F69" s="1061"/>
      <c r="G69" s="1062"/>
      <c r="H69" s="147" t="str">
        <f>IF(G69="","",G69-G69*COMPASS!$AH$31)</f>
        <v/>
      </c>
    </row>
    <row r="70" spans="1:8">
      <c r="A70" s="385" t="s">
        <v>907</v>
      </c>
      <c r="B70" s="385" t="s">
        <v>22</v>
      </c>
      <c r="C70" s="540" t="s">
        <v>592</v>
      </c>
      <c r="D70" s="540" t="s">
        <v>5676</v>
      </c>
      <c r="E70" s="882">
        <v>1</v>
      </c>
      <c r="F70" s="1063" t="s">
        <v>12333</v>
      </c>
      <c r="G70" s="985">
        <v>133.13897700237905</v>
      </c>
      <c r="H70" s="147">
        <f>IF(G70="","",G70-G70*COMPASS!$AH$31)</f>
        <v>133.13897700237905</v>
      </c>
    </row>
    <row r="71" spans="1:8">
      <c r="A71" s="385" t="s">
        <v>908</v>
      </c>
      <c r="B71" s="385" t="s">
        <v>22</v>
      </c>
      <c r="C71" s="540" t="s">
        <v>593</v>
      </c>
      <c r="D71" s="540" t="s">
        <v>5677</v>
      </c>
      <c r="E71" s="882">
        <v>1</v>
      </c>
      <c r="F71" s="1063" t="s">
        <v>12333</v>
      </c>
      <c r="G71" s="985">
        <v>116.27867847411446</v>
      </c>
      <c r="H71" s="147">
        <f>IF(G71="","",G71-G71*COMPASS!$AH$31)</f>
        <v>116.27867847411446</v>
      </c>
    </row>
    <row r="72" spans="1:8">
      <c r="A72" s="385" t="s">
        <v>909</v>
      </c>
      <c r="B72" s="385" t="s">
        <v>22</v>
      </c>
      <c r="C72" s="540" t="s">
        <v>594</v>
      </c>
      <c r="D72" s="540" t="s">
        <v>5678</v>
      </c>
      <c r="E72" s="882">
        <v>1</v>
      </c>
      <c r="F72" s="1063" t="s">
        <v>12333</v>
      </c>
      <c r="G72" s="985">
        <v>99.165726450239504</v>
      </c>
      <c r="H72" s="147">
        <f>IF(G72="","",G72-G72*COMPASS!$AH$31)</f>
        <v>99.165726450239504</v>
      </c>
    </row>
    <row r="73" spans="1:8">
      <c r="A73" s="385" t="s">
        <v>910</v>
      </c>
      <c r="B73" s="385" t="s">
        <v>22</v>
      </c>
      <c r="C73" s="540" t="s">
        <v>595</v>
      </c>
      <c r="D73" s="540" t="s">
        <v>5679</v>
      </c>
      <c r="E73" s="882">
        <v>1</v>
      </c>
      <c r="F73" s="1063" t="s">
        <v>12333</v>
      </c>
      <c r="G73" s="985">
        <v>101.11822454308096</v>
      </c>
      <c r="H73" s="147">
        <f>IF(G73="","",G73-G73*COMPASS!$AH$31)</f>
        <v>101.11822454308096</v>
      </c>
    </row>
    <row r="74" spans="1:8">
      <c r="A74" s="385" t="s">
        <v>911</v>
      </c>
      <c r="B74" s="385" t="s">
        <v>22</v>
      </c>
      <c r="C74" s="540" t="s">
        <v>596</v>
      </c>
      <c r="D74" s="540" t="s">
        <v>5680</v>
      </c>
      <c r="E74" s="882">
        <v>1</v>
      </c>
      <c r="F74" s="1063" t="s">
        <v>12333</v>
      </c>
      <c r="G74" s="985">
        <v>89.609069493521801</v>
      </c>
      <c r="H74" s="147">
        <f>IF(G74="","",G74-G74*COMPASS!$AH$31)</f>
        <v>89.609069493521801</v>
      </c>
    </row>
    <row r="75" spans="1:8">
      <c r="A75" s="385" t="s">
        <v>912</v>
      </c>
      <c r="B75" s="385" t="s">
        <v>22</v>
      </c>
      <c r="C75" s="540" t="s">
        <v>597</v>
      </c>
      <c r="D75" s="540" t="s">
        <v>5681</v>
      </c>
      <c r="E75" s="882">
        <v>1</v>
      </c>
      <c r="F75" s="1063" t="s">
        <v>12333</v>
      </c>
      <c r="G75" s="985">
        <v>158.70653692614769</v>
      </c>
      <c r="H75" s="147">
        <f>IF(G75="","",G75-G75*COMPASS!$AH$31)</f>
        <v>158.70653692614769</v>
      </c>
    </row>
    <row r="76" spans="1:8">
      <c r="A76" s="385" t="s">
        <v>913</v>
      </c>
      <c r="B76" s="385" t="s">
        <v>22</v>
      </c>
      <c r="C76" s="540" t="s">
        <v>598</v>
      </c>
      <c r="D76" s="540" t="s">
        <v>5682</v>
      </c>
      <c r="E76" s="882">
        <v>1</v>
      </c>
      <c r="F76" s="1063" t="s">
        <v>12333</v>
      </c>
      <c r="G76" s="985">
        <v>140.79415073115862</v>
      </c>
      <c r="H76" s="147">
        <f>IF(G76="","",G76-G76*COMPASS!$AH$31)</f>
        <v>140.79415073115862</v>
      </c>
    </row>
    <row r="77" spans="1:8">
      <c r="A77" s="385" t="s">
        <v>914</v>
      </c>
      <c r="B77" s="385" t="s">
        <v>22</v>
      </c>
      <c r="C77" s="540" t="s">
        <v>599</v>
      </c>
      <c r="D77" s="540" t="s">
        <v>5683</v>
      </c>
      <c r="E77" s="882">
        <v>1</v>
      </c>
      <c r="F77" s="1063" t="s">
        <v>12333</v>
      </c>
      <c r="G77" s="985">
        <v>144.49541636230828</v>
      </c>
      <c r="H77" s="147">
        <f>IF(G77="","",G77-G77*COMPASS!$AH$31)</f>
        <v>144.49541636230828</v>
      </c>
    </row>
    <row r="78" spans="1:8">
      <c r="A78" s="385" t="s">
        <v>915</v>
      </c>
      <c r="B78" s="385" t="s">
        <v>22</v>
      </c>
      <c r="C78" s="540" t="s">
        <v>600</v>
      </c>
      <c r="D78" s="540" t="s">
        <v>5684</v>
      </c>
      <c r="E78" s="882">
        <v>1</v>
      </c>
      <c r="F78" s="1063" t="s">
        <v>12333</v>
      </c>
      <c r="G78" s="985">
        <v>134.23924498623671</v>
      </c>
      <c r="H78" s="147">
        <f>IF(G78="","",G78-G78*COMPASS!$AH$31)</f>
        <v>134.23924498623671</v>
      </c>
    </row>
    <row r="79" spans="1:8">
      <c r="A79" s="385" t="s">
        <v>2134</v>
      </c>
      <c r="B79" s="385" t="s">
        <v>22</v>
      </c>
      <c r="C79" s="540" t="s">
        <v>2132</v>
      </c>
      <c r="D79" s="540" t="s">
        <v>5685</v>
      </c>
      <c r="E79" s="882">
        <v>1</v>
      </c>
      <c r="F79" s="1063" t="s">
        <v>12333</v>
      </c>
      <c r="G79" s="985">
        <v>66.595360824742272</v>
      </c>
      <c r="H79" s="147">
        <f>IF(G79="","",G79-G79*COMPASS!$AH$31)</f>
        <v>66.595360824742272</v>
      </c>
    </row>
    <row r="80" spans="1:8">
      <c r="A80" s="385" t="s">
        <v>2135</v>
      </c>
      <c r="B80" s="385" t="s">
        <v>22</v>
      </c>
      <c r="C80" s="540" t="s">
        <v>2133</v>
      </c>
      <c r="D80" s="540" t="s">
        <v>5686</v>
      </c>
      <c r="E80" s="882">
        <v>1</v>
      </c>
      <c r="F80" s="1063" t="s">
        <v>12333</v>
      </c>
      <c r="G80" s="985">
        <v>54.986276391554711</v>
      </c>
      <c r="H80" s="147">
        <f>IF(G80="","",G80-G80*COMPASS!$AH$31)</f>
        <v>54.986276391554711</v>
      </c>
    </row>
    <row r="81" spans="1:8">
      <c r="A81" s="1056" t="s">
        <v>2136</v>
      </c>
      <c r="B81" s="1057"/>
      <c r="C81" s="1058"/>
      <c r="D81" s="1059" t="s">
        <v>2561</v>
      </c>
      <c r="E81" s="1060"/>
      <c r="F81" s="1061"/>
      <c r="G81" s="1062"/>
      <c r="H81" s="147" t="str">
        <f>IF(G81="","",G81-G81*COMPASS!$AH$31)</f>
        <v/>
      </c>
    </row>
    <row r="82" spans="1:8">
      <c r="A82" s="385" t="s">
        <v>2142</v>
      </c>
      <c r="B82" s="385" t="s">
        <v>22</v>
      </c>
      <c r="C82" s="540" t="s">
        <v>2137</v>
      </c>
      <c r="D82" s="540" t="s">
        <v>5687</v>
      </c>
      <c r="E82" s="882">
        <v>1</v>
      </c>
      <c r="F82" s="1063" t="s">
        <v>12333</v>
      </c>
      <c r="G82" s="985">
        <v>137.4926075268817</v>
      </c>
      <c r="H82" s="147">
        <f>IF(G82="","",G82-G82*COMPASS!$AH$31)</f>
        <v>137.4926075268817</v>
      </c>
    </row>
    <row r="83" spans="1:8">
      <c r="A83" s="385" t="s">
        <v>2143</v>
      </c>
      <c r="B83" s="385" t="s">
        <v>22</v>
      </c>
      <c r="C83" s="540" t="s">
        <v>2138</v>
      </c>
      <c r="D83" s="540" t="s">
        <v>5688</v>
      </c>
      <c r="E83" s="882">
        <v>1</v>
      </c>
      <c r="F83" s="1063" t="s">
        <v>12333</v>
      </c>
      <c r="G83" s="985">
        <v>146.2470046914471</v>
      </c>
      <c r="H83" s="147">
        <f>IF(G83="","",G83-G83*COMPASS!$AH$31)</f>
        <v>146.2470046914471</v>
      </c>
    </row>
    <row r="84" spans="1:8">
      <c r="A84" s="385" t="s">
        <v>2144</v>
      </c>
      <c r="B84" s="385" t="s">
        <v>22</v>
      </c>
      <c r="C84" s="540" t="s">
        <v>2139</v>
      </c>
      <c r="D84" s="540" t="s">
        <v>5689</v>
      </c>
      <c r="E84" s="882">
        <v>1</v>
      </c>
      <c r="F84" s="1063" t="s">
        <v>12333</v>
      </c>
      <c r="G84" s="985">
        <v>163.95952994204765</v>
      </c>
      <c r="H84" s="147">
        <f>IF(G84="","",G84-G84*COMPASS!$AH$31)</f>
        <v>163.95952994204765</v>
      </c>
    </row>
    <row r="85" spans="1:8">
      <c r="A85" s="385" t="s">
        <v>2145</v>
      </c>
      <c r="B85" s="385" t="s">
        <v>22</v>
      </c>
      <c r="C85" s="540" t="s">
        <v>2140</v>
      </c>
      <c r="D85" s="540" t="s">
        <v>5690</v>
      </c>
      <c r="E85" s="882">
        <v>1</v>
      </c>
      <c r="F85" s="1063" t="s">
        <v>12333</v>
      </c>
      <c r="G85" s="985">
        <v>168.36134796238247</v>
      </c>
      <c r="H85" s="147">
        <f>IF(G85="","",G85-G85*COMPASS!$AH$31)</f>
        <v>168.36134796238247</v>
      </c>
    </row>
    <row r="86" spans="1:8">
      <c r="A86" s="385" t="s">
        <v>2146</v>
      </c>
      <c r="B86" s="385" t="s">
        <v>22</v>
      </c>
      <c r="C86" s="540" t="s">
        <v>2141</v>
      </c>
      <c r="D86" s="540" t="s">
        <v>5691</v>
      </c>
      <c r="E86" s="882">
        <v>1</v>
      </c>
      <c r="F86" s="1063" t="s">
        <v>12333</v>
      </c>
      <c r="G86" s="985">
        <v>126.83567860116571</v>
      </c>
      <c r="H86" s="147">
        <f>IF(G86="","",G86-G86*COMPASS!$AH$31)</f>
        <v>126.83567860116571</v>
      </c>
    </row>
    <row r="87" spans="1:8">
      <c r="A87" s="1056" t="s">
        <v>601</v>
      </c>
      <c r="B87" s="1057"/>
      <c r="C87" s="1058"/>
      <c r="D87" s="1059" t="s">
        <v>2561</v>
      </c>
      <c r="E87" s="1060"/>
      <c r="F87" s="1061"/>
      <c r="G87" s="1062"/>
      <c r="H87" s="147" t="str">
        <f>IF(G87="","",G87-G87*COMPASS!$AH$31)</f>
        <v/>
      </c>
    </row>
    <row r="88" spans="1:8">
      <c r="A88" s="385" t="s">
        <v>916</v>
      </c>
      <c r="B88" s="385" t="s">
        <v>22</v>
      </c>
      <c r="C88" s="540" t="s">
        <v>602</v>
      </c>
      <c r="D88" s="540" t="s">
        <v>5692</v>
      </c>
      <c r="E88" s="882">
        <v>1</v>
      </c>
      <c r="F88" s="1063" t="s">
        <v>12333</v>
      </c>
      <c r="G88" s="985">
        <v>74.000713775874374</v>
      </c>
      <c r="H88" s="147">
        <f>IF(G88="","",G88-G88*COMPASS!$AH$31)</f>
        <v>74.000713775874374</v>
      </c>
    </row>
    <row r="89" spans="1:8">
      <c r="A89" s="385" t="s">
        <v>917</v>
      </c>
      <c r="B89" s="385" t="s">
        <v>22</v>
      </c>
      <c r="C89" s="540" t="s">
        <v>603</v>
      </c>
      <c r="D89" s="540" t="s">
        <v>5693</v>
      </c>
      <c r="E89" s="882">
        <v>1</v>
      </c>
      <c r="F89" s="1063" t="s">
        <v>12333</v>
      </c>
      <c r="G89" s="985">
        <v>42.729419035846732</v>
      </c>
      <c r="H89" s="147">
        <f>IF(G89="","",G89-G89*COMPASS!$AH$31)</f>
        <v>42.729419035846732</v>
      </c>
    </row>
    <row r="90" spans="1:8">
      <c r="A90" s="385" t="s">
        <v>918</v>
      </c>
      <c r="B90" s="385" t="s">
        <v>22</v>
      </c>
      <c r="C90" s="540" t="s">
        <v>604</v>
      </c>
      <c r="D90" s="540" t="s">
        <v>5694</v>
      </c>
      <c r="E90" s="882">
        <v>1</v>
      </c>
      <c r="F90" s="1063" t="s">
        <v>12333</v>
      </c>
      <c r="G90" s="985">
        <v>74.450390070921983</v>
      </c>
      <c r="H90" s="147">
        <f>IF(G90="","",G90-G90*COMPASS!$AH$31)</f>
        <v>74.450390070921983</v>
      </c>
    </row>
    <row r="91" spans="1:8">
      <c r="A91" s="385" t="s">
        <v>919</v>
      </c>
      <c r="B91" s="385" t="s">
        <v>22</v>
      </c>
      <c r="C91" s="540" t="s">
        <v>605</v>
      </c>
      <c r="D91" s="540" t="s">
        <v>5695</v>
      </c>
      <c r="E91" s="882">
        <v>5</v>
      </c>
      <c r="F91" s="1063" t="s">
        <v>12333</v>
      </c>
      <c r="G91" s="985">
        <v>19.363079019073567</v>
      </c>
      <c r="H91" s="147">
        <f>IF(G91="","",G91-G91*COMPASS!$AH$31)</f>
        <v>19.363079019073567</v>
      </c>
    </row>
    <row r="92" spans="1:8">
      <c r="A92" s="385" t="s">
        <v>920</v>
      </c>
      <c r="B92" s="385" t="s">
        <v>22</v>
      </c>
      <c r="C92" s="540" t="s">
        <v>606</v>
      </c>
      <c r="D92" s="540" t="s">
        <v>5696</v>
      </c>
      <c r="E92" s="882">
        <v>2</v>
      </c>
      <c r="F92" s="1063" t="s">
        <v>12333</v>
      </c>
      <c r="G92" s="985">
        <v>38.575649794801642</v>
      </c>
      <c r="H92" s="147">
        <f>IF(G92="","",G92-G92*COMPASS!$AH$31)</f>
        <v>38.575649794801642</v>
      </c>
    </row>
    <row r="93" spans="1:8">
      <c r="A93" s="1056" t="s">
        <v>607</v>
      </c>
      <c r="B93" s="1057"/>
      <c r="C93" s="1058"/>
      <c r="D93" s="1059" t="s">
        <v>2561</v>
      </c>
      <c r="E93" s="1060"/>
      <c r="F93" s="1061"/>
      <c r="G93" s="1062"/>
      <c r="H93" s="147" t="str">
        <f>IF(G93="","",G93-G93*COMPASS!$AH$31)</f>
        <v/>
      </c>
    </row>
    <row r="94" spans="1:8">
      <c r="A94" s="385" t="s">
        <v>921</v>
      </c>
      <c r="B94" s="385" t="s">
        <v>22</v>
      </c>
      <c r="C94" s="540" t="s">
        <v>608</v>
      </c>
      <c r="D94" s="540" t="s">
        <v>5697</v>
      </c>
      <c r="E94" s="882">
        <v>2</v>
      </c>
      <c r="F94" s="1063" t="s">
        <v>12333</v>
      </c>
      <c r="G94" s="985">
        <v>11.757847533632287</v>
      </c>
      <c r="H94" s="147">
        <f>IF(G94="","",G94-G94*COMPASS!$AH$31)</f>
        <v>11.757847533632287</v>
      </c>
    </row>
    <row r="95" spans="1:8">
      <c r="A95" s="385" t="s">
        <v>922</v>
      </c>
      <c r="B95" s="385" t="s">
        <v>22</v>
      </c>
      <c r="C95" s="540" t="s">
        <v>609</v>
      </c>
      <c r="D95" s="540" t="s">
        <v>5698</v>
      </c>
      <c r="E95" s="882">
        <v>5</v>
      </c>
      <c r="F95" s="1063" t="s">
        <v>12333</v>
      </c>
      <c r="G95" s="985">
        <v>21.965144230769226</v>
      </c>
      <c r="H95" s="147">
        <f>IF(G95="","",G95-G95*COMPASS!$AH$31)</f>
        <v>21.965144230769226</v>
      </c>
    </row>
    <row r="96" spans="1:8">
      <c r="A96" s="385" t="s">
        <v>923</v>
      </c>
      <c r="B96" s="385" t="s">
        <v>22</v>
      </c>
      <c r="C96" s="540" t="s">
        <v>610</v>
      </c>
      <c r="D96" s="540" t="s">
        <v>5699</v>
      </c>
      <c r="E96" s="882">
        <v>1</v>
      </c>
      <c r="F96" s="1063" t="s">
        <v>12333</v>
      </c>
      <c r="G96" s="985">
        <v>31.220270270270273</v>
      </c>
      <c r="H96" s="147">
        <f>IF(G96="","",G96-G96*COMPASS!$AH$31)</f>
        <v>31.220270270270273</v>
      </c>
    </row>
    <row r="97" spans="1:8">
      <c r="A97" s="385" t="s">
        <v>924</v>
      </c>
      <c r="B97" s="385" t="s">
        <v>22</v>
      </c>
      <c r="C97" s="540" t="s">
        <v>611</v>
      </c>
      <c r="D97" s="540" t="s">
        <v>5700</v>
      </c>
      <c r="E97" s="882">
        <v>2</v>
      </c>
      <c r="F97" s="1063" t="s">
        <v>12333</v>
      </c>
      <c r="G97" s="985">
        <v>10.306122448979593</v>
      </c>
      <c r="H97" s="147">
        <f>IF(G97="","",G97-G97*COMPASS!$AH$31)</f>
        <v>10.306122448979593</v>
      </c>
    </row>
    <row r="98" spans="1:8">
      <c r="A98" s="385" t="s">
        <v>925</v>
      </c>
      <c r="B98" s="385" t="s">
        <v>22</v>
      </c>
      <c r="C98" s="540" t="s">
        <v>612</v>
      </c>
      <c r="D98" s="540" t="s">
        <v>5701</v>
      </c>
      <c r="E98" s="882">
        <v>1</v>
      </c>
      <c r="F98" s="1063" t="s">
        <v>12333</v>
      </c>
      <c r="G98" s="985">
        <v>42.429638854296385</v>
      </c>
      <c r="H98" s="147">
        <f>IF(G98="","",G98-G98*COMPASS!$AH$31)</f>
        <v>42.429638854296385</v>
      </c>
    </row>
    <row r="99" spans="1:8">
      <c r="A99" s="385" t="s">
        <v>926</v>
      </c>
      <c r="B99" s="385" t="s">
        <v>22</v>
      </c>
      <c r="C99" s="540" t="s">
        <v>613</v>
      </c>
      <c r="D99" s="540" t="s">
        <v>5702</v>
      </c>
      <c r="E99" s="882">
        <v>1</v>
      </c>
      <c r="F99" s="1063" t="s">
        <v>12333</v>
      </c>
      <c r="G99" s="985">
        <v>42.429638854296385</v>
      </c>
      <c r="H99" s="147">
        <f>IF(G99="","",G99-G99*COMPASS!$AH$31)</f>
        <v>42.429638854296385</v>
      </c>
    </row>
    <row r="100" spans="1:8">
      <c r="A100" s="385" t="s">
        <v>927</v>
      </c>
      <c r="B100" s="385" t="s">
        <v>22</v>
      </c>
      <c r="C100" s="540" t="s">
        <v>614</v>
      </c>
      <c r="D100" s="540" t="s">
        <v>5703</v>
      </c>
      <c r="E100" s="882">
        <v>1</v>
      </c>
      <c r="F100" s="1063" t="s">
        <v>12333</v>
      </c>
      <c r="G100" s="985">
        <v>7.0544776119402997</v>
      </c>
      <c r="H100" s="147">
        <f>IF(G100="","",G100-G100*COMPASS!$AH$31)</f>
        <v>7.0544776119402997</v>
      </c>
    </row>
    <row r="101" spans="1:8">
      <c r="A101" s="1056" t="s">
        <v>615</v>
      </c>
      <c r="B101" s="1057"/>
      <c r="C101" s="1058"/>
      <c r="D101" s="1059" t="s">
        <v>2561</v>
      </c>
      <c r="E101" s="1060"/>
      <c r="F101" s="1061"/>
      <c r="G101" s="1062"/>
      <c r="H101" s="147" t="str">
        <f>IF(G101="","",G101-G101*COMPASS!$AH$31)</f>
        <v/>
      </c>
    </row>
    <row r="102" spans="1:8">
      <c r="A102" s="385" t="s">
        <v>928</v>
      </c>
      <c r="B102" s="385" t="s">
        <v>22</v>
      </c>
      <c r="C102" s="540" t="s">
        <v>616</v>
      </c>
      <c r="D102" s="540" t="s">
        <v>5704</v>
      </c>
      <c r="E102" s="882">
        <v>4</v>
      </c>
      <c r="F102" s="1063" t="s">
        <v>12333</v>
      </c>
      <c r="G102" s="985">
        <v>8.7560240963855414</v>
      </c>
      <c r="H102" s="147">
        <f>IF(G102="","",G102-G102*COMPASS!$AH$31)</f>
        <v>8.7560240963855414</v>
      </c>
    </row>
    <row r="103" spans="1:8">
      <c r="A103" s="385" t="s">
        <v>929</v>
      </c>
      <c r="B103" s="385" t="s">
        <v>22</v>
      </c>
      <c r="C103" s="540" t="s">
        <v>617</v>
      </c>
      <c r="D103" s="540" t="s">
        <v>5705</v>
      </c>
      <c r="E103" s="882">
        <v>2</v>
      </c>
      <c r="F103" s="1063" t="s">
        <v>12333</v>
      </c>
      <c r="G103" s="985">
        <v>16.862068965517238</v>
      </c>
      <c r="H103" s="147">
        <f>IF(G103="","",G103-G103*COMPASS!$AH$31)</f>
        <v>16.862068965517238</v>
      </c>
    </row>
    <row r="104" spans="1:8">
      <c r="A104" s="385" t="s">
        <v>930</v>
      </c>
      <c r="B104" s="385" t="s">
        <v>22</v>
      </c>
      <c r="C104" s="540" t="s">
        <v>618</v>
      </c>
      <c r="D104" s="540" t="s">
        <v>5706</v>
      </c>
      <c r="E104" s="882">
        <v>1</v>
      </c>
      <c r="F104" s="1063" t="s">
        <v>12333</v>
      </c>
      <c r="G104" s="985">
        <v>26.868369351669937</v>
      </c>
      <c r="H104" s="147">
        <f>IF(G104="","",G104-G104*COMPASS!$AH$31)</f>
        <v>26.868369351669937</v>
      </c>
    </row>
    <row r="105" spans="1:8">
      <c r="A105" s="385" t="s">
        <v>931</v>
      </c>
      <c r="B105" s="385" t="s">
        <v>22</v>
      </c>
      <c r="C105" s="540" t="s">
        <v>619</v>
      </c>
      <c r="D105" s="540" t="s">
        <v>5707</v>
      </c>
      <c r="E105" s="882">
        <v>1</v>
      </c>
      <c r="F105" s="1063" t="s">
        <v>12333</v>
      </c>
      <c r="G105" s="985">
        <v>28.318435754189942</v>
      </c>
      <c r="H105" s="147">
        <f>IF(G105="","",G105-G105*COMPASS!$AH$31)</f>
        <v>28.318435754189942</v>
      </c>
    </row>
    <row r="106" spans="1:8">
      <c r="A106" s="385" t="s">
        <v>932</v>
      </c>
      <c r="B106" s="385" t="s">
        <v>22</v>
      </c>
      <c r="C106" s="540" t="s">
        <v>620</v>
      </c>
      <c r="D106" s="540" t="s">
        <v>5708</v>
      </c>
      <c r="E106" s="882">
        <v>1</v>
      </c>
      <c r="F106" s="1063" t="s">
        <v>12333</v>
      </c>
      <c r="G106" s="985">
        <v>36.274454148471619</v>
      </c>
      <c r="H106" s="147">
        <f>IF(G106="","",G106-G106*COMPASS!$AH$31)</f>
        <v>36.274454148471619</v>
      </c>
    </row>
    <row r="107" spans="1:8">
      <c r="A107" s="385" t="s">
        <v>933</v>
      </c>
      <c r="B107" s="385" t="s">
        <v>22</v>
      </c>
      <c r="C107" s="540" t="s">
        <v>621</v>
      </c>
      <c r="D107" s="540" t="s">
        <v>5709</v>
      </c>
      <c r="E107" s="882">
        <v>1</v>
      </c>
      <c r="F107" s="1063" t="s">
        <v>12333</v>
      </c>
      <c r="G107" s="985">
        <v>15.310344827586208</v>
      </c>
      <c r="H107" s="147">
        <f>IF(G107="","",G107-G107*COMPASS!$AH$31)</f>
        <v>15.310344827586208</v>
      </c>
    </row>
    <row r="108" spans="1:8">
      <c r="A108" s="1056" t="s">
        <v>622</v>
      </c>
      <c r="B108" s="1057"/>
      <c r="C108" s="1058"/>
      <c r="D108" s="1059" t="s">
        <v>2561</v>
      </c>
      <c r="E108" s="1060"/>
      <c r="F108" s="1061"/>
      <c r="G108" s="1062"/>
      <c r="H108" s="147" t="str">
        <f>IF(G108="","",G108-G108*COMPASS!$AH$31)</f>
        <v/>
      </c>
    </row>
    <row r="109" spans="1:8">
      <c r="A109" s="385" t="s">
        <v>934</v>
      </c>
      <c r="B109" s="385" t="s">
        <v>22</v>
      </c>
      <c r="C109" s="540" t="s">
        <v>623</v>
      </c>
      <c r="D109" s="540" t="s">
        <v>5710</v>
      </c>
      <c r="E109" s="882">
        <v>25</v>
      </c>
      <c r="F109" s="1063" t="s">
        <v>12333</v>
      </c>
      <c r="G109" s="985">
        <v>8.9558823529411775</v>
      </c>
      <c r="H109" s="147">
        <f>IF(G109="","",G109-G109*COMPASS!$AH$31)</f>
        <v>8.9558823529411775</v>
      </c>
    </row>
    <row r="110" spans="1:8">
      <c r="A110" s="385" t="s">
        <v>935</v>
      </c>
      <c r="B110" s="385" t="s">
        <v>22</v>
      </c>
      <c r="C110" s="540" t="s">
        <v>624</v>
      </c>
      <c r="D110" s="540" t="s">
        <v>5711</v>
      </c>
      <c r="E110" s="882">
        <v>25</v>
      </c>
      <c r="F110" s="1063" t="s">
        <v>12333</v>
      </c>
      <c r="G110" s="985">
        <v>9.206896551724137</v>
      </c>
      <c r="H110" s="147">
        <f>IF(G110="","",G110-G110*COMPASS!$AH$31)</f>
        <v>9.206896551724137</v>
      </c>
    </row>
    <row r="111" spans="1:8">
      <c r="A111" s="986" t="s">
        <v>13414</v>
      </c>
      <c r="B111" s="986" t="s">
        <v>22</v>
      </c>
      <c r="C111" s="986" t="s">
        <v>13415</v>
      </c>
      <c r="D111" s="986" t="s">
        <v>13416</v>
      </c>
      <c r="E111" s="987">
        <v>1</v>
      </c>
      <c r="F111" s="1063" t="s">
        <v>12333</v>
      </c>
      <c r="G111" s="985">
        <v>35.623851851851853</v>
      </c>
      <c r="H111" s="147">
        <f>IF(G111="","",G111-G111*COMPASS!$AH$31)</f>
        <v>35.623851851851853</v>
      </c>
    </row>
    <row r="112" spans="1:8">
      <c r="A112" s="385" t="s">
        <v>936</v>
      </c>
      <c r="B112" s="385" t="s">
        <v>22</v>
      </c>
      <c r="C112" s="540" t="s">
        <v>625</v>
      </c>
      <c r="D112" s="540" t="s">
        <v>5712</v>
      </c>
      <c r="E112" s="882">
        <v>1</v>
      </c>
      <c r="F112" s="1063" t="s">
        <v>12333</v>
      </c>
      <c r="G112" s="985">
        <v>35.623851851851853</v>
      </c>
      <c r="H112" s="147">
        <f>IF(G112="","",G112-G112*COMPASS!$AH$31)</f>
        <v>35.623851851851853</v>
      </c>
    </row>
    <row r="113" spans="1:8">
      <c r="A113" s="385" t="s">
        <v>937</v>
      </c>
      <c r="B113" s="385" t="s">
        <v>22</v>
      </c>
      <c r="C113" s="540" t="s">
        <v>626</v>
      </c>
      <c r="D113" s="540" t="s">
        <v>5713</v>
      </c>
      <c r="E113" s="882">
        <v>1</v>
      </c>
      <c r="F113" s="1063" t="s">
        <v>12333</v>
      </c>
      <c r="G113" s="985">
        <v>19.163223140495866</v>
      </c>
      <c r="H113" s="147">
        <f>IF(G113="","",G113-G113*COMPASS!$AH$31)</f>
        <v>19.163223140495866</v>
      </c>
    </row>
    <row r="114" spans="1:8">
      <c r="A114" s="385" t="s">
        <v>938</v>
      </c>
      <c r="B114" s="385" t="s">
        <v>22</v>
      </c>
      <c r="C114" s="540" t="s">
        <v>627</v>
      </c>
      <c r="D114" s="540" t="s">
        <v>5714</v>
      </c>
      <c r="E114" s="882">
        <v>1</v>
      </c>
      <c r="F114" s="1063" t="s">
        <v>12333</v>
      </c>
      <c r="G114" s="985">
        <v>31.670999999999999</v>
      </c>
      <c r="H114" s="147">
        <f>IF(G114="","",G114-G114*COMPASS!$AH$31)</f>
        <v>31.670999999999999</v>
      </c>
    </row>
    <row r="115" spans="1:8">
      <c r="A115" s="385" t="s">
        <v>939</v>
      </c>
      <c r="B115" s="385" t="s">
        <v>22</v>
      </c>
      <c r="C115" s="540" t="s">
        <v>628</v>
      </c>
      <c r="D115" s="540" t="s">
        <v>5715</v>
      </c>
      <c r="E115" s="882">
        <v>1</v>
      </c>
      <c r="F115" s="1063" t="s">
        <v>12333</v>
      </c>
      <c r="G115" s="985">
        <v>122.83180060163301</v>
      </c>
      <c r="H115" s="147">
        <f>IF(G115="","",G115-G115*COMPASS!$AH$31)</f>
        <v>122.83180060163301</v>
      </c>
    </row>
    <row r="116" spans="1:8">
      <c r="A116" s="385" t="s">
        <v>940</v>
      </c>
      <c r="B116" s="385" t="s">
        <v>22</v>
      </c>
      <c r="C116" s="540" t="s">
        <v>629</v>
      </c>
      <c r="D116" s="540" t="s">
        <v>5716</v>
      </c>
      <c r="E116" s="882">
        <v>1</v>
      </c>
      <c r="F116" s="1063" t="s">
        <v>12333</v>
      </c>
      <c r="G116" s="985">
        <v>134.23924498623671</v>
      </c>
      <c r="H116" s="147">
        <f>IF(G116="","",G116-G116*COMPASS!$AH$31)</f>
        <v>134.23924498623671</v>
      </c>
    </row>
    <row r="117" spans="1:8">
      <c r="A117" s="1056" t="s">
        <v>630</v>
      </c>
      <c r="B117" s="1057"/>
      <c r="C117" s="1058"/>
      <c r="D117" s="1059" t="s">
        <v>2561</v>
      </c>
      <c r="E117" s="1060"/>
      <c r="F117" s="1061"/>
      <c r="G117" s="1062"/>
      <c r="H117" s="147" t="str">
        <f>IF(G117="","",G117-G117*COMPASS!$AH$31)</f>
        <v/>
      </c>
    </row>
    <row r="118" spans="1:8">
      <c r="A118" s="385" t="s">
        <v>941</v>
      </c>
      <c r="B118" s="385" t="s">
        <v>22</v>
      </c>
      <c r="C118" s="540" t="s">
        <v>631</v>
      </c>
      <c r="D118" s="540" t="s">
        <v>5717</v>
      </c>
      <c r="E118" s="882">
        <v>1</v>
      </c>
      <c r="F118" s="1063" t="s">
        <v>12333</v>
      </c>
      <c r="G118" s="985">
        <v>113.3251047973917</v>
      </c>
      <c r="H118" s="147">
        <f>IF(G118="","",G118-G118*COMPASS!$AH$31)</f>
        <v>113.3251047973917</v>
      </c>
    </row>
    <row r="119" spans="1:8">
      <c r="A119" s="385" t="s">
        <v>942</v>
      </c>
      <c r="B119" s="385" t="s">
        <v>22</v>
      </c>
      <c r="C119" s="540" t="s">
        <v>632</v>
      </c>
      <c r="D119" s="540" t="s">
        <v>5718</v>
      </c>
      <c r="E119" s="882">
        <v>1</v>
      </c>
      <c r="F119" s="1063" t="s">
        <v>12333</v>
      </c>
      <c r="G119" s="985">
        <v>113.3251047973917</v>
      </c>
      <c r="H119" s="147">
        <f>IF(G119="","",G119-G119*COMPASS!$AH$31)</f>
        <v>113.3251047973917</v>
      </c>
    </row>
    <row r="120" spans="1:8">
      <c r="A120" s="385" t="s">
        <v>943</v>
      </c>
      <c r="B120" s="385" t="s">
        <v>22</v>
      </c>
      <c r="C120" s="540" t="s">
        <v>633</v>
      </c>
      <c r="D120" s="540" t="s">
        <v>5719</v>
      </c>
      <c r="E120" s="882">
        <v>1</v>
      </c>
      <c r="F120" s="1063" t="s">
        <v>12333</v>
      </c>
      <c r="G120" s="985">
        <v>66.945110410094642</v>
      </c>
      <c r="H120" s="147">
        <f>IF(G120="","",G120-G120*COMPASS!$AH$31)</f>
        <v>66.945110410094642</v>
      </c>
    </row>
    <row r="121" spans="1:8">
      <c r="A121" s="385" t="s">
        <v>944</v>
      </c>
      <c r="B121" s="385" t="s">
        <v>22</v>
      </c>
      <c r="C121" s="540" t="s">
        <v>634</v>
      </c>
      <c r="D121" s="540" t="s">
        <v>5720</v>
      </c>
      <c r="E121" s="882">
        <v>1</v>
      </c>
      <c r="F121" s="1063" t="s">
        <v>12333</v>
      </c>
      <c r="G121" s="985">
        <v>66.945110410094642</v>
      </c>
      <c r="H121" s="147">
        <f>IF(G121="","",G121-G121*COMPASS!$AH$31)</f>
        <v>66.945110410094642</v>
      </c>
    </row>
    <row r="122" spans="1:8">
      <c r="A122" s="385" t="s">
        <v>945</v>
      </c>
      <c r="B122" s="385" t="s">
        <v>22</v>
      </c>
      <c r="C122" s="540" t="s">
        <v>635</v>
      </c>
      <c r="D122" s="540" t="s">
        <v>5721</v>
      </c>
      <c r="E122" s="882">
        <v>1</v>
      </c>
      <c r="F122" s="1063" t="s">
        <v>12333</v>
      </c>
      <c r="G122" s="985">
        <v>130.38704453441295</v>
      </c>
      <c r="H122" s="147">
        <f>IF(G122="","",G122-G122*COMPASS!$AH$31)</f>
        <v>130.38704453441295</v>
      </c>
    </row>
    <row r="123" spans="1:8">
      <c r="A123" s="1056" t="s">
        <v>636</v>
      </c>
      <c r="B123" s="1057"/>
      <c r="C123" s="1058"/>
      <c r="D123" s="1059" t="s">
        <v>2561</v>
      </c>
      <c r="E123" s="1060"/>
      <c r="F123" s="1061"/>
      <c r="G123" s="1062"/>
      <c r="H123" s="147" t="str">
        <f>IF(G123="","",G123-G123*COMPASS!$AH$31)</f>
        <v/>
      </c>
    </row>
    <row r="124" spans="1:8">
      <c r="A124" s="385" t="s">
        <v>946</v>
      </c>
      <c r="B124" s="385" t="s">
        <v>22</v>
      </c>
      <c r="C124" s="540" t="s">
        <v>637</v>
      </c>
      <c r="D124" s="540" t="s">
        <v>5722</v>
      </c>
      <c r="E124" s="882">
        <v>2</v>
      </c>
      <c r="F124" s="1063" t="s">
        <v>12333</v>
      </c>
      <c r="G124" s="985">
        <v>44.579171597633135</v>
      </c>
      <c r="H124" s="147">
        <f>IF(G124="","",G124-G124*COMPASS!$AH$31)</f>
        <v>44.579171597633135</v>
      </c>
    </row>
    <row r="125" spans="1:8">
      <c r="A125" s="385" t="s">
        <v>947</v>
      </c>
      <c r="B125" s="385" t="s">
        <v>22</v>
      </c>
      <c r="C125" s="540" t="s">
        <v>638</v>
      </c>
      <c r="D125" s="540" t="s">
        <v>5723</v>
      </c>
      <c r="E125" s="882">
        <v>2</v>
      </c>
      <c r="F125" s="1063" t="s">
        <v>12333</v>
      </c>
      <c r="G125" s="985">
        <v>44.579171597633135</v>
      </c>
      <c r="H125" s="147">
        <f>IF(G125="","",G125-G125*COMPASS!$AH$31)</f>
        <v>44.579171597633135</v>
      </c>
    </row>
    <row r="126" spans="1:8">
      <c r="A126" s="385" t="s">
        <v>948</v>
      </c>
      <c r="B126" s="385" t="s">
        <v>22</v>
      </c>
      <c r="C126" s="540" t="s">
        <v>639</v>
      </c>
      <c r="D126" s="540" t="s">
        <v>5724</v>
      </c>
      <c r="E126" s="882">
        <v>2</v>
      </c>
      <c r="F126" s="1063" t="s">
        <v>12333</v>
      </c>
      <c r="G126" s="985">
        <v>26.868369351669937</v>
      </c>
      <c r="H126" s="147">
        <f>IF(G126="","",G126-G126*COMPASS!$AH$31)</f>
        <v>26.868369351669937</v>
      </c>
    </row>
    <row r="127" spans="1:8">
      <c r="A127" s="385" t="s">
        <v>949</v>
      </c>
      <c r="B127" s="385" t="s">
        <v>22</v>
      </c>
      <c r="C127" s="540" t="s">
        <v>640</v>
      </c>
      <c r="D127" s="540" t="s">
        <v>5725</v>
      </c>
      <c r="E127" s="882">
        <v>1</v>
      </c>
      <c r="F127" s="1063" t="s">
        <v>12333</v>
      </c>
      <c r="G127" s="985">
        <v>161.60836327997387</v>
      </c>
      <c r="H127" s="147">
        <f>IF(G127="","",G127-G127*COMPASS!$AH$31)</f>
        <v>161.60836327997387</v>
      </c>
    </row>
    <row r="128" spans="1:8">
      <c r="A128" s="385" t="s">
        <v>950</v>
      </c>
      <c r="B128" s="385" t="s">
        <v>22</v>
      </c>
      <c r="C128" s="540" t="s">
        <v>641</v>
      </c>
      <c r="D128" s="540" t="s">
        <v>5726</v>
      </c>
      <c r="E128" s="882">
        <v>1</v>
      </c>
      <c r="F128" s="1063" t="s">
        <v>12333</v>
      </c>
      <c r="G128" s="985">
        <v>161.60836327997387</v>
      </c>
      <c r="H128" s="147">
        <f>IF(G128="","",G128-G128*COMPASS!$AH$31)</f>
        <v>161.60836327997387</v>
      </c>
    </row>
    <row r="129" spans="1:8">
      <c r="A129" s="385" t="s">
        <v>9730</v>
      </c>
      <c r="B129" s="385" t="s">
        <v>22</v>
      </c>
      <c r="C129" s="540" t="s">
        <v>10210</v>
      </c>
      <c r="D129" s="540" t="s">
        <v>5727</v>
      </c>
      <c r="E129" s="882">
        <v>1</v>
      </c>
      <c r="F129" s="1063" t="s">
        <v>12333</v>
      </c>
      <c r="G129" s="985">
        <v>64.343068088597221</v>
      </c>
      <c r="H129" s="147">
        <f>IF(G129="","",G129-G129*COMPASS!$AH$31)</f>
        <v>64.343068088597221</v>
      </c>
    </row>
    <row r="130" spans="1:8">
      <c r="A130" s="1056" t="s">
        <v>642</v>
      </c>
      <c r="B130" s="1057"/>
      <c r="C130" s="1058"/>
      <c r="D130" s="1059" t="s">
        <v>2561</v>
      </c>
      <c r="E130" s="1060"/>
      <c r="F130" s="1061"/>
      <c r="G130" s="1062"/>
      <c r="H130" s="147" t="str">
        <f>IF(G130="","",G130-G130*COMPASS!$AH$31)</f>
        <v/>
      </c>
    </row>
    <row r="131" spans="1:8">
      <c r="A131" s="385" t="s">
        <v>951</v>
      </c>
      <c r="B131" s="385" t="s">
        <v>22</v>
      </c>
      <c r="C131" s="540" t="s">
        <v>643</v>
      </c>
      <c r="D131" s="540" t="s">
        <v>5728</v>
      </c>
      <c r="E131" s="882">
        <v>1</v>
      </c>
      <c r="F131" s="1063" t="s">
        <v>12333</v>
      </c>
      <c r="G131" s="985">
        <v>20.013720316622695</v>
      </c>
      <c r="H131" s="147">
        <f>IF(G131="","",G131-G131*COMPASS!$AH$31)</f>
        <v>20.013720316622695</v>
      </c>
    </row>
    <row r="132" spans="1:8">
      <c r="A132" s="385" t="s">
        <v>952</v>
      </c>
      <c r="B132" s="385" t="s">
        <v>22</v>
      </c>
      <c r="C132" s="540" t="s">
        <v>644</v>
      </c>
      <c r="D132" s="540" t="s">
        <v>5729</v>
      </c>
      <c r="E132" s="882">
        <v>1</v>
      </c>
      <c r="F132" s="1063" t="s">
        <v>12333</v>
      </c>
      <c r="G132" s="985">
        <v>25.466563146997931</v>
      </c>
      <c r="H132" s="147">
        <f>IF(G132="","",G132-G132*COMPASS!$AH$31)</f>
        <v>25.466563146997931</v>
      </c>
    </row>
    <row r="133" spans="1:8">
      <c r="A133" s="385" t="s">
        <v>645</v>
      </c>
      <c r="B133" s="385" t="s">
        <v>22</v>
      </c>
      <c r="C133" s="540" t="s">
        <v>646</v>
      </c>
      <c r="D133" s="540" t="s">
        <v>5730</v>
      </c>
      <c r="E133" s="882">
        <v>1</v>
      </c>
      <c r="F133" s="1063" t="s">
        <v>12333</v>
      </c>
      <c r="G133" s="985">
        <v>82.055598455598457</v>
      </c>
      <c r="H133" s="147">
        <f>IF(G133="","",G133-G133*COMPASS!$AH$31)</f>
        <v>82.055598455598457</v>
      </c>
    </row>
    <row r="134" spans="1:8">
      <c r="A134" s="385" t="s">
        <v>647</v>
      </c>
      <c r="B134" s="385" t="s">
        <v>22</v>
      </c>
      <c r="C134" s="540" t="s">
        <v>648</v>
      </c>
      <c r="D134" s="540" t="s">
        <v>5731</v>
      </c>
      <c r="E134" s="882">
        <v>1</v>
      </c>
      <c r="F134" s="1063" t="s">
        <v>12333</v>
      </c>
      <c r="G134" s="985">
        <v>57.237511520737328</v>
      </c>
      <c r="H134" s="147">
        <f>IF(G134="","",G134-G134*COMPASS!$AH$31)</f>
        <v>57.237511520737328</v>
      </c>
    </row>
    <row r="135" spans="1:8">
      <c r="A135" s="385" t="s">
        <v>649</v>
      </c>
      <c r="B135" s="385" t="s">
        <v>22</v>
      </c>
      <c r="C135" s="540" t="s">
        <v>650</v>
      </c>
      <c r="D135" s="540" t="s">
        <v>5732</v>
      </c>
      <c r="E135" s="882">
        <v>1</v>
      </c>
      <c r="F135" s="1063" t="s">
        <v>12333</v>
      </c>
      <c r="G135" s="985">
        <v>10.009574468085107</v>
      </c>
      <c r="H135" s="147">
        <f>IF(G135="","",G135-G135*COMPASS!$AH$31)</f>
        <v>10.009574468085107</v>
      </c>
    </row>
    <row r="136" spans="1:8">
      <c r="A136" s="385" t="s">
        <v>651</v>
      </c>
      <c r="B136" s="385" t="s">
        <v>22</v>
      </c>
      <c r="C136" s="540" t="s">
        <v>652</v>
      </c>
      <c r="D136" s="540" t="s">
        <v>5733</v>
      </c>
      <c r="E136" s="882">
        <v>1</v>
      </c>
      <c r="F136" s="1063" t="s">
        <v>12333</v>
      </c>
      <c r="G136" s="985">
        <v>95.464463495575231</v>
      </c>
      <c r="H136" s="147">
        <f>IF(G136="","",G136-G136*COMPASS!$AH$31)</f>
        <v>95.464463495575231</v>
      </c>
    </row>
    <row r="137" spans="1:8">
      <c r="A137" s="383" t="s">
        <v>13417</v>
      </c>
      <c r="B137" s="383" t="s">
        <v>22</v>
      </c>
      <c r="C137" s="383" t="s">
        <v>646</v>
      </c>
      <c r="D137" s="383" t="s">
        <v>5730</v>
      </c>
      <c r="E137" s="1064">
        <v>1</v>
      </c>
      <c r="F137" s="1065" t="s">
        <v>12333</v>
      </c>
      <c r="G137" s="985">
        <v>82.055598455598457</v>
      </c>
      <c r="H137" s="147">
        <f>IF(G137="","",G137-G137*COMPASS!$AH$31)</f>
        <v>82.055598455598457</v>
      </c>
    </row>
    <row r="138" spans="1:8">
      <c r="A138" s="1056" t="s">
        <v>653</v>
      </c>
      <c r="B138" s="1057"/>
      <c r="C138" s="1058"/>
      <c r="D138" s="1059" t="s">
        <v>2561</v>
      </c>
      <c r="E138" s="1060"/>
      <c r="F138" s="1061"/>
      <c r="G138" s="1062"/>
      <c r="H138" s="147" t="str">
        <f>IF(G138="","",G138-G138*COMPASS!$AH$31)</f>
        <v/>
      </c>
    </row>
    <row r="139" spans="1:8">
      <c r="A139" s="385" t="s">
        <v>953</v>
      </c>
      <c r="B139" s="385" t="s">
        <v>22</v>
      </c>
      <c r="C139" s="540" t="s">
        <v>654</v>
      </c>
      <c r="D139" s="540" t="s">
        <v>5734</v>
      </c>
      <c r="E139" s="882">
        <v>1</v>
      </c>
      <c r="F139" s="1063" t="s">
        <v>12333</v>
      </c>
      <c r="G139" s="985">
        <v>50.284663865546214</v>
      </c>
      <c r="H139" s="147">
        <f>IF(G139="","",G139-G139*COMPASS!$AH$31)</f>
        <v>50.284663865546214</v>
      </c>
    </row>
    <row r="140" spans="1:8">
      <c r="A140" s="385" t="s">
        <v>954</v>
      </c>
      <c r="B140" s="385" t="s">
        <v>22</v>
      </c>
      <c r="C140" s="540" t="s">
        <v>655</v>
      </c>
      <c r="D140" s="540" t="s">
        <v>5735</v>
      </c>
      <c r="E140" s="882">
        <v>1</v>
      </c>
      <c r="F140" s="1063" t="s">
        <v>12333</v>
      </c>
      <c r="G140" s="985">
        <v>66.995074862096146</v>
      </c>
      <c r="H140" s="147">
        <f>IF(G140="","",G140-G140*COMPASS!$AH$31)</f>
        <v>66.995074862096146</v>
      </c>
    </row>
    <row r="141" spans="1:8">
      <c r="A141" s="385" t="s">
        <v>955</v>
      </c>
      <c r="B141" s="385" t="s">
        <v>22</v>
      </c>
      <c r="C141" s="540" t="s">
        <v>656</v>
      </c>
      <c r="D141" s="540" t="s">
        <v>5736</v>
      </c>
      <c r="E141" s="882">
        <v>1</v>
      </c>
      <c r="F141" s="1063" t="s">
        <v>12333</v>
      </c>
      <c r="G141" s="985">
        <v>265.27583565459611</v>
      </c>
      <c r="H141" s="147">
        <f>IF(G141="","",G141-G141*COMPASS!$AH$31)</f>
        <v>265.27583565459611</v>
      </c>
    </row>
    <row r="142" spans="1:8">
      <c r="A142" s="385" t="s">
        <v>956</v>
      </c>
      <c r="B142" s="385" t="s">
        <v>22</v>
      </c>
      <c r="C142" s="540" t="s">
        <v>657</v>
      </c>
      <c r="D142" s="540" t="s">
        <v>5737</v>
      </c>
      <c r="E142" s="882">
        <v>1</v>
      </c>
      <c r="F142" s="1063" t="s">
        <v>12333</v>
      </c>
      <c r="G142" s="985">
        <v>94.512311557788962</v>
      </c>
      <c r="H142" s="147">
        <f>IF(G142="","",G142-G142*COMPASS!$AH$31)</f>
        <v>94.512311557788962</v>
      </c>
    </row>
    <row r="143" spans="1:8">
      <c r="A143" s="385" t="s">
        <v>957</v>
      </c>
      <c r="B143" s="385" t="s">
        <v>22</v>
      </c>
      <c r="C143" s="540" t="s">
        <v>658</v>
      </c>
      <c r="D143" s="540" t="s">
        <v>5738</v>
      </c>
      <c r="E143" s="882">
        <v>1</v>
      </c>
      <c r="F143" s="1063" t="s">
        <v>12333</v>
      </c>
      <c r="G143" s="985">
        <v>274.58371467025574</v>
      </c>
      <c r="H143" s="147">
        <f>IF(G143="","",G143-G143*COMPASS!$AH$31)</f>
        <v>274.58371467025574</v>
      </c>
    </row>
    <row r="144" spans="1:8">
      <c r="A144" s="1056" t="s">
        <v>659</v>
      </c>
      <c r="B144" s="1057"/>
      <c r="C144" s="1058"/>
      <c r="D144" s="1059" t="s">
        <v>2561</v>
      </c>
      <c r="E144" s="1060"/>
      <c r="F144" s="1061"/>
      <c r="G144" s="1062"/>
      <c r="H144" s="147" t="str">
        <f>IF(G144="","",G144-G144*COMPASS!$AH$31)</f>
        <v/>
      </c>
    </row>
    <row r="145" spans="1:8">
      <c r="A145" s="385" t="s">
        <v>5739</v>
      </c>
      <c r="B145" s="385" t="s">
        <v>22</v>
      </c>
      <c r="C145" s="540" t="s">
        <v>692</v>
      </c>
      <c r="D145" s="540" t="s">
        <v>5740</v>
      </c>
      <c r="E145" s="882">
        <v>1</v>
      </c>
      <c r="F145" s="1063" t="s">
        <v>12333</v>
      </c>
      <c r="G145" s="985">
        <v>61.111082024432804</v>
      </c>
      <c r="H145" s="147">
        <f>IF(G145="","",G145-G145*COMPASS!$AH$31)</f>
        <v>61.111082024432804</v>
      </c>
    </row>
    <row r="146" spans="1:8">
      <c r="A146" s="385" t="s">
        <v>958</v>
      </c>
      <c r="B146" s="385" t="s">
        <v>22</v>
      </c>
      <c r="C146" s="540" t="s">
        <v>660</v>
      </c>
      <c r="D146" s="540" t="s">
        <v>5741</v>
      </c>
      <c r="E146" s="882">
        <v>1</v>
      </c>
      <c r="F146" s="1063" t="s">
        <v>12333</v>
      </c>
      <c r="G146" s="985">
        <v>138.04221797323137</v>
      </c>
      <c r="H146" s="147">
        <f>IF(G146="","",G146-G146*COMPASS!$AH$31)</f>
        <v>138.04221797323137</v>
      </c>
    </row>
    <row r="147" spans="1:8">
      <c r="A147" s="385" t="s">
        <v>959</v>
      </c>
      <c r="B147" s="385" t="s">
        <v>22</v>
      </c>
      <c r="C147" s="540" t="s">
        <v>661</v>
      </c>
      <c r="D147" s="540" t="s">
        <v>5742</v>
      </c>
      <c r="E147" s="882">
        <v>1</v>
      </c>
      <c r="F147" s="1063" t="s">
        <v>12333</v>
      </c>
      <c r="G147" s="985">
        <v>226.60024458420688</v>
      </c>
      <c r="H147" s="147">
        <f>IF(G147="","",G147-G147*COMPASS!$AH$31)</f>
        <v>226.60024458420688</v>
      </c>
    </row>
    <row r="148" spans="1:8">
      <c r="A148" s="385" t="s">
        <v>960</v>
      </c>
      <c r="B148" s="385" t="s">
        <v>22</v>
      </c>
      <c r="C148" s="540" t="s">
        <v>662</v>
      </c>
      <c r="D148" s="540" t="s">
        <v>5743</v>
      </c>
      <c r="E148" s="882">
        <v>1</v>
      </c>
      <c r="F148" s="1063" t="s">
        <v>12333</v>
      </c>
      <c r="G148" s="985">
        <v>256.82122302158274</v>
      </c>
      <c r="H148" s="147">
        <f>IF(G148="","",G148-G148*COMPASS!$AH$31)</f>
        <v>256.82122302158274</v>
      </c>
    </row>
    <row r="149" spans="1:8">
      <c r="A149" s="385" t="s">
        <v>961</v>
      </c>
      <c r="B149" s="385" t="s">
        <v>22</v>
      </c>
      <c r="C149" s="540" t="s">
        <v>663</v>
      </c>
      <c r="D149" s="540" t="s">
        <v>5744</v>
      </c>
      <c r="E149" s="882">
        <v>1</v>
      </c>
      <c r="F149" s="1063" t="s">
        <v>12333</v>
      </c>
      <c r="G149" s="985">
        <v>292.79410492157922</v>
      </c>
      <c r="H149" s="147">
        <f>IF(G149="","",G149-G149*COMPASS!$AH$31)</f>
        <v>292.79410492157922</v>
      </c>
    </row>
    <row r="150" spans="1:8">
      <c r="A150" s="385" t="s">
        <v>962</v>
      </c>
      <c r="B150" s="385" t="s">
        <v>22</v>
      </c>
      <c r="C150" s="540" t="s">
        <v>664</v>
      </c>
      <c r="D150" s="540" t="s">
        <v>5745</v>
      </c>
      <c r="E150" s="882">
        <v>1</v>
      </c>
      <c r="F150" s="1063" t="s">
        <v>12333</v>
      </c>
      <c r="G150" s="985">
        <v>683.45306997219643</v>
      </c>
      <c r="H150" s="147">
        <f>IF(G150="","",G150-G150*COMPASS!$AH$31)</f>
        <v>683.45306997219643</v>
      </c>
    </row>
    <row r="151" spans="1:8">
      <c r="A151" s="385" t="s">
        <v>963</v>
      </c>
      <c r="B151" s="385" t="s">
        <v>22</v>
      </c>
      <c r="C151" s="540" t="s">
        <v>665</v>
      </c>
      <c r="D151" s="540" t="s">
        <v>5746</v>
      </c>
      <c r="E151" s="882">
        <v>1</v>
      </c>
      <c r="F151" s="1063" t="s">
        <v>12333</v>
      </c>
      <c r="G151" s="985">
        <v>350.38241940343471</v>
      </c>
      <c r="H151" s="147">
        <f>IF(G151="","",G151-G151*COMPASS!$AH$31)</f>
        <v>350.38241940343471</v>
      </c>
    </row>
    <row r="152" spans="1:8">
      <c r="A152" s="385" t="s">
        <v>964</v>
      </c>
      <c r="B152" s="385" t="s">
        <v>22</v>
      </c>
      <c r="C152" s="540" t="s">
        <v>666</v>
      </c>
      <c r="D152" s="540" t="s">
        <v>5747</v>
      </c>
      <c r="E152" s="882">
        <v>1</v>
      </c>
      <c r="F152" s="1063" t="s">
        <v>12333</v>
      </c>
      <c r="G152" s="985">
        <v>29.370503597122305</v>
      </c>
      <c r="H152" s="147">
        <f>IF(G152="","",G152-G152*COMPASS!$AH$31)</f>
        <v>29.370503597122305</v>
      </c>
    </row>
    <row r="153" spans="1:8">
      <c r="A153" s="385" t="s">
        <v>965</v>
      </c>
      <c r="B153" s="385" t="s">
        <v>22</v>
      </c>
      <c r="C153" s="540" t="s">
        <v>667</v>
      </c>
      <c r="D153" s="540" t="s">
        <v>5748</v>
      </c>
      <c r="E153" s="882">
        <v>1</v>
      </c>
      <c r="F153" s="1063" t="s">
        <v>12333</v>
      </c>
      <c r="G153" s="985">
        <v>152.10062456627341</v>
      </c>
      <c r="H153" s="147">
        <f>IF(G153="","",G153-G153*COMPASS!$AH$31)</f>
        <v>152.10062456627341</v>
      </c>
    </row>
    <row r="154" spans="1:8">
      <c r="A154" s="385" t="s">
        <v>966</v>
      </c>
      <c r="B154" s="385" t="s">
        <v>22</v>
      </c>
      <c r="C154" s="540" t="s">
        <v>668</v>
      </c>
      <c r="D154" s="540" t="s">
        <v>5749</v>
      </c>
      <c r="E154" s="882">
        <v>1</v>
      </c>
      <c r="F154" s="1063" t="s">
        <v>12333</v>
      </c>
      <c r="G154" s="985">
        <v>24.767057569296377</v>
      </c>
      <c r="H154" s="147">
        <f>IF(G154="","",G154-G154*COMPASS!$AH$31)</f>
        <v>24.767057569296377</v>
      </c>
    </row>
    <row r="155" spans="1:8">
      <c r="A155" s="385" t="s">
        <v>967</v>
      </c>
      <c r="B155" s="385" t="s">
        <v>22</v>
      </c>
      <c r="C155" s="540" t="s">
        <v>669</v>
      </c>
      <c r="D155" s="540" t="s">
        <v>5750</v>
      </c>
      <c r="E155" s="882">
        <v>1</v>
      </c>
      <c r="F155" s="1063" t="s">
        <v>12333</v>
      </c>
      <c r="G155" s="985">
        <v>60.490139616055842</v>
      </c>
      <c r="H155" s="147">
        <f>IF(G155="","",G155-G155*COMPASS!$AH$31)</f>
        <v>60.490139616055842</v>
      </c>
    </row>
    <row r="156" spans="1:8">
      <c r="A156" s="385" t="s">
        <v>968</v>
      </c>
      <c r="B156" s="385" t="s">
        <v>22</v>
      </c>
      <c r="C156" s="540" t="s">
        <v>670</v>
      </c>
      <c r="D156" s="540" t="s">
        <v>5751</v>
      </c>
      <c r="E156" s="882">
        <v>1</v>
      </c>
      <c r="F156" s="1063" t="s">
        <v>12333</v>
      </c>
      <c r="G156" s="985">
        <v>60.490139616055842</v>
      </c>
      <c r="H156" s="147">
        <f>IF(G156="","",G156-G156*COMPASS!$AH$31)</f>
        <v>60.490139616055842</v>
      </c>
    </row>
    <row r="157" spans="1:8">
      <c r="A157" s="385" t="s">
        <v>969</v>
      </c>
      <c r="B157" s="385" t="s">
        <v>22</v>
      </c>
      <c r="C157" s="540" t="s">
        <v>671</v>
      </c>
      <c r="D157" s="540" t="s">
        <v>5752</v>
      </c>
      <c r="E157" s="882">
        <v>1</v>
      </c>
      <c r="F157" s="1063" t="s">
        <v>12333</v>
      </c>
      <c r="G157" s="985">
        <v>60.490139616055842</v>
      </c>
      <c r="H157" s="147">
        <f>IF(G157="","",G157-G157*COMPASS!$AH$31)</f>
        <v>60.490139616055842</v>
      </c>
    </row>
    <row r="158" spans="1:8">
      <c r="A158" s="385" t="s">
        <v>970</v>
      </c>
      <c r="B158" s="385" t="s">
        <v>22</v>
      </c>
      <c r="C158" s="540" t="s">
        <v>672</v>
      </c>
      <c r="D158" s="540" t="s">
        <v>5753</v>
      </c>
      <c r="E158" s="882">
        <v>1</v>
      </c>
      <c r="F158" s="1063" t="s">
        <v>12333</v>
      </c>
      <c r="G158" s="985">
        <v>30.470797227036396</v>
      </c>
      <c r="H158" s="147">
        <f>IF(G158="","",G158-G158*COMPASS!$AH$31)</f>
        <v>30.470797227036396</v>
      </c>
    </row>
    <row r="159" spans="1:8">
      <c r="A159" s="385" t="s">
        <v>971</v>
      </c>
      <c r="B159" s="385" t="s">
        <v>22</v>
      </c>
      <c r="C159" s="540" t="s">
        <v>673</v>
      </c>
      <c r="D159" s="540" t="s">
        <v>5754</v>
      </c>
      <c r="E159" s="882">
        <v>1</v>
      </c>
      <c r="F159" s="1063" t="s">
        <v>12333</v>
      </c>
      <c r="G159" s="985">
        <v>68.996480489671015</v>
      </c>
      <c r="H159" s="147">
        <f>IF(G159="","",G159-G159*COMPASS!$AH$31)</f>
        <v>68.996480489671015</v>
      </c>
    </row>
    <row r="160" spans="1:8">
      <c r="A160" s="385" t="s">
        <v>972</v>
      </c>
      <c r="B160" s="385" t="s">
        <v>22</v>
      </c>
      <c r="C160" s="540" t="s">
        <v>674</v>
      </c>
      <c r="D160" s="540" t="s">
        <v>5755</v>
      </c>
      <c r="E160" s="882">
        <v>1</v>
      </c>
      <c r="F160" s="1063" t="s">
        <v>12333</v>
      </c>
      <c r="G160" s="985">
        <v>60.440174672489093</v>
      </c>
      <c r="H160" s="147">
        <f>IF(G160="","",G160-G160*COMPASS!$AH$31)</f>
        <v>60.440174672489093</v>
      </c>
    </row>
    <row r="161" spans="1:8">
      <c r="A161" s="385" t="s">
        <v>973</v>
      </c>
      <c r="B161" s="385" t="s">
        <v>22</v>
      </c>
      <c r="C161" s="540" t="s">
        <v>675</v>
      </c>
      <c r="D161" s="540" t="s">
        <v>5756</v>
      </c>
      <c r="E161" s="882">
        <v>1</v>
      </c>
      <c r="F161" s="1063" t="s">
        <v>12333</v>
      </c>
      <c r="G161" s="985">
        <v>60.490139616055842</v>
      </c>
      <c r="H161" s="147">
        <f>IF(G161="","",G161-G161*COMPASS!$AH$31)</f>
        <v>60.490139616055842</v>
      </c>
    </row>
    <row r="162" spans="1:8">
      <c r="A162" s="1056" t="s">
        <v>676</v>
      </c>
      <c r="B162" s="1057"/>
      <c r="C162" s="1058"/>
      <c r="D162" s="1059" t="s">
        <v>2561</v>
      </c>
      <c r="E162" s="1060"/>
      <c r="F162" s="1061"/>
      <c r="G162" s="1062"/>
      <c r="H162" s="147" t="str">
        <f>IF(G162="","",G162-G162*COMPASS!$AH$31)</f>
        <v/>
      </c>
    </row>
    <row r="163" spans="1:8">
      <c r="A163" s="385" t="s">
        <v>974</v>
      </c>
      <c r="B163" s="385" t="s">
        <v>22</v>
      </c>
      <c r="C163" s="540" t="s">
        <v>677</v>
      </c>
      <c r="D163" s="540" t="s">
        <v>5757</v>
      </c>
      <c r="E163" s="882">
        <v>1</v>
      </c>
      <c r="F163" s="1063" t="s">
        <v>12333</v>
      </c>
      <c r="G163" s="985">
        <v>19.163223140495866</v>
      </c>
      <c r="H163" s="147">
        <f>IF(G163="","",G163-G163*COMPASS!$AH$31)</f>
        <v>19.163223140495866</v>
      </c>
    </row>
    <row r="164" spans="1:8">
      <c r="A164" s="385" t="s">
        <v>975</v>
      </c>
      <c r="B164" s="385" t="s">
        <v>22</v>
      </c>
      <c r="C164" s="540" t="s">
        <v>678</v>
      </c>
      <c r="D164" s="540" t="s">
        <v>5758</v>
      </c>
      <c r="E164" s="882">
        <v>1</v>
      </c>
      <c r="F164" s="1063" t="s">
        <v>12333</v>
      </c>
      <c r="G164" s="985">
        <v>4.5534883720930237</v>
      </c>
      <c r="H164" s="147">
        <f>IF(G164="","",G164-G164*COMPASS!$AH$31)</f>
        <v>4.5534883720930237</v>
      </c>
    </row>
    <row r="165" spans="1:8">
      <c r="A165" s="385" t="s">
        <v>976</v>
      </c>
      <c r="B165" s="385" t="s">
        <v>22</v>
      </c>
      <c r="C165" s="540" t="s">
        <v>679</v>
      </c>
      <c r="D165" s="540" t="s">
        <v>5759</v>
      </c>
      <c r="E165" s="882">
        <v>1</v>
      </c>
      <c r="F165" s="1063" t="s">
        <v>17221</v>
      </c>
      <c r="G165" s="985">
        <v>1</v>
      </c>
      <c r="H165" s="147">
        <f>IF(G165="","",G165-G165*COMPASS!$AH$31)</f>
        <v>1</v>
      </c>
    </row>
    <row r="166" spans="1:8">
      <c r="A166" s="385" t="s">
        <v>977</v>
      </c>
      <c r="B166" s="385" t="s">
        <v>22</v>
      </c>
      <c r="C166" s="540" t="s">
        <v>680</v>
      </c>
      <c r="D166" s="540" t="s">
        <v>5760</v>
      </c>
      <c r="E166" s="882">
        <v>1</v>
      </c>
      <c r="F166" s="1063" t="s">
        <v>12333</v>
      </c>
      <c r="G166" s="985">
        <v>9.7598360655737721</v>
      </c>
      <c r="H166" s="147">
        <f>IF(G166="","",G166-G166*COMPASS!$AH$31)</f>
        <v>9.7598360655737721</v>
      </c>
    </row>
    <row r="167" spans="1:8">
      <c r="A167" s="385" t="s">
        <v>978</v>
      </c>
      <c r="B167" s="385" t="s">
        <v>22</v>
      </c>
      <c r="C167" s="540" t="s">
        <v>681</v>
      </c>
      <c r="D167" s="540" t="s">
        <v>5761</v>
      </c>
      <c r="E167" s="882">
        <v>1</v>
      </c>
      <c r="F167" s="1063" t="s">
        <v>12333</v>
      </c>
      <c r="G167" s="985">
        <v>9.3068181818181799</v>
      </c>
      <c r="H167" s="147">
        <f>IF(G167="","",G167-G167*COMPASS!$AH$31)</f>
        <v>9.3068181818181799</v>
      </c>
    </row>
    <row r="168" spans="1:8">
      <c r="A168" s="385" t="s">
        <v>979</v>
      </c>
      <c r="B168" s="385" t="s">
        <v>22</v>
      </c>
      <c r="C168" s="540" t="s">
        <v>682</v>
      </c>
      <c r="D168" s="540" t="s">
        <v>5762</v>
      </c>
      <c r="E168" s="882">
        <v>1</v>
      </c>
      <c r="F168" s="1063" t="s">
        <v>12333</v>
      </c>
      <c r="G168" s="985">
        <v>15.210416666666669</v>
      </c>
      <c r="H168" s="147">
        <f>IF(G168="","",G168-G168*COMPASS!$AH$31)</f>
        <v>15.210416666666669</v>
      </c>
    </row>
    <row r="169" spans="1:8">
      <c r="A169" s="385" t="s">
        <v>980</v>
      </c>
      <c r="B169" s="385" t="s">
        <v>22</v>
      </c>
      <c r="C169" s="540" t="s">
        <v>683</v>
      </c>
      <c r="D169" s="540" t="s">
        <v>5763</v>
      </c>
      <c r="E169" s="882">
        <v>1</v>
      </c>
      <c r="F169" s="1063" t="s">
        <v>12333</v>
      </c>
      <c r="G169" s="985">
        <v>14.659712230215829</v>
      </c>
      <c r="H169" s="147">
        <f>IF(G169="","",G169-G169*COMPASS!$AH$31)</f>
        <v>14.659712230215829</v>
      </c>
    </row>
    <row r="170" spans="1:8">
      <c r="A170" s="385" t="s">
        <v>981</v>
      </c>
      <c r="B170" s="385" t="s">
        <v>22</v>
      </c>
      <c r="C170" s="540" t="s">
        <v>684</v>
      </c>
      <c r="D170" s="540" t="s">
        <v>5764</v>
      </c>
      <c r="E170" s="882">
        <v>1</v>
      </c>
      <c r="F170" s="1063" t="s">
        <v>12333</v>
      </c>
      <c r="G170" s="985">
        <v>17.117133956386297</v>
      </c>
      <c r="H170" s="147">
        <f>IF(G170="","",G170-G170*COMPASS!$AH$31)</f>
        <v>17.117133956386297</v>
      </c>
    </row>
    <row r="171" spans="1:8">
      <c r="A171" s="387" t="s">
        <v>685</v>
      </c>
      <c r="B171" s="983"/>
      <c r="C171" s="879"/>
      <c r="D171" s="880" t="s">
        <v>2561</v>
      </c>
      <c r="E171" s="881"/>
      <c r="F171" s="353"/>
      <c r="G171" s="984"/>
      <c r="H171" s="147" t="str">
        <f>IF(G171="","",G171-G171*COMPASS!$AH$31)</f>
        <v/>
      </c>
    </row>
    <row r="172" spans="1:8">
      <c r="A172" s="1056" t="s">
        <v>686</v>
      </c>
      <c r="B172" s="1057"/>
      <c r="C172" s="1058"/>
      <c r="D172" s="1059" t="s">
        <v>2561</v>
      </c>
      <c r="E172" s="1060"/>
      <c r="F172" s="1061"/>
      <c r="G172" s="1062"/>
      <c r="H172" s="147" t="str">
        <f>IF(G172="","",G172-G172*COMPASS!$AH$31)</f>
        <v/>
      </c>
    </row>
    <row r="173" spans="1:8">
      <c r="A173" s="385" t="s">
        <v>2758</v>
      </c>
      <c r="B173" s="385" t="s">
        <v>22</v>
      </c>
      <c r="C173" s="540" t="s">
        <v>2759</v>
      </c>
      <c r="D173" s="540" t="s">
        <v>5765</v>
      </c>
      <c r="E173" s="882">
        <v>1</v>
      </c>
      <c r="F173" s="1063" t="s">
        <v>12333</v>
      </c>
      <c r="G173" s="985">
        <v>290.48587155963304</v>
      </c>
      <c r="H173" s="147">
        <f>IF(G173="","",G173-G173*COMPASS!$AH$31)</f>
        <v>290.48587155963304</v>
      </c>
    </row>
    <row r="174" spans="1:8">
      <c r="A174" s="385" t="s">
        <v>2760</v>
      </c>
      <c r="B174" s="385" t="s">
        <v>22</v>
      </c>
      <c r="C174" s="540" t="s">
        <v>2761</v>
      </c>
      <c r="D174" s="540" t="s">
        <v>5766</v>
      </c>
      <c r="E174" s="882">
        <v>1</v>
      </c>
      <c r="F174" s="1063" t="s">
        <v>12333</v>
      </c>
      <c r="G174" s="985">
        <v>338.7336113296617</v>
      </c>
      <c r="H174" s="147">
        <f>IF(G174="","",G174-G174*COMPASS!$AH$31)</f>
        <v>338.7336113296617</v>
      </c>
    </row>
    <row r="175" spans="1:8">
      <c r="A175" s="385" t="s">
        <v>2762</v>
      </c>
      <c r="B175" s="385" t="s">
        <v>22</v>
      </c>
      <c r="C175" s="540" t="s">
        <v>2763</v>
      </c>
      <c r="D175" s="540" t="s">
        <v>5767</v>
      </c>
      <c r="E175" s="882">
        <v>1</v>
      </c>
      <c r="F175" s="1063" t="s">
        <v>12333</v>
      </c>
      <c r="G175" s="985">
        <v>380.67478997479702</v>
      </c>
      <c r="H175" s="147">
        <f>IF(G175="","",G175-G175*COMPASS!$AH$31)</f>
        <v>380.67478997479702</v>
      </c>
    </row>
    <row r="176" spans="1:8">
      <c r="A176" s="385" t="s">
        <v>982</v>
      </c>
      <c r="B176" s="385" t="s">
        <v>22</v>
      </c>
      <c r="C176" s="540" t="s">
        <v>687</v>
      </c>
      <c r="D176" s="540" t="s">
        <v>5768</v>
      </c>
      <c r="E176" s="882">
        <v>1</v>
      </c>
      <c r="F176" s="1063" t="s">
        <v>12333</v>
      </c>
      <c r="G176" s="985">
        <v>71.671688988095227</v>
      </c>
      <c r="H176" s="147">
        <f>IF(G176="","",G176-G176*COMPASS!$AH$31)</f>
        <v>71.671688988095227</v>
      </c>
    </row>
    <row r="177" spans="1:8">
      <c r="A177" s="385" t="s">
        <v>983</v>
      </c>
      <c r="B177" s="385" t="s">
        <v>22</v>
      </c>
      <c r="C177" s="540" t="s">
        <v>688</v>
      </c>
      <c r="D177" s="540" t="s">
        <v>5769</v>
      </c>
      <c r="E177" s="882">
        <v>1</v>
      </c>
      <c r="F177" s="1063" t="s">
        <v>12333</v>
      </c>
      <c r="G177" s="985">
        <v>101.35068385060494</v>
      </c>
      <c r="H177" s="147">
        <f>IF(G177="","",G177-G177*COMPASS!$AH$31)</f>
        <v>101.35068385060494</v>
      </c>
    </row>
    <row r="178" spans="1:8">
      <c r="A178" s="385" t="s">
        <v>984</v>
      </c>
      <c r="B178" s="385" t="s">
        <v>22</v>
      </c>
      <c r="C178" s="540" t="s">
        <v>689</v>
      </c>
      <c r="D178" s="540" t="s">
        <v>5770</v>
      </c>
      <c r="E178" s="882">
        <v>1</v>
      </c>
      <c r="F178" s="1063" t="s">
        <v>12333</v>
      </c>
      <c r="G178" s="985">
        <v>133.03070913461539</v>
      </c>
      <c r="H178" s="147">
        <f>IF(G178="","",G178-G178*COMPASS!$AH$31)</f>
        <v>133.03070913461539</v>
      </c>
    </row>
    <row r="179" spans="1:8">
      <c r="A179" s="1056" t="s">
        <v>690</v>
      </c>
      <c r="B179" s="1057"/>
      <c r="C179" s="1058"/>
      <c r="D179" s="1059" t="s">
        <v>2561</v>
      </c>
      <c r="E179" s="1060"/>
      <c r="F179" s="1061"/>
      <c r="G179" s="1062"/>
      <c r="H179" s="147" t="str">
        <f>IF(G179="","",G179-G179*COMPASS!$AH$31)</f>
        <v/>
      </c>
    </row>
    <row r="180" spans="1:8">
      <c r="A180" s="385" t="s">
        <v>985</v>
      </c>
      <c r="B180" s="385" t="s">
        <v>22</v>
      </c>
      <c r="C180" s="540" t="s">
        <v>691</v>
      </c>
      <c r="D180" s="540" t="s">
        <v>5771</v>
      </c>
      <c r="E180" s="882">
        <v>1</v>
      </c>
      <c r="F180" s="1063" t="s">
        <v>12333</v>
      </c>
      <c r="G180" s="985">
        <v>64.863845521774863</v>
      </c>
      <c r="H180" s="147">
        <f>IF(G180="","",G180-G180*COMPASS!$AH$31)</f>
        <v>64.863845521774863</v>
      </c>
    </row>
    <row r="181" spans="1:8">
      <c r="A181" s="385" t="s">
        <v>986</v>
      </c>
      <c r="B181" s="385" t="s">
        <v>22</v>
      </c>
      <c r="C181" s="540" t="s">
        <v>692</v>
      </c>
      <c r="D181" s="540" t="s">
        <v>5772</v>
      </c>
      <c r="E181" s="882">
        <v>1</v>
      </c>
      <c r="F181" s="1063" t="s">
        <v>12333</v>
      </c>
      <c r="G181" s="985">
        <v>61.111082024432804</v>
      </c>
      <c r="H181" s="147">
        <f>IF(G181="","",G181-G181*COMPASS!$AH$31)</f>
        <v>61.111082024432804</v>
      </c>
    </row>
    <row r="182" spans="1:8">
      <c r="A182" s="385" t="s">
        <v>987</v>
      </c>
      <c r="B182" s="385" t="s">
        <v>22</v>
      </c>
      <c r="C182" s="540" t="s">
        <v>693</v>
      </c>
      <c r="D182" s="540" t="s">
        <v>5773</v>
      </c>
      <c r="E182" s="882">
        <v>1</v>
      </c>
      <c r="F182" s="1063" t="s">
        <v>12333</v>
      </c>
      <c r="G182" s="985">
        <v>66.76520351157221</v>
      </c>
      <c r="H182" s="147">
        <f>IF(G182="","",G182-G182*COMPASS!$AH$31)</f>
        <v>66.76520351157221</v>
      </c>
    </row>
    <row r="183" spans="1:8">
      <c r="A183" s="385" t="s">
        <v>988</v>
      </c>
      <c r="B183" s="385" t="s">
        <v>22</v>
      </c>
      <c r="C183" s="540" t="s">
        <v>694</v>
      </c>
      <c r="D183" s="540" t="s">
        <v>5774</v>
      </c>
      <c r="E183" s="882">
        <v>1</v>
      </c>
      <c r="F183" s="1063" t="s">
        <v>12333</v>
      </c>
      <c r="G183" s="985">
        <v>66.61536000000001</v>
      </c>
      <c r="H183" s="147">
        <f>IF(G183="","",G183-G183*COMPASS!$AH$31)</f>
        <v>66.61536000000001</v>
      </c>
    </row>
    <row r="184" spans="1:8">
      <c r="A184" s="385" t="s">
        <v>989</v>
      </c>
      <c r="B184" s="385" t="s">
        <v>22</v>
      </c>
      <c r="C184" s="540" t="s">
        <v>695</v>
      </c>
      <c r="D184" s="540" t="s">
        <v>5775</v>
      </c>
      <c r="E184" s="882">
        <v>1</v>
      </c>
      <c r="F184" s="1063" t="s">
        <v>12333</v>
      </c>
      <c r="G184" s="985">
        <v>50.049414270500542</v>
      </c>
      <c r="H184" s="147">
        <f>IF(G184="","",G184-G184*COMPASS!$AH$31)</f>
        <v>50.049414270500542</v>
      </c>
    </row>
    <row r="185" spans="1:8">
      <c r="A185" s="385" t="s">
        <v>990</v>
      </c>
      <c r="B185" s="385" t="s">
        <v>22</v>
      </c>
      <c r="C185" s="540" t="s">
        <v>696</v>
      </c>
      <c r="D185" s="540" t="s">
        <v>5776</v>
      </c>
      <c r="E185" s="882">
        <v>1</v>
      </c>
      <c r="F185" s="1063" t="s">
        <v>12333</v>
      </c>
      <c r="G185" s="985">
        <v>49.8496256684492</v>
      </c>
      <c r="H185" s="147">
        <f>IF(G185="","",G185-G185*COMPASS!$AH$31)</f>
        <v>49.8496256684492</v>
      </c>
    </row>
    <row r="186" spans="1:8">
      <c r="A186" s="385" t="s">
        <v>991</v>
      </c>
      <c r="B186" s="385" t="s">
        <v>22</v>
      </c>
      <c r="C186" s="540" t="s">
        <v>697</v>
      </c>
      <c r="D186" s="540" t="s">
        <v>5777</v>
      </c>
      <c r="E186" s="882">
        <v>1</v>
      </c>
      <c r="F186" s="1063" t="s">
        <v>12333</v>
      </c>
      <c r="G186" s="985">
        <v>63.112331081081074</v>
      </c>
      <c r="H186" s="147">
        <f>IF(G186="","",G186-G186*COMPASS!$AH$31)</f>
        <v>63.112331081081074</v>
      </c>
    </row>
    <row r="187" spans="1:8">
      <c r="A187" s="385" t="s">
        <v>992</v>
      </c>
      <c r="B187" s="385" t="s">
        <v>22</v>
      </c>
      <c r="C187" s="540" t="s">
        <v>698</v>
      </c>
      <c r="D187" s="540" t="s">
        <v>5778</v>
      </c>
      <c r="E187" s="882">
        <v>1</v>
      </c>
      <c r="F187" s="1063" t="s">
        <v>12333</v>
      </c>
      <c r="G187" s="985">
        <v>13.063061224489795</v>
      </c>
      <c r="H187" s="147">
        <f>IF(G187="","",G187-G187*COMPASS!$AH$31)</f>
        <v>13.063061224489795</v>
      </c>
    </row>
    <row r="188" spans="1:8">
      <c r="A188" s="385" t="s">
        <v>993</v>
      </c>
      <c r="B188" s="385" t="s">
        <v>22</v>
      </c>
      <c r="C188" s="540" t="s">
        <v>699</v>
      </c>
      <c r="D188" s="540" t="s">
        <v>5779</v>
      </c>
      <c r="E188" s="882">
        <v>1</v>
      </c>
      <c r="F188" s="1063" t="s">
        <v>12333</v>
      </c>
      <c r="G188" s="985">
        <v>9.8097826086956523</v>
      </c>
      <c r="H188" s="147">
        <f>IF(G188="","",G188-G188*COMPASS!$AH$31)</f>
        <v>9.8097826086956523</v>
      </c>
    </row>
    <row r="189" spans="1:8">
      <c r="A189" s="385" t="s">
        <v>994</v>
      </c>
      <c r="B189" s="385" t="s">
        <v>22</v>
      </c>
      <c r="C189" s="540" t="s">
        <v>700</v>
      </c>
      <c r="D189" s="540" t="s">
        <v>5780</v>
      </c>
      <c r="E189" s="882">
        <v>1</v>
      </c>
      <c r="F189" s="1063" t="s">
        <v>12333</v>
      </c>
      <c r="G189" s="985">
        <v>73.573043478260885</v>
      </c>
      <c r="H189" s="147">
        <f>IF(G189="","",G189-G189*COMPASS!$AH$31)</f>
        <v>73.573043478260885</v>
      </c>
    </row>
    <row r="190" spans="1:8">
      <c r="A190" s="385" t="s">
        <v>995</v>
      </c>
      <c r="B190" s="385" t="s">
        <v>22</v>
      </c>
      <c r="C190" s="540" t="s">
        <v>701</v>
      </c>
      <c r="D190" s="540" t="s">
        <v>5781</v>
      </c>
      <c r="E190" s="882">
        <v>1</v>
      </c>
      <c r="F190" s="1063" t="s">
        <v>12333</v>
      </c>
      <c r="G190" s="985">
        <v>80.029680213191213</v>
      </c>
      <c r="H190" s="147">
        <f>IF(G190="","",G190-G190*COMPASS!$AH$31)</f>
        <v>80.029680213191213</v>
      </c>
    </row>
    <row r="191" spans="1:8">
      <c r="A191" s="385" t="s">
        <v>996</v>
      </c>
      <c r="B191" s="385" t="s">
        <v>22</v>
      </c>
      <c r="C191" s="540" t="s">
        <v>702</v>
      </c>
      <c r="D191" s="540" t="s">
        <v>5782</v>
      </c>
      <c r="E191" s="882">
        <v>1</v>
      </c>
      <c r="F191" s="1063" t="s">
        <v>12333</v>
      </c>
      <c r="G191" s="985">
        <v>14.013688212927759</v>
      </c>
      <c r="H191" s="147">
        <f>IF(G191="","",G191-G191*COMPASS!$AH$31)</f>
        <v>14.013688212927759</v>
      </c>
    </row>
    <row r="192" spans="1:8">
      <c r="A192" s="385" t="s">
        <v>997</v>
      </c>
      <c r="B192" s="385" t="s">
        <v>22</v>
      </c>
      <c r="C192" s="540" t="s">
        <v>703</v>
      </c>
      <c r="D192" s="540" t="s">
        <v>5783</v>
      </c>
      <c r="E192" s="882">
        <v>1</v>
      </c>
      <c r="F192" s="1063" t="s">
        <v>12333</v>
      </c>
      <c r="G192" s="985">
        <v>14.013688212927759</v>
      </c>
      <c r="H192" s="147">
        <f>IF(G192="","",G192-G192*COMPASS!$AH$31)</f>
        <v>14.013688212927759</v>
      </c>
    </row>
    <row r="193" spans="1:8">
      <c r="A193" s="385" t="s">
        <v>998</v>
      </c>
      <c r="B193" s="385" t="s">
        <v>22</v>
      </c>
      <c r="C193" s="540" t="s">
        <v>704</v>
      </c>
      <c r="D193" s="540" t="s">
        <v>5784</v>
      </c>
      <c r="E193" s="882">
        <v>1</v>
      </c>
      <c r="F193" s="1063" t="s">
        <v>12333</v>
      </c>
      <c r="G193" s="985">
        <v>88.387454764776848</v>
      </c>
      <c r="H193" s="147">
        <f>IF(G193="","",G193-G193*COMPASS!$AH$31)</f>
        <v>88.387454764776848</v>
      </c>
    </row>
    <row r="194" spans="1:8">
      <c r="A194" s="385" t="s">
        <v>999</v>
      </c>
      <c r="B194" s="385" t="s">
        <v>22</v>
      </c>
      <c r="C194" s="540" t="s">
        <v>705</v>
      </c>
      <c r="D194" s="540" t="s">
        <v>5785</v>
      </c>
      <c r="E194" s="882">
        <v>1</v>
      </c>
      <c r="F194" s="1063" t="s">
        <v>12333</v>
      </c>
      <c r="G194" s="985">
        <v>14.013688212927759</v>
      </c>
      <c r="H194" s="147">
        <f>IF(G194="","",G194-G194*COMPASS!$AH$31)</f>
        <v>14.013688212927759</v>
      </c>
    </row>
    <row r="195" spans="1:8">
      <c r="A195" s="385" t="s">
        <v>1000</v>
      </c>
      <c r="B195" s="385" t="s">
        <v>22</v>
      </c>
      <c r="C195" s="540" t="s">
        <v>706</v>
      </c>
      <c r="D195" s="540" t="s">
        <v>5786</v>
      </c>
      <c r="E195" s="882">
        <v>1</v>
      </c>
      <c r="F195" s="1063" t="s">
        <v>12333</v>
      </c>
      <c r="G195" s="985">
        <v>14.013688212927759</v>
      </c>
      <c r="H195" s="147">
        <f>IF(G195="","",G195-G195*COMPASS!$AH$31)</f>
        <v>14.013688212927759</v>
      </c>
    </row>
    <row r="196" spans="1:8">
      <c r="A196" s="385" t="s">
        <v>1001</v>
      </c>
      <c r="B196" s="385" t="s">
        <v>22</v>
      </c>
      <c r="C196" s="540" t="s">
        <v>707</v>
      </c>
      <c r="D196" s="540" t="s">
        <v>5787</v>
      </c>
      <c r="E196" s="882">
        <v>1</v>
      </c>
      <c r="F196" s="1063" t="s">
        <v>12333</v>
      </c>
      <c r="G196" s="985">
        <v>86.384639111659467</v>
      </c>
      <c r="H196" s="147">
        <f>IF(G196="","",G196-G196*COMPASS!$AH$31)</f>
        <v>86.384639111659467</v>
      </c>
    </row>
    <row r="197" spans="1:8">
      <c r="A197" s="385" t="s">
        <v>1002</v>
      </c>
      <c r="B197" s="385" t="s">
        <v>22</v>
      </c>
      <c r="C197" s="540" t="s">
        <v>708</v>
      </c>
      <c r="D197" s="540" t="s">
        <v>5788</v>
      </c>
      <c r="E197" s="882">
        <v>1</v>
      </c>
      <c r="F197" s="1063" t="s">
        <v>12333</v>
      </c>
      <c r="G197" s="985">
        <v>101.35068385060494</v>
      </c>
      <c r="H197" s="147">
        <f>IF(G197="","",G197-G197*COMPASS!$AH$31)</f>
        <v>101.35068385060494</v>
      </c>
    </row>
    <row r="198" spans="1:8">
      <c r="A198" s="385" t="s">
        <v>1003</v>
      </c>
      <c r="B198" s="385" t="s">
        <v>22</v>
      </c>
      <c r="C198" s="540" t="s">
        <v>709</v>
      </c>
      <c r="D198" s="540" t="s">
        <v>5789</v>
      </c>
      <c r="E198" s="882">
        <v>1</v>
      </c>
      <c r="F198" s="1063" t="s">
        <v>12333</v>
      </c>
      <c r="G198" s="985">
        <v>112.41076339497394</v>
      </c>
      <c r="H198" s="147">
        <f>IF(G198="","",G198-G198*COMPASS!$AH$31)</f>
        <v>112.41076339497394</v>
      </c>
    </row>
    <row r="199" spans="1:8">
      <c r="A199" s="385" t="s">
        <v>1004</v>
      </c>
      <c r="B199" s="385" t="s">
        <v>22</v>
      </c>
      <c r="C199" s="540" t="s">
        <v>710</v>
      </c>
      <c r="D199" s="540" t="s">
        <v>5790</v>
      </c>
      <c r="E199" s="882">
        <v>1</v>
      </c>
      <c r="F199" s="1063" t="s">
        <v>12333</v>
      </c>
      <c r="G199" s="985">
        <v>113.26143529411765</v>
      </c>
      <c r="H199" s="147">
        <f>IF(G199="","",G199-G199*COMPASS!$AH$31)</f>
        <v>113.26143529411765</v>
      </c>
    </row>
    <row r="200" spans="1:8">
      <c r="A200" s="385" t="s">
        <v>1005</v>
      </c>
      <c r="B200" s="385" t="s">
        <v>22</v>
      </c>
      <c r="C200" s="540" t="s">
        <v>711</v>
      </c>
      <c r="D200" s="540" t="s">
        <v>5791</v>
      </c>
      <c r="E200" s="882">
        <v>1</v>
      </c>
      <c r="F200" s="1063" t="s">
        <v>12333</v>
      </c>
      <c r="G200" s="985">
        <v>120.0177619893428</v>
      </c>
      <c r="H200" s="147">
        <f>IF(G200="","",G200-G200*COMPASS!$AH$31)</f>
        <v>120.0177619893428</v>
      </c>
    </row>
    <row r="201" spans="1:8">
      <c r="A201" s="385" t="s">
        <v>1006</v>
      </c>
      <c r="B201" s="385" t="s">
        <v>22</v>
      </c>
      <c r="C201" s="540" t="s">
        <v>712</v>
      </c>
      <c r="D201" s="540" t="s">
        <v>5792</v>
      </c>
      <c r="E201" s="882">
        <v>1</v>
      </c>
      <c r="F201" s="1063" t="s">
        <v>12333</v>
      </c>
      <c r="G201" s="985">
        <v>23.224137931034488</v>
      </c>
      <c r="H201" s="147">
        <f>IF(G201="","",G201-G201*COMPASS!$AH$31)</f>
        <v>23.224137931034488</v>
      </c>
    </row>
    <row r="202" spans="1:8">
      <c r="A202" s="385" t="s">
        <v>1007</v>
      </c>
      <c r="B202" s="385" t="s">
        <v>22</v>
      </c>
      <c r="C202" s="540" t="s">
        <v>713</v>
      </c>
      <c r="D202" s="540" t="s">
        <v>5793</v>
      </c>
      <c r="E202" s="882">
        <v>1</v>
      </c>
      <c r="F202" s="1063" t="s">
        <v>12333</v>
      </c>
      <c r="G202" s="985">
        <v>25.325263157894735</v>
      </c>
      <c r="H202" s="147">
        <f>IF(G202="","",G202-G202*COMPASS!$AH$31)</f>
        <v>25.325263157894735</v>
      </c>
    </row>
    <row r="203" spans="1:8">
      <c r="A203" s="1056" t="s">
        <v>714</v>
      </c>
      <c r="B203" s="1057"/>
      <c r="C203" s="1058"/>
      <c r="D203" s="1059" t="s">
        <v>2561</v>
      </c>
      <c r="E203" s="1060"/>
      <c r="F203" s="1061"/>
      <c r="G203" s="1062"/>
      <c r="H203" s="147" t="str">
        <f>IF(G203="","",G203-G203*COMPASS!$AH$31)</f>
        <v/>
      </c>
    </row>
    <row r="204" spans="1:8">
      <c r="A204" s="385" t="s">
        <v>1008</v>
      </c>
      <c r="B204" s="385" t="s">
        <v>22</v>
      </c>
      <c r="C204" s="540" t="s">
        <v>666</v>
      </c>
      <c r="D204" s="540" t="s">
        <v>5747</v>
      </c>
      <c r="E204" s="882">
        <v>1</v>
      </c>
      <c r="F204" s="1063" t="s">
        <v>12333</v>
      </c>
      <c r="G204" s="985">
        <v>29.370503597122305</v>
      </c>
      <c r="H204" s="147">
        <f>IF(G204="","",G204-G204*COMPASS!$AH$31)</f>
        <v>29.370503597122305</v>
      </c>
    </row>
    <row r="205" spans="1:8">
      <c r="A205" s="1067" t="s">
        <v>1009</v>
      </c>
      <c r="B205" s="1067" t="s">
        <v>22</v>
      </c>
      <c r="C205" s="1067" t="s">
        <v>715</v>
      </c>
      <c r="D205" s="1067" t="s">
        <v>5794</v>
      </c>
      <c r="E205" s="1068">
        <v>1</v>
      </c>
      <c r="F205" s="1097" t="s">
        <v>12333</v>
      </c>
      <c r="G205" s="1070">
        <v>30.230158730158731</v>
      </c>
      <c r="H205" s="147">
        <f>IF(G205="","",G205-G205*COMPASS!$AH$31)</f>
        <v>30.230158730158731</v>
      </c>
    </row>
    <row r="206" spans="1:8">
      <c r="A206" s="1067" t="s">
        <v>13418</v>
      </c>
      <c r="B206" s="1067" t="s">
        <v>57</v>
      </c>
      <c r="C206" s="1067" t="s">
        <v>13419</v>
      </c>
      <c r="D206" s="1067" t="s">
        <v>13420</v>
      </c>
      <c r="E206" s="1068">
        <v>1</v>
      </c>
      <c r="F206" s="1069"/>
      <c r="G206" s="1070">
        <v>27.450000000000003</v>
      </c>
      <c r="H206" s="147">
        <f>IF(G206="","",G206-G206*COMPASS!$AH$31)</f>
        <v>27.450000000000003</v>
      </c>
    </row>
    <row r="207" spans="1:8">
      <c r="A207" s="1056" t="s">
        <v>716</v>
      </c>
      <c r="B207" s="1057"/>
      <c r="C207" s="1058"/>
      <c r="D207" s="1059" t="s">
        <v>2561</v>
      </c>
      <c r="E207" s="1060"/>
      <c r="F207" s="1061"/>
      <c r="G207" s="1096"/>
      <c r="H207" s="147" t="str">
        <f>IF(G207="","",G207-G207*COMPASS!$AH$31)</f>
        <v/>
      </c>
    </row>
    <row r="208" spans="1:8">
      <c r="A208" s="383" t="s">
        <v>13421</v>
      </c>
      <c r="B208" s="383" t="s">
        <v>22</v>
      </c>
      <c r="C208" s="383" t="s">
        <v>13422</v>
      </c>
      <c r="D208" s="383" t="s">
        <v>13423</v>
      </c>
      <c r="E208" s="1064">
        <v>1</v>
      </c>
      <c r="F208" s="1065" t="s">
        <v>12333</v>
      </c>
      <c r="G208" s="985">
        <v>118.26624605678235</v>
      </c>
      <c r="H208" s="147">
        <f>IF(G208="","",G208-G208*COMPASS!$AH$31)</f>
        <v>118.26624605678235</v>
      </c>
    </row>
    <row r="209" spans="1:8">
      <c r="A209" s="385" t="s">
        <v>1010</v>
      </c>
      <c r="B209" s="385" t="s">
        <v>22</v>
      </c>
      <c r="C209" s="540" t="s">
        <v>717</v>
      </c>
      <c r="D209" s="540" t="s">
        <v>5795</v>
      </c>
      <c r="E209" s="882">
        <v>1</v>
      </c>
      <c r="F209" s="1065" t="s">
        <v>12333</v>
      </c>
      <c r="G209" s="985">
        <v>108.45821042281221</v>
      </c>
      <c r="H209" s="147">
        <f>IF(G209="","",G209-G209*COMPASS!$AH$31)</f>
        <v>108.45821042281221</v>
      </c>
    </row>
    <row r="210" spans="1:8">
      <c r="A210" s="1056" t="s">
        <v>718</v>
      </c>
      <c r="B210" s="1057"/>
      <c r="C210" s="1058"/>
      <c r="D210" s="1059" t="s">
        <v>2561</v>
      </c>
      <c r="E210" s="1060"/>
      <c r="F210" s="1061"/>
      <c r="G210" s="1062"/>
      <c r="H210" s="147" t="str">
        <f>IF(G210="","",G210-G210*COMPASS!$AH$31)</f>
        <v/>
      </c>
    </row>
    <row r="211" spans="1:8">
      <c r="A211" s="385" t="s">
        <v>1011</v>
      </c>
      <c r="B211" s="385" t="s">
        <v>22</v>
      </c>
      <c r="C211" s="540" t="s">
        <v>719</v>
      </c>
      <c r="D211" s="540" t="s">
        <v>5796</v>
      </c>
      <c r="E211" s="882">
        <v>1</v>
      </c>
      <c r="F211" s="1065" t="s">
        <v>12333</v>
      </c>
      <c r="G211" s="985">
        <v>12.312121212121212</v>
      </c>
      <c r="H211" s="147">
        <f>IF(G211="","",G211-G211*COMPASS!$AH$31)</f>
        <v>12.312121212121212</v>
      </c>
    </row>
    <row r="212" spans="1:8">
      <c r="A212" s="385" t="s">
        <v>1012</v>
      </c>
      <c r="B212" s="385" t="s">
        <v>22</v>
      </c>
      <c r="C212" s="540" t="s">
        <v>720</v>
      </c>
      <c r="D212" s="540" t="s">
        <v>5797</v>
      </c>
      <c r="E212" s="882">
        <v>1</v>
      </c>
      <c r="F212" s="1065" t="s">
        <v>12333</v>
      </c>
      <c r="G212" s="985">
        <v>12.312121212121212</v>
      </c>
      <c r="H212" s="147">
        <f>IF(G212="","",G212-G212*COMPASS!$AH$31)</f>
        <v>12.312121212121212</v>
      </c>
    </row>
    <row r="213" spans="1:8">
      <c r="A213" s="385" t="s">
        <v>1013</v>
      </c>
      <c r="B213" s="385" t="s">
        <v>22</v>
      </c>
      <c r="C213" s="540" t="s">
        <v>721</v>
      </c>
      <c r="D213" s="540" t="s">
        <v>5798</v>
      </c>
      <c r="E213" s="882">
        <v>1</v>
      </c>
      <c r="F213" s="1065" t="s">
        <v>12333</v>
      </c>
      <c r="G213" s="985">
        <v>12.312121212121212</v>
      </c>
      <c r="H213" s="147">
        <f>IF(G213="","",G213-G213*COMPASS!$AH$31)</f>
        <v>12.312121212121212</v>
      </c>
    </row>
    <row r="214" spans="1:8">
      <c r="A214" s="385" t="s">
        <v>1014</v>
      </c>
      <c r="B214" s="385" t="s">
        <v>22</v>
      </c>
      <c r="C214" s="540" t="s">
        <v>722</v>
      </c>
      <c r="D214" s="540" t="s">
        <v>5799</v>
      </c>
      <c r="E214" s="882">
        <v>5</v>
      </c>
      <c r="F214" s="1065" t="s">
        <v>12333</v>
      </c>
      <c r="G214" s="985">
        <v>23.423917995444196</v>
      </c>
      <c r="H214" s="147">
        <f>IF(G214="","",G214-G214*COMPASS!$AH$31)</f>
        <v>23.423917995444196</v>
      </c>
    </row>
    <row r="215" spans="1:8">
      <c r="A215" s="385" t="s">
        <v>1015</v>
      </c>
      <c r="B215" s="385" t="s">
        <v>22</v>
      </c>
      <c r="C215" s="540" t="s">
        <v>723</v>
      </c>
      <c r="D215" s="540" t="s">
        <v>5800</v>
      </c>
      <c r="E215" s="882">
        <v>1</v>
      </c>
      <c r="F215" s="1065" t="s">
        <v>12333</v>
      </c>
      <c r="G215" s="985">
        <v>12.312121212121212</v>
      </c>
      <c r="H215" s="147">
        <f>IF(G215="","",G215-G215*COMPASS!$AH$31)</f>
        <v>12.312121212121212</v>
      </c>
    </row>
    <row r="216" spans="1:8">
      <c r="A216" s="385" t="s">
        <v>1016</v>
      </c>
      <c r="B216" s="385" t="s">
        <v>22</v>
      </c>
      <c r="C216" s="540" t="s">
        <v>724</v>
      </c>
      <c r="D216" s="540" t="s">
        <v>5801</v>
      </c>
      <c r="E216" s="882">
        <v>1</v>
      </c>
      <c r="F216" s="1065" t="s">
        <v>12333</v>
      </c>
      <c r="G216" s="985">
        <v>12.312121212121212</v>
      </c>
      <c r="H216" s="147">
        <f>IF(G216="","",G216-G216*COMPASS!$AH$31)</f>
        <v>12.312121212121212</v>
      </c>
    </row>
    <row r="217" spans="1:8">
      <c r="A217" s="385" t="s">
        <v>1017</v>
      </c>
      <c r="B217" s="385" t="s">
        <v>22</v>
      </c>
      <c r="C217" s="540" t="s">
        <v>725</v>
      </c>
      <c r="D217" s="540" t="s">
        <v>5802</v>
      </c>
      <c r="E217" s="882">
        <v>1</v>
      </c>
      <c r="F217" s="1065" t="s">
        <v>12333</v>
      </c>
      <c r="G217" s="985">
        <v>12.312121212121212</v>
      </c>
      <c r="H217" s="147">
        <f>IF(G217="","",G217-G217*COMPASS!$AH$31)</f>
        <v>12.312121212121212</v>
      </c>
    </row>
    <row r="218" spans="1:8">
      <c r="A218" s="385" t="s">
        <v>1018</v>
      </c>
      <c r="B218" s="385" t="s">
        <v>22</v>
      </c>
      <c r="C218" s="540" t="s">
        <v>726</v>
      </c>
      <c r="D218" s="540" t="s">
        <v>5803</v>
      </c>
      <c r="E218" s="882">
        <v>1</v>
      </c>
      <c r="F218" s="1065" t="s">
        <v>12333</v>
      </c>
      <c r="G218" s="985">
        <v>12.312121212121212</v>
      </c>
      <c r="H218" s="147">
        <f>IF(G218="","",G218-G218*COMPASS!$AH$31)</f>
        <v>12.312121212121212</v>
      </c>
    </row>
    <row r="219" spans="1:8">
      <c r="A219" s="385" t="s">
        <v>1019</v>
      </c>
      <c r="B219" s="385" t="s">
        <v>22</v>
      </c>
      <c r="C219" s="540" t="s">
        <v>727</v>
      </c>
      <c r="D219" s="540" t="s">
        <v>5804</v>
      </c>
      <c r="E219" s="882">
        <v>1</v>
      </c>
      <c r="F219" s="1065" t="s">
        <v>12333</v>
      </c>
      <c r="G219" s="985">
        <v>12.312121212121212</v>
      </c>
      <c r="H219" s="147">
        <f>IF(G219="","",G219-G219*COMPASS!$AH$31)</f>
        <v>12.312121212121212</v>
      </c>
    </row>
    <row r="220" spans="1:8">
      <c r="A220" s="385" t="s">
        <v>1020</v>
      </c>
      <c r="B220" s="385" t="s">
        <v>22</v>
      </c>
      <c r="C220" s="540" t="s">
        <v>728</v>
      </c>
      <c r="D220" s="540" t="s">
        <v>5805</v>
      </c>
      <c r="E220" s="882">
        <v>1</v>
      </c>
      <c r="F220" s="1065" t="s">
        <v>12333</v>
      </c>
      <c r="G220" s="985">
        <v>12.312121212121212</v>
      </c>
      <c r="H220" s="147">
        <f>IF(G220="","",G220-G220*COMPASS!$AH$31)</f>
        <v>12.312121212121212</v>
      </c>
    </row>
    <row r="221" spans="1:8">
      <c r="A221" s="1056" t="s">
        <v>729</v>
      </c>
      <c r="B221" s="1057"/>
      <c r="C221" s="1058"/>
      <c r="D221" s="1059" t="s">
        <v>2561</v>
      </c>
      <c r="E221" s="1060"/>
      <c r="F221" s="1061"/>
      <c r="G221" s="1062"/>
      <c r="H221" s="147" t="str">
        <f>IF(G221="","",G221-G221*COMPASS!$AH$31)</f>
        <v/>
      </c>
    </row>
    <row r="222" spans="1:8">
      <c r="A222" s="385" t="s">
        <v>1021</v>
      </c>
      <c r="B222" s="385" t="s">
        <v>22</v>
      </c>
      <c r="C222" s="540" t="s">
        <v>730</v>
      </c>
      <c r="D222" s="540" t="s">
        <v>5806</v>
      </c>
      <c r="E222" s="882">
        <v>1</v>
      </c>
      <c r="F222" s="1065" t="s">
        <v>12333</v>
      </c>
      <c r="G222" s="985">
        <v>98.54691725256896</v>
      </c>
      <c r="H222" s="147">
        <f>IF(G222="","",G222-G222*COMPASS!$AH$31)</f>
        <v>98.54691725256896</v>
      </c>
    </row>
    <row r="223" spans="1:8">
      <c r="A223" s="383" t="s">
        <v>13424</v>
      </c>
      <c r="B223" s="383" t="s">
        <v>22</v>
      </c>
      <c r="C223" s="383" t="s">
        <v>13425</v>
      </c>
      <c r="D223" s="383" t="s">
        <v>13426</v>
      </c>
      <c r="E223" s="1064">
        <v>1</v>
      </c>
      <c r="F223" s="1065" t="s">
        <v>12333</v>
      </c>
      <c r="G223" s="985">
        <v>98.54691725256896</v>
      </c>
      <c r="H223" s="147">
        <f>IF(G223="","",G223-G223*COMPASS!$AH$31)</f>
        <v>98.54691725256896</v>
      </c>
    </row>
    <row r="224" spans="1:8">
      <c r="A224" s="383" t="s">
        <v>1022</v>
      </c>
      <c r="B224" s="383" t="s">
        <v>22</v>
      </c>
      <c r="C224" s="383" t="s">
        <v>731</v>
      </c>
      <c r="D224" s="383" t="s">
        <v>5807</v>
      </c>
      <c r="E224" s="1064">
        <v>1</v>
      </c>
      <c r="F224" s="1065" t="s">
        <v>12333</v>
      </c>
      <c r="G224" s="985">
        <v>141.03907785336358</v>
      </c>
      <c r="H224" s="147">
        <f>IF(G224="","",G224-G224*COMPASS!$AH$31)</f>
        <v>141.03907785336358</v>
      </c>
    </row>
    <row r="225" spans="1:8">
      <c r="A225" s="385" t="s">
        <v>13427</v>
      </c>
      <c r="B225" s="385" t="s">
        <v>22</v>
      </c>
      <c r="C225" s="540" t="s">
        <v>13428</v>
      </c>
      <c r="D225" s="540" t="s">
        <v>13429</v>
      </c>
      <c r="E225" s="882">
        <v>1</v>
      </c>
      <c r="F225" s="1065" t="s">
        <v>12333</v>
      </c>
      <c r="G225" s="985">
        <v>141.03907785336358</v>
      </c>
      <c r="H225" s="147">
        <f>IF(G225="","",G225-G225*COMPASS!$AH$31)</f>
        <v>141.03907785336358</v>
      </c>
    </row>
    <row r="226" spans="1:8">
      <c r="A226" s="1056" t="s">
        <v>732</v>
      </c>
      <c r="B226" s="1057"/>
      <c r="C226" s="1058"/>
      <c r="D226" s="1059" t="s">
        <v>2561</v>
      </c>
      <c r="E226" s="1060"/>
      <c r="F226" s="1061"/>
      <c r="G226" s="1062"/>
      <c r="H226" s="147" t="str">
        <f>IF(G226="","",G226-G226*COMPASS!$AH$31)</f>
        <v/>
      </c>
    </row>
    <row r="227" spans="1:8">
      <c r="A227" s="385" t="s">
        <v>1023</v>
      </c>
      <c r="B227" s="385" t="s">
        <v>22</v>
      </c>
      <c r="C227" s="540" t="s">
        <v>733</v>
      </c>
      <c r="D227" s="540" t="s">
        <v>5808</v>
      </c>
      <c r="E227" s="889">
        <v>1</v>
      </c>
      <c r="F227" s="1065" t="s">
        <v>12333</v>
      </c>
      <c r="G227" s="985">
        <v>12.312121212121212</v>
      </c>
      <c r="H227" s="147">
        <f>IF(G227="","",G227-G227*COMPASS!$AH$31)</f>
        <v>12.312121212121212</v>
      </c>
    </row>
    <row r="228" spans="1:8">
      <c r="A228" s="385" t="s">
        <v>1024</v>
      </c>
      <c r="B228" s="385" t="s">
        <v>22</v>
      </c>
      <c r="C228" s="540" t="s">
        <v>734</v>
      </c>
      <c r="D228" s="540" t="s">
        <v>5809</v>
      </c>
      <c r="E228" s="889">
        <v>1</v>
      </c>
      <c r="F228" s="1065" t="s">
        <v>12333</v>
      </c>
      <c r="G228" s="985">
        <v>12.312121212121212</v>
      </c>
      <c r="H228" s="147">
        <f>IF(G228="","",G228-G228*COMPASS!$AH$31)</f>
        <v>12.312121212121212</v>
      </c>
    </row>
    <row r="229" spans="1:8">
      <c r="A229" s="385" t="s">
        <v>1025</v>
      </c>
      <c r="B229" s="385" t="s">
        <v>22</v>
      </c>
      <c r="C229" s="540" t="s">
        <v>735</v>
      </c>
      <c r="D229" s="540" t="s">
        <v>5810</v>
      </c>
      <c r="E229" s="889">
        <v>5</v>
      </c>
      <c r="F229" s="1065" t="s">
        <v>12333</v>
      </c>
      <c r="G229" s="985">
        <v>23.423917995444196</v>
      </c>
      <c r="H229" s="147">
        <f>IF(G229="","",G229-G229*COMPASS!$AH$31)</f>
        <v>23.423917995444196</v>
      </c>
    </row>
    <row r="230" spans="1:8">
      <c r="A230" s="385" t="s">
        <v>1026</v>
      </c>
      <c r="B230" s="385" t="s">
        <v>22</v>
      </c>
      <c r="C230" s="540" t="s">
        <v>736</v>
      </c>
      <c r="D230" s="540" t="s">
        <v>5811</v>
      </c>
      <c r="E230" s="889">
        <v>5</v>
      </c>
      <c r="F230" s="1065" t="s">
        <v>12333</v>
      </c>
      <c r="G230" s="985">
        <v>23.423917995444196</v>
      </c>
      <c r="H230" s="147">
        <f>IF(G230="","",G230-G230*COMPASS!$AH$31)</f>
        <v>23.423917995444196</v>
      </c>
    </row>
    <row r="231" spans="1:8">
      <c r="A231" s="385" t="s">
        <v>1027</v>
      </c>
      <c r="B231" s="385" t="s">
        <v>22</v>
      </c>
      <c r="C231" s="540" t="s">
        <v>737</v>
      </c>
      <c r="D231" s="540" t="s">
        <v>5812</v>
      </c>
      <c r="E231" s="889">
        <v>5</v>
      </c>
      <c r="F231" s="1065" t="s">
        <v>12333</v>
      </c>
      <c r="G231" s="985">
        <v>23.423917995444196</v>
      </c>
      <c r="H231" s="147">
        <f>IF(G231="","",G231-G231*COMPASS!$AH$31)</f>
        <v>23.423917995444196</v>
      </c>
    </row>
    <row r="232" spans="1:8">
      <c r="A232" s="385" t="s">
        <v>1028</v>
      </c>
      <c r="B232" s="385" t="s">
        <v>22</v>
      </c>
      <c r="C232" s="540" t="s">
        <v>738</v>
      </c>
      <c r="D232" s="540" t="s">
        <v>5813</v>
      </c>
      <c r="E232" s="889">
        <v>1</v>
      </c>
      <c r="F232" s="1065" t="s">
        <v>12333</v>
      </c>
      <c r="G232" s="985">
        <v>12.312121212121212</v>
      </c>
      <c r="H232" s="147">
        <f>IF(G232="","",G232-G232*COMPASS!$AH$31)</f>
        <v>12.312121212121212</v>
      </c>
    </row>
    <row r="233" spans="1:8">
      <c r="A233" s="385" t="s">
        <v>1029</v>
      </c>
      <c r="B233" s="385" t="s">
        <v>22</v>
      </c>
      <c r="C233" s="540" t="s">
        <v>739</v>
      </c>
      <c r="D233" s="540" t="s">
        <v>5814</v>
      </c>
      <c r="E233" s="889">
        <v>1</v>
      </c>
      <c r="F233" s="1065" t="s">
        <v>12333</v>
      </c>
      <c r="G233" s="985">
        <v>12.312121212121212</v>
      </c>
      <c r="H233" s="147">
        <f>IF(G233="","",G233-G233*COMPASS!$AH$31)</f>
        <v>12.312121212121212</v>
      </c>
    </row>
    <row r="234" spans="1:8">
      <c r="A234" s="385" t="s">
        <v>1030</v>
      </c>
      <c r="B234" s="385" t="s">
        <v>22</v>
      </c>
      <c r="C234" s="540" t="s">
        <v>740</v>
      </c>
      <c r="D234" s="540" t="s">
        <v>5815</v>
      </c>
      <c r="E234" s="889">
        <v>1</v>
      </c>
      <c r="F234" s="1065" t="s">
        <v>12333</v>
      </c>
      <c r="G234" s="985">
        <v>12.312121212121212</v>
      </c>
      <c r="H234" s="147">
        <f>IF(G234="","",G234-G234*COMPASS!$AH$31)</f>
        <v>12.312121212121212</v>
      </c>
    </row>
    <row r="235" spans="1:8">
      <c r="A235" s="385" t="s">
        <v>1031</v>
      </c>
      <c r="B235" s="385" t="s">
        <v>22</v>
      </c>
      <c r="C235" s="540" t="s">
        <v>741</v>
      </c>
      <c r="D235" s="540" t="s">
        <v>5816</v>
      </c>
      <c r="E235" s="889">
        <v>1</v>
      </c>
      <c r="F235" s="1065" t="s">
        <v>12333</v>
      </c>
      <c r="G235" s="985">
        <v>12.312121212121212</v>
      </c>
      <c r="H235" s="147">
        <f>IF(G235="","",G235-G235*COMPASS!$AH$31)</f>
        <v>12.312121212121212</v>
      </c>
    </row>
    <row r="236" spans="1:8">
      <c r="A236" s="385" t="s">
        <v>1032</v>
      </c>
      <c r="B236" s="385" t="s">
        <v>22</v>
      </c>
      <c r="C236" s="540" t="s">
        <v>742</v>
      </c>
      <c r="D236" s="540" t="s">
        <v>5817</v>
      </c>
      <c r="E236" s="889">
        <v>1</v>
      </c>
      <c r="F236" s="1065" t="s">
        <v>12333</v>
      </c>
      <c r="G236" s="985">
        <v>12.312121212121212</v>
      </c>
      <c r="H236" s="147">
        <f>IF(G236="","",G236-G236*COMPASS!$AH$31)</f>
        <v>12.312121212121212</v>
      </c>
    </row>
    <row r="237" spans="1:8">
      <c r="A237" s="385" t="s">
        <v>1033</v>
      </c>
      <c r="B237" s="385" t="s">
        <v>22</v>
      </c>
      <c r="C237" s="540" t="s">
        <v>743</v>
      </c>
      <c r="D237" s="540" t="s">
        <v>5818</v>
      </c>
      <c r="E237" s="889">
        <v>1</v>
      </c>
      <c r="F237" s="1065" t="s">
        <v>12333</v>
      </c>
      <c r="G237" s="985">
        <v>12.312121212121212</v>
      </c>
      <c r="H237" s="147">
        <f>IF(G237="","",G237-G237*COMPASS!$AH$31)</f>
        <v>12.312121212121212</v>
      </c>
    </row>
    <row r="238" spans="1:8">
      <c r="A238" s="385" t="s">
        <v>1034</v>
      </c>
      <c r="B238" s="385" t="s">
        <v>22</v>
      </c>
      <c r="C238" s="540" t="s">
        <v>744</v>
      </c>
      <c r="D238" s="540" t="s">
        <v>5819</v>
      </c>
      <c r="E238" s="889">
        <v>1</v>
      </c>
      <c r="F238" s="1065" t="s">
        <v>12333</v>
      </c>
      <c r="G238" s="985">
        <v>12.312121212121212</v>
      </c>
      <c r="H238" s="147">
        <f>IF(G238="","",G238-G238*COMPASS!$AH$31)</f>
        <v>12.312121212121212</v>
      </c>
    </row>
    <row r="239" spans="1:8">
      <c r="A239" s="385" t="s">
        <v>1035</v>
      </c>
      <c r="B239" s="385" t="s">
        <v>22</v>
      </c>
      <c r="C239" s="540" t="s">
        <v>745</v>
      </c>
      <c r="D239" s="540" t="s">
        <v>5820</v>
      </c>
      <c r="E239" s="889">
        <v>1</v>
      </c>
      <c r="F239" s="1065" t="s">
        <v>12333</v>
      </c>
      <c r="G239" s="985">
        <v>12.312121212121212</v>
      </c>
      <c r="H239" s="147">
        <f>IF(G239="","",G239-G239*COMPASS!$AH$31)</f>
        <v>12.312121212121212</v>
      </c>
    </row>
    <row r="240" spans="1:8">
      <c r="A240" s="385" t="s">
        <v>1036</v>
      </c>
      <c r="B240" s="385" t="s">
        <v>22</v>
      </c>
      <c r="C240" s="540" t="s">
        <v>746</v>
      </c>
      <c r="D240" s="540" t="s">
        <v>5821</v>
      </c>
      <c r="E240" s="889">
        <v>5</v>
      </c>
      <c r="F240" s="1065" t="s">
        <v>12333</v>
      </c>
      <c r="G240" s="985">
        <v>23.423917995444196</v>
      </c>
      <c r="H240" s="147">
        <f>IF(G240="","",G240-G240*COMPASS!$AH$31)</f>
        <v>23.423917995444196</v>
      </c>
    </row>
    <row r="241" spans="1:8">
      <c r="A241" s="385" t="s">
        <v>1037</v>
      </c>
      <c r="B241" s="385" t="s">
        <v>22</v>
      </c>
      <c r="C241" s="540" t="s">
        <v>747</v>
      </c>
      <c r="D241" s="540" t="s">
        <v>5822</v>
      </c>
      <c r="E241" s="889">
        <v>5</v>
      </c>
      <c r="F241" s="1065" t="s">
        <v>12333</v>
      </c>
      <c r="G241" s="985">
        <v>23.423917995444196</v>
      </c>
      <c r="H241" s="147">
        <f>IF(G241="","",G241-G241*COMPASS!$AH$31)</f>
        <v>23.423917995444196</v>
      </c>
    </row>
    <row r="242" spans="1:8">
      <c r="A242" s="385" t="s">
        <v>1038</v>
      </c>
      <c r="B242" s="385" t="s">
        <v>22</v>
      </c>
      <c r="C242" s="540" t="s">
        <v>748</v>
      </c>
      <c r="D242" s="540" t="s">
        <v>5823</v>
      </c>
      <c r="E242" s="889">
        <v>5</v>
      </c>
      <c r="F242" s="1065" t="s">
        <v>12333</v>
      </c>
      <c r="G242" s="985">
        <v>23.423917995444196</v>
      </c>
      <c r="H242" s="147">
        <f>IF(G242="","",G242-G242*COMPASS!$AH$31)</f>
        <v>23.423917995444196</v>
      </c>
    </row>
    <row r="243" spans="1:8">
      <c r="A243" s="385" t="s">
        <v>1039</v>
      </c>
      <c r="B243" s="385" t="s">
        <v>22</v>
      </c>
      <c r="C243" s="540" t="s">
        <v>749</v>
      </c>
      <c r="D243" s="540" t="s">
        <v>5824</v>
      </c>
      <c r="E243" s="889">
        <v>5</v>
      </c>
      <c r="F243" s="1065" t="s">
        <v>12333</v>
      </c>
      <c r="G243" s="985">
        <v>23.423917995444196</v>
      </c>
      <c r="H243" s="147">
        <f>IF(G243="","",G243-G243*COMPASS!$AH$31)</f>
        <v>23.423917995444196</v>
      </c>
    </row>
    <row r="244" spans="1:8">
      <c r="A244" s="385" t="s">
        <v>1040</v>
      </c>
      <c r="B244" s="385" t="s">
        <v>22</v>
      </c>
      <c r="C244" s="540" t="s">
        <v>750</v>
      </c>
      <c r="D244" s="540" t="s">
        <v>5825</v>
      </c>
      <c r="E244" s="889">
        <v>5</v>
      </c>
      <c r="F244" s="1065" t="s">
        <v>12333</v>
      </c>
      <c r="G244" s="985">
        <v>23.423917995444196</v>
      </c>
      <c r="H244" s="147">
        <f>IF(G244="","",G244-G244*COMPASS!$AH$31)</f>
        <v>23.423917995444196</v>
      </c>
    </row>
    <row r="245" spans="1:8">
      <c r="A245" s="385" t="s">
        <v>1041</v>
      </c>
      <c r="B245" s="385" t="s">
        <v>22</v>
      </c>
      <c r="C245" s="540" t="s">
        <v>751</v>
      </c>
      <c r="D245" s="540" t="s">
        <v>5826</v>
      </c>
      <c r="E245" s="889">
        <v>1</v>
      </c>
      <c r="F245" s="1065" t="s">
        <v>12333</v>
      </c>
      <c r="G245" s="985">
        <v>12.312121212121212</v>
      </c>
      <c r="H245" s="147">
        <f>IF(G245="","",G245-G245*COMPASS!$AH$31)</f>
        <v>12.312121212121212</v>
      </c>
    </row>
    <row r="246" spans="1:8">
      <c r="A246" s="385" t="s">
        <v>1042</v>
      </c>
      <c r="B246" s="385" t="s">
        <v>22</v>
      </c>
      <c r="C246" s="540" t="s">
        <v>752</v>
      </c>
      <c r="D246" s="540" t="s">
        <v>5827</v>
      </c>
      <c r="E246" s="889">
        <v>5</v>
      </c>
      <c r="F246" s="1065" t="s">
        <v>12333</v>
      </c>
      <c r="G246" s="985">
        <v>23.423917995444196</v>
      </c>
      <c r="H246" s="147">
        <f>IF(G246="","",G246-G246*COMPASS!$AH$31)</f>
        <v>23.423917995444196</v>
      </c>
    </row>
    <row r="247" spans="1:8">
      <c r="A247" s="385" t="s">
        <v>1043</v>
      </c>
      <c r="B247" s="385" t="s">
        <v>22</v>
      </c>
      <c r="C247" s="540" t="s">
        <v>753</v>
      </c>
      <c r="D247" s="540" t="s">
        <v>5828</v>
      </c>
      <c r="E247" s="889">
        <v>5</v>
      </c>
      <c r="F247" s="1065" t="s">
        <v>12333</v>
      </c>
      <c r="G247" s="985">
        <v>23.423917995444196</v>
      </c>
      <c r="H247" s="147">
        <f>IF(G247="","",G247-G247*COMPASS!$AH$31)</f>
        <v>23.423917995444196</v>
      </c>
    </row>
    <row r="248" spans="1:8">
      <c r="A248" s="385" t="s">
        <v>1044</v>
      </c>
      <c r="B248" s="385" t="s">
        <v>22</v>
      </c>
      <c r="C248" s="540" t="s">
        <v>754</v>
      </c>
      <c r="D248" s="540" t="s">
        <v>5829</v>
      </c>
      <c r="E248" s="889">
        <v>1</v>
      </c>
      <c r="F248" s="1065" t="s">
        <v>12333</v>
      </c>
      <c r="G248" s="985">
        <v>12.312121212121212</v>
      </c>
      <c r="H248" s="147">
        <f>IF(G248="","",G248-G248*COMPASS!$AH$31)</f>
        <v>12.312121212121212</v>
      </c>
    </row>
    <row r="249" spans="1:8">
      <c r="A249" s="385" t="s">
        <v>1045</v>
      </c>
      <c r="B249" s="385" t="s">
        <v>22</v>
      </c>
      <c r="C249" s="540" t="s">
        <v>755</v>
      </c>
      <c r="D249" s="540" t="s">
        <v>5830</v>
      </c>
      <c r="E249" s="889">
        <v>1</v>
      </c>
      <c r="F249" s="1065" t="s">
        <v>12333</v>
      </c>
      <c r="G249" s="985">
        <v>12.312121212121212</v>
      </c>
      <c r="H249" s="147">
        <f>IF(G249="","",G249-G249*COMPASS!$AH$31)</f>
        <v>12.312121212121212</v>
      </c>
    </row>
    <row r="250" spans="1:8">
      <c r="A250" s="385" t="s">
        <v>1046</v>
      </c>
      <c r="B250" s="385" t="s">
        <v>22</v>
      </c>
      <c r="C250" s="540" t="s">
        <v>756</v>
      </c>
      <c r="D250" s="540" t="s">
        <v>5831</v>
      </c>
      <c r="E250" s="889">
        <v>5</v>
      </c>
      <c r="F250" s="1065" t="s">
        <v>12333</v>
      </c>
      <c r="G250" s="985">
        <v>23.423917995444196</v>
      </c>
      <c r="H250" s="147">
        <f>IF(G250="","",G250-G250*COMPASS!$AH$31)</f>
        <v>23.423917995444196</v>
      </c>
    </row>
    <row r="251" spans="1:8">
      <c r="A251" s="385" t="s">
        <v>1047</v>
      </c>
      <c r="B251" s="385" t="s">
        <v>22</v>
      </c>
      <c r="C251" s="540" t="s">
        <v>757</v>
      </c>
      <c r="D251" s="540" t="s">
        <v>5832</v>
      </c>
      <c r="E251" s="889">
        <v>1</v>
      </c>
      <c r="F251" s="1065" t="s">
        <v>12333</v>
      </c>
      <c r="G251" s="985">
        <v>12.312121212121212</v>
      </c>
      <c r="H251" s="147">
        <f>IF(G251="","",G251-G251*COMPASS!$AH$31)</f>
        <v>12.312121212121212</v>
      </c>
    </row>
    <row r="252" spans="1:8">
      <c r="A252" s="385" t="s">
        <v>1048</v>
      </c>
      <c r="B252" s="385" t="s">
        <v>22</v>
      </c>
      <c r="C252" s="540" t="s">
        <v>758</v>
      </c>
      <c r="D252" s="540" t="s">
        <v>5833</v>
      </c>
      <c r="E252" s="889">
        <v>5</v>
      </c>
      <c r="F252" s="1065" t="s">
        <v>12333</v>
      </c>
      <c r="G252" s="985">
        <v>23.423917995444196</v>
      </c>
      <c r="H252" s="147">
        <f>IF(G252="","",G252-G252*COMPASS!$AH$31)</f>
        <v>23.423917995444196</v>
      </c>
    </row>
    <row r="253" spans="1:8">
      <c r="A253" s="385" t="s">
        <v>1049</v>
      </c>
      <c r="B253" s="385" t="s">
        <v>22</v>
      </c>
      <c r="C253" s="540" t="s">
        <v>759</v>
      </c>
      <c r="D253" s="540" t="s">
        <v>5834</v>
      </c>
      <c r="E253" s="889">
        <v>5</v>
      </c>
      <c r="F253" s="1065" t="s">
        <v>12333</v>
      </c>
      <c r="G253" s="985">
        <v>23.423917995444196</v>
      </c>
      <c r="H253" s="147">
        <f>IF(G253="","",G253-G253*COMPASS!$AH$31)</f>
        <v>23.423917995444196</v>
      </c>
    </row>
    <row r="254" spans="1:8">
      <c r="A254" s="385" t="s">
        <v>1050</v>
      </c>
      <c r="B254" s="385" t="s">
        <v>22</v>
      </c>
      <c r="C254" s="540" t="s">
        <v>760</v>
      </c>
      <c r="D254" s="540" t="s">
        <v>5835</v>
      </c>
      <c r="E254" s="889">
        <v>5</v>
      </c>
      <c r="F254" s="1065" t="s">
        <v>12333</v>
      </c>
      <c r="G254" s="985">
        <v>23.423917995444196</v>
      </c>
      <c r="H254" s="147">
        <f>IF(G254="","",G254-G254*COMPASS!$AH$31)</f>
        <v>23.423917995444196</v>
      </c>
    </row>
    <row r="255" spans="1:8">
      <c r="A255" s="385" t="s">
        <v>1051</v>
      </c>
      <c r="B255" s="385" t="s">
        <v>22</v>
      </c>
      <c r="C255" s="540" t="s">
        <v>761</v>
      </c>
      <c r="D255" s="540" t="s">
        <v>5836</v>
      </c>
      <c r="E255" s="889">
        <v>5</v>
      </c>
      <c r="F255" s="1065" t="s">
        <v>12333</v>
      </c>
      <c r="G255" s="985">
        <v>23.423917995444196</v>
      </c>
      <c r="H255" s="147">
        <f>IF(G255="","",G255-G255*COMPASS!$AH$31)</f>
        <v>23.423917995444196</v>
      </c>
    </row>
    <row r="256" spans="1:8">
      <c r="A256" s="385" t="s">
        <v>1052</v>
      </c>
      <c r="B256" s="385" t="s">
        <v>22</v>
      </c>
      <c r="C256" s="540" t="s">
        <v>762</v>
      </c>
      <c r="D256" s="540" t="s">
        <v>5837</v>
      </c>
      <c r="E256" s="889">
        <v>5</v>
      </c>
      <c r="F256" s="1065" t="s">
        <v>12333</v>
      </c>
      <c r="G256" s="985">
        <v>23.423917995444196</v>
      </c>
      <c r="H256" s="147">
        <f>IF(G256="","",G256-G256*COMPASS!$AH$31)</f>
        <v>23.423917995444196</v>
      </c>
    </row>
    <row r="257" spans="1:8">
      <c r="A257" s="385" t="s">
        <v>1053</v>
      </c>
      <c r="B257" s="385" t="s">
        <v>22</v>
      </c>
      <c r="C257" s="540" t="s">
        <v>763</v>
      </c>
      <c r="D257" s="540" t="s">
        <v>5838</v>
      </c>
      <c r="E257" s="889">
        <v>5</v>
      </c>
      <c r="F257" s="1065" t="s">
        <v>12333</v>
      </c>
      <c r="G257" s="985">
        <v>23.423917995444196</v>
      </c>
      <c r="H257" s="147">
        <f>IF(G257="","",G257-G257*COMPASS!$AH$31)</f>
        <v>23.423917995444196</v>
      </c>
    </row>
    <row r="258" spans="1:8">
      <c r="A258" s="385" t="s">
        <v>1054</v>
      </c>
      <c r="B258" s="385" t="s">
        <v>22</v>
      </c>
      <c r="C258" s="540" t="s">
        <v>764</v>
      </c>
      <c r="D258" s="540" t="s">
        <v>5839</v>
      </c>
      <c r="E258" s="889">
        <v>5</v>
      </c>
      <c r="F258" s="1065" t="s">
        <v>12333</v>
      </c>
      <c r="G258" s="985">
        <v>23.423917995444196</v>
      </c>
      <c r="H258" s="147">
        <f>IF(G258="","",G258-G258*COMPASS!$AH$31)</f>
        <v>23.423917995444196</v>
      </c>
    </row>
    <row r="259" spans="1:8">
      <c r="A259" s="385" t="s">
        <v>1055</v>
      </c>
      <c r="B259" s="385" t="s">
        <v>22</v>
      </c>
      <c r="C259" s="540" t="s">
        <v>765</v>
      </c>
      <c r="D259" s="540" t="s">
        <v>5840</v>
      </c>
      <c r="E259" s="889">
        <v>5</v>
      </c>
      <c r="F259" s="1065" t="s">
        <v>12333</v>
      </c>
      <c r="G259" s="985">
        <v>23.423917995444196</v>
      </c>
      <c r="H259" s="147">
        <f>IF(G259="","",G259-G259*COMPASS!$AH$31)</f>
        <v>23.423917995444196</v>
      </c>
    </row>
    <row r="260" spans="1:8">
      <c r="A260" s="385" t="s">
        <v>1056</v>
      </c>
      <c r="B260" s="385" t="s">
        <v>22</v>
      </c>
      <c r="C260" s="540" t="s">
        <v>766</v>
      </c>
      <c r="D260" s="540" t="s">
        <v>5841</v>
      </c>
      <c r="E260" s="889">
        <v>5</v>
      </c>
      <c r="F260" s="1065" t="s">
        <v>12333</v>
      </c>
      <c r="G260" s="985">
        <v>23.423917995444196</v>
      </c>
      <c r="H260" s="147">
        <f>IF(G260="","",G260-G260*COMPASS!$AH$31)</f>
        <v>23.423917995444196</v>
      </c>
    </row>
    <row r="261" spans="1:8">
      <c r="A261" s="385" t="s">
        <v>1057</v>
      </c>
      <c r="B261" s="385" t="s">
        <v>22</v>
      </c>
      <c r="C261" s="540" t="s">
        <v>767</v>
      </c>
      <c r="D261" s="540" t="s">
        <v>5842</v>
      </c>
      <c r="E261" s="889">
        <v>5</v>
      </c>
      <c r="F261" s="1065" t="s">
        <v>12333</v>
      </c>
      <c r="G261" s="985">
        <v>23.423917995444196</v>
      </c>
      <c r="H261" s="147">
        <f>IF(G261="","",G261-G261*COMPASS!$AH$31)</f>
        <v>23.423917995444196</v>
      </c>
    </row>
    <row r="262" spans="1:8">
      <c r="A262" s="385" t="s">
        <v>1058</v>
      </c>
      <c r="B262" s="385" t="s">
        <v>22</v>
      </c>
      <c r="C262" s="540" t="s">
        <v>768</v>
      </c>
      <c r="D262" s="540" t="s">
        <v>5843</v>
      </c>
      <c r="E262" s="889">
        <v>5</v>
      </c>
      <c r="F262" s="1065" t="s">
        <v>12333</v>
      </c>
      <c r="G262" s="985">
        <v>23.423917995444196</v>
      </c>
      <c r="H262" s="147">
        <f>IF(G262="","",G262-G262*COMPASS!$AH$31)</f>
        <v>23.423917995444196</v>
      </c>
    </row>
    <row r="263" spans="1:8">
      <c r="A263" s="385" t="s">
        <v>1059</v>
      </c>
      <c r="B263" s="385" t="s">
        <v>22</v>
      </c>
      <c r="C263" s="540" t="s">
        <v>769</v>
      </c>
      <c r="D263" s="540" t="s">
        <v>5844</v>
      </c>
      <c r="E263" s="889">
        <v>5</v>
      </c>
      <c r="F263" s="1065" t="s">
        <v>12333</v>
      </c>
      <c r="G263" s="985">
        <v>23.423917995444196</v>
      </c>
      <c r="H263" s="147">
        <f>IF(G263="","",G263-G263*COMPASS!$AH$31)</f>
        <v>23.423917995444196</v>
      </c>
    </row>
    <row r="264" spans="1:8">
      <c r="A264" s="385" t="s">
        <v>1060</v>
      </c>
      <c r="B264" s="385" t="s">
        <v>22</v>
      </c>
      <c r="C264" s="540" t="s">
        <v>770</v>
      </c>
      <c r="D264" s="540" t="s">
        <v>5845</v>
      </c>
      <c r="E264" s="889">
        <v>5</v>
      </c>
      <c r="F264" s="1065" t="s">
        <v>12333</v>
      </c>
      <c r="G264" s="985">
        <v>23.423917995444196</v>
      </c>
      <c r="H264" s="147">
        <f>IF(G264="","",G264-G264*COMPASS!$AH$31)</f>
        <v>23.423917995444196</v>
      </c>
    </row>
    <row r="265" spans="1:8">
      <c r="A265" s="385" t="s">
        <v>1061</v>
      </c>
      <c r="B265" s="385" t="s">
        <v>22</v>
      </c>
      <c r="C265" s="540" t="s">
        <v>771</v>
      </c>
      <c r="D265" s="540" t="s">
        <v>5846</v>
      </c>
      <c r="E265" s="889">
        <v>5</v>
      </c>
      <c r="F265" s="1065" t="s">
        <v>12333</v>
      </c>
      <c r="G265" s="985">
        <v>23.423917995444196</v>
      </c>
      <c r="H265" s="147">
        <f>IF(G265="","",G265-G265*COMPASS!$AH$31)</f>
        <v>23.423917995444196</v>
      </c>
    </row>
    <row r="266" spans="1:8">
      <c r="A266" s="385" t="s">
        <v>1062</v>
      </c>
      <c r="B266" s="385" t="s">
        <v>22</v>
      </c>
      <c r="C266" s="540" t="s">
        <v>772</v>
      </c>
      <c r="D266" s="540" t="s">
        <v>5847</v>
      </c>
      <c r="E266" s="889">
        <v>5</v>
      </c>
      <c r="F266" s="1065" t="s">
        <v>12333</v>
      </c>
      <c r="G266" s="985">
        <v>23.423917995444196</v>
      </c>
      <c r="H266" s="147">
        <f>IF(G266="","",G266-G266*COMPASS!$AH$31)</f>
        <v>23.423917995444196</v>
      </c>
    </row>
    <row r="267" spans="1:8">
      <c r="A267" s="385" t="s">
        <v>1063</v>
      </c>
      <c r="B267" s="385" t="s">
        <v>22</v>
      </c>
      <c r="C267" s="540" t="s">
        <v>773</v>
      </c>
      <c r="D267" s="540" t="s">
        <v>5848</v>
      </c>
      <c r="E267" s="889">
        <v>5</v>
      </c>
      <c r="F267" s="1065" t="s">
        <v>12333</v>
      </c>
      <c r="G267" s="985">
        <v>23.423917995444196</v>
      </c>
      <c r="H267" s="147">
        <f>IF(G267="","",G267-G267*COMPASS!$AH$31)</f>
        <v>23.423917995444196</v>
      </c>
    </row>
    <row r="268" spans="1:8">
      <c r="A268" s="385" t="s">
        <v>1064</v>
      </c>
      <c r="B268" s="385" t="s">
        <v>22</v>
      </c>
      <c r="C268" s="540" t="s">
        <v>774</v>
      </c>
      <c r="D268" s="540" t="s">
        <v>5849</v>
      </c>
      <c r="E268" s="889">
        <v>5</v>
      </c>
      <c r="F268" s="1065" t="s">
        <v>12333</v>
      </c>
      <c r="G268" s="985">
        <v>23.423917995444196</v>
      </c>
      <c r="H268" s="147">
        <f>IF(G268="","",G268-G268*COMPASS!$AH$31)</f>
        <v>23.423917995444196</v>
      </c>
    </row>
    <row r="269" spans="1:8">
      <c r="A269" s="385" t="s">
        <v>1065</v>
      </c>
      <c r="B269" s="385" t="s">
        <v>22</v>
      </c>
      <c r="C269" s="540" t="s">
        <v>775</v>
      </c>
      <c r="D269" s="540" t="s">
        <v>5850</v>
      </c>
      <c r="E269" s="889">
        <v>5</v>
      </c>
      <c r="F269" s="1065" t="s">
        <v>12333</v>
      </c>
      <c r="G269" s="985">
        <v>23.423917995444196</v>
      </c>
      <c r="H269" s="147">
        <f>IF(G269="","",G269-G269*COMPASS!$AH$31)</f>
        <v>23.423917995444196</v>
      </c>
    </row>
    <row r="270" spans="1:8">
      <c r="A270" s="385" t="s">
        <v>1066</v>
      </c>
      <c r="B270" s="385" t="s">
        <v>22</v>
      </c>
      <c r="C270" s="540" t="s">
        <v>776</v>
      </c>
      <c r="D270" s="540" t="s">
        <v>5851</v>
      </c>
      <c r="E270" s="889">
        <v>5</v>
      </c>
      <c r="F270" s="1065" t="s">
        <v>12333</v>
      </c>
      <c r="G270" s="985">
        <v>23.423917995444196</v>
      </c>
      <c r="H270" s="147">
        <f>IF(G270="","",G270-G270*COMPASS!$AH$31)</f>
        <v>23.423917995444196</v>
      </c>
    </row>
    <row r="271" spans="1:8">
      <c r="A271" s="385" t="s">
        <v>1067</v>
      </c>
      <c r="B271" s="385" t="s">
        <v>22</v>
      </c>
      <c r="C271" s="540" t="s">
        <v>777</v>
      </c>
      <c r="D271" s="540" t="s">
        <v>5852</v>
      </c>
      <c r="E271" s="889">
        <v>5</v>
      </c>
      <c r="F271" s="1065" t="s">
        <v>12333</v>
      </c>
      <c r="G271" s="985">
        <v>23.423917995444196</v>
      </c>
      <c r="H271" s="147">
        <f>IF(G271="","",G271-G271*COMPASS!$AH$31)</f>
        <v>23.423917995444196</v>
      </c>
    </row>
    <row r="272" spans="1:8">
      <c r="A272" s="385" t="s">
        <v>1068</v>
      </c>
      <c r="B272" s="385" t="s">
        <v>22</v>
      </c>
      <c r="C272" s="540" t="s">
        <v>778</v>
      </c>
      <c r="D272" s="540" t="s">
        <v>5853</v>
      </c>
      <c r="E272" s="889">
        <v>5</v>
      </c>
      <c r="F272" s="1065" t="s">
        <v>12333</v>
      </c>
      <c r="G272" s="985">
        <v>23.423917995444196</v>
      </c>
      <c r="H272" s="147">
        <f>IF(G272="","",G272-G272*COMPASS!$AH$31)</f>
        <v>23.423917995444196</v>
      </c>
    </row>
    <row r="273" spans="1:8">
      <c r="A273" s="385" t="s">
        <v>1069</v>
      </c>
      <c r="B273" s="385" t="s">
        <v>22</v>
      </c>
      <c r="C273" s="540" t="s">
        <v>779</v>
      </c>
      <c r="D273" s="540" t="s">
        <v>5854</v>
      </c>
      <c r="E273" s="889">
        <v>5</v>
      </c>
      <c r="F273" s="1065" t="s">
        <v>12333</v>
      </c>
      <c r="G273" s="985">
        <v>23.423917995444196</v>
      </c>
      <c r="H273" s="147">
        <f>IF(G273="","",G273-G273*COMPASS!$AH$31)</f>
        <v>23.423917995444196</v>
      </c>
    </row>
    <row r="274" spans="1:8">
      <c r="A274" s="385" t="s">
        <v>1070</v>
      </c>
      <c r="B274" s="385" t="s">
        <v>22</v>
      </c>
      <c r="C274" s="540" t="s">
        <v>780</v>
      </c>
      <c r="D274" s="540" t="s">
        <v>5855</v>
      </c>
      <c r="E274" s="889">
        <v>5</v>
      </c>
      <c r="F274" s="1065" t="s">
        <v>12333</v>
      </c>
      <c r="G274" s="985">
        <v>23.423917995444196</v>
      </c>
      <c r="H274" s="147">
        <f>IF(G274="","",G274-G274*COMPASS!$AH$31)</f>
        <v>23.423917995444196</v>
      </c>
    </row>
    <row r="275" spans="1:8">
      <c r="A275" s="385" t="s">
        <v>1071</v>
      </c>
      <c r="B275" s="385" t="s">
        <v>22</v>
      </c>
      <c r="C275" s="540" t="s">
        <v>781</v>
      </c>
      <c r="D275" s="540" t="s">
        <v>5856</v>
      </c>
      <c r="E275" s="889">
        <v>5</v>
      </c>
      <c r="F275" s="1065" t="s">
        <v>12333</v>
      </c>
      <c r="G275" s="985">
        <v>23.423917995444196</v>
      </c>
      <c r="H275" s="147">
        <f>IF(G275="","",G275-G275*COMPASS!$AH$31)</f>
        <v>23.423917995444196</v>
      </c>
    </row>
    <row r="276" spans="1:8">
      <c r="A276" s="1056" t="s">
        <v>782</v>
      </c>
      <c r="B276" s="1057"/>
      <c r="C276" s="1058"/>
      <c r="D276" s="1059" t="s">
        <v>2561</v>
      </c>
      <c r="E276" s="1060"/>
      <c r="F276" s="1061"/>
      <c r="G276" s="1062"/>
      <c r="H276" s="147" t="str">
        <f>IF(G276="","",G276-G276*COMPASS!$AH$31)</f>
        <v/>
      </c>
    </row>
    <row r="277" spans="1:8">
      <c r="A277" s="385" t="s">
        <v>783</v>
      </c>
      <c r="B277" s="385" t="s">
        <v>22</v>
      </c>
      <c r="C277" s="540" t="s">
        <v>784</v>
      </c>
      <c r="D277" s="540" t="s">
        <v>5857</v>
      </c>
      <c r="E277" s="882">
        <v>1</v>
      </c>
      <c r="F277" s="1065" t="s">
        <v>12333</v>
      </c>
      <c r="G277" s="985">
        <v>69.217551963048507</v>
      </c>
      <c r="H277" s="147">
        <f>IF(G277="","",G277-G277*COMPASS!$AH$31)</f>
        <v>69.217551963048507</v>
      </c>
    </row>
    <row r="278" spans="1:8">
      <c r="A278" s="385" t="s">
        <v>785</v>
      </c>
      <c r="B278" s="385" t="s">
        <v>22</v>
      </c>
      <c r="C278" s="540" t="s">
        <v>786</v>
      </c>
      <c r="D278" s="540" t="s">
        <v>5858</v>
      </c>
      <c r="E278" s="882">
        <v>1</v>
      </c>
      <c r="F278" s="1065" t="s">
        <v>12333</v>
      </c>
      <c r="G278" s="985">
        <v>49.8496256684492</v>
      </c>
      <c r="H278" s="147">
        <f>IF(G278="","",G278-G278*COMPASS!$AH$31)</f>
        <v>49.8496256684492</v>
      </c>
    </row>
    <row r="279" spans="1:8">
      <c r="A279" s="1056" t="s">
        <v>44</v>
      </c>
      <c r="B279" s="1057"/>
      <c r="C279" s="1058"/>
      <c r="D279" s="1059" t="s">
        <v>2561</v>
      </c>
      <c r="E279" s="1060"/>
      <c r="F279" s="1061"/>
      <c r="G279" s="1062"/>
      <c r="H279" s="147" t="str">
        <f>IF(G279="","",G279-G279*COMPASS!$AH$31)</f>
        <v/>
      </c>
    </row>
    <row r="280" spans="1:8">
      <c r="A280" s="385" t="s">
        <v>787</v>
      </c>
      <c r="B280" s="385" t="s">
        <v>22</v>
      </c>
      <c r="C280" s="540" t="s">
        <v>788</v>
      </c>
      <c r="D280" s="540" t="s">
        <v>5859</v>
      </c>
      <c r="E280" s="882">
        <v>1</v>
      </c>
      <c r="F280" s="1065" t="s">
        <v>12333</v>
      </c>
      <c r="G280" s="985">
        <v>61.410763888888894</v>
      </c>
      <c r="H280" s="147">
        <f>IF(G280="","",G280-G280*COMPASS!$AH$31)</f>
        <v>61.410763888888894</v>
      </c>
    </row>
    <row r="281" spans="1:8">
      <c r="A281" s="385" t="s">
        <v>789</v>
      </c>
      <c r="B281" s="385" t="s">
        <v>22</v>
      </c>
      <c r="C281" s="540" t="s">
        <v>790</v>
      </c>
      <c r="D281" s="540" t="s">
        <v>5860</v>
      </c>
      <c r="E281" s="882">
        <v>1</v>
      </c>
      <c r="F281" s="1065" t="s">
        <v>12333</v>
      </c>
      <c r="G281" s="985">
        <v>59.659249329758723</v>
      </c>
      <c r="H281" s="147">
        <f>IF(G281="","",G281-G281*COMPASS!$AH$31)</f>
        <v>59.659249329758723</v>
      </c>
    </row>
    <row r="282" spans="1:8">
      <c r="A282" s="383" t="s">
        <v>13430</v>
      </c>
      <c r="B282" s="383" t="s">
        <v>22</v>
      </c>
      <c r="C282" s="383" t="s">
        <v>13431</v>
      </c>
      <c r="D282" s="383" t="s">
        <v>13432</v>
      </c>
      <c r="E282" s="1064">
        <v>1</v>
      </c>
      <c r="F282" s="1065" t="s">
        <v>12333</v>
      </c>
      <c r="G282" s="985">
        <v>44.794880952380964</v>
      </c>
      <c r="H282" s="147">
        <f>IF(G282="","",G282-G282*COMPASS!$AH$31)</f>
        <v>44.794880952380964</v>
      </c>
    </row>
    <row r="283" spans="1:8">
      <c r="A283" s="383" t="s">
        <v>17222</v>
      </c>
      <c r="B283" s="383" t="s">
        <v>22</v>
      </c>
      <c r="C283" s="383" t="s">
        <v>648</v>
      </c>
      <c r="D283" s="383" t="s">
        <v>5731</v>
      </c>
      <c r="E283" s="1064">
        <v>1</v>
      </c>
      <c r="F283" s="1065" t="s">
        <v>12333</v>
      </c>
      <c r="G283" s="985">
        <v>57.237511520737328</v>
      </c>
      <c r="H283" s="147">
        <f>IF(G283="","",G283-G283*COMPASS!$AH$31)</f>
        <v>57.237511520737328</v>
      </c>
    </row>
    <row r="284" spans="1:8">
      <c r="A284" s="385" t="s">
        <v>791</v>
      </c>
      <c r="B284" s="385" t="s">
        <v>22</v>
      </c>
      <c r="C284" s="540" t="s">
        <v>792</v>
      </c>
      <c r="D284" s="540" t="s">
        <v>5861</v>
      </c>
      <c r="E284" s="882">
        <v>1</v>
      </c>
      <c r="F284" s="1065" t="s">
        <v>12333</v>
      </c>
      <c r="G284" s="985">
        <v>59.008355916892512</v>
      </c>
      <c r="H284" s="147">
        <f>IF(G284="","",G284-G284*COMPASS!$AH$31)</f>
        <v>59.008355916892512</v>
      </c>
    </row>
    <row r="285" spans="1:8">
      <c r="A285" s="383" t="s">
        <v>13434</v>
      </c>
      <c r="B285" s="383" t="s">
        <v>22</v>
      </c>
      <c r="C285" s="383" t="s">
        <v>13435</v>
      </c>
      <c r="D285" s="383" t="s">
        <v>13433</v>
      </c>
      <c r="E285" s="1064">
        <v>1</v>
      </c>
      <c r="F285" s="1066"/>
      <c r="G285" s="985">
        <v>6.6064516129032258</v>
      </c>
      <c r="H285" s="147">
        <f>IF(G285="","",G285-G285*COMPASS!$AH$31)</f>
        <v>6.6064516129032258</v>
      </c>
    </row>
    <row r="286" spans="1:8">
      <c r="A286" s="385" t="s">
        <v>13436</v>
      </c>
      <c r="B286" s="385" t="s">
        <v>22</v>
      </c>
      <c r="C286" s="540" t="s">
        <v>849</v>
      </c>
      <c r="D286" s="540" t="s">
        <v>13437</v>
      </c>
      <c r="E286" s="882">
        <v>1</v>
      </c>
      <c r="F286" s="888"/>
      <c r="G286" s="985">
        <v>6.6064516129032258</v>
      </c>
      <c r="H286" s="147">
        <f>IF(G286="","",G286-G286*COMPASS!$AH$31)</f>
        <v>6.6064516129032258</v>
      </c>
    </row>
    <row r="287" spans="1:8">
      <c r="A287" s="385" t="s">
        <v>13438</v>
      </c>
      <c r="B287" s="385" t="s">
        <v>22</v>
      </c>
      <c r="C287" s="540" t="s">
        <v>851</v>
      </c>
      <c r="D287" s="540" t="s">
        <v>13439</v>
      </c>
      <c r="E287" s="882">
        <v>1</v>
      </c>
      <c r="F287" s="888"/>
      <c r="G287" s="985">
        <v>6.6064516129032258</v>
      </c>
      <c r="H287" s="147">
        <f>IF(G287="","",G287-G287*COMPASS!$AH$31)</f>
        <v>6.6064516129032258</v>
      </c>
    </row>
    <row r="288" spans="1:8">
      <c r="A288" s="385" t="s">
        <v>13440</v>
      </c>
      <c r="B288" s="385" t="s">
        <v>22</v>
      </c>
      <c r="C288" s="540" t="s">
        <v>853</v>
      </c>
      <c r="D288" s="540" t="s">
        <v>13441</v>
      </c>
      <c r="E288" s="882">
        <v>1</v>
      </c>
      <c r="F288" s="888"/>
      <c r="G288" s="985">
        <v>6.6064516129032258</v>
      </c>
      <c r="H288" s="147">
        <f>IF(G288="","",G288-G288*COMPASS!$AH$31)</f>
        <v>6.6064516129032258</v>
      </c>
    </row>
    <row r="289" spans="1:8">
      <c r="A289" s="385" t="s">
        <v>793</v>
      </c>
      <c r="B289" s="385" t="s">
        <v>22</v>
      </c>
      <c r="C289" s="540" t="s">
        <v>794</v>
      </c>
      <c r="D289" s="540" t="s">
        <v>5862</v>
      </c>
      <c r="E289" s="882">
        <v>1</v>
      </c>
      <c r="F289" s="1065" t="s">
        <v>12333</v>
      </c>
      <c r="G289" s="985">
        <v>168.9665615141956</v>
      </c>
      <c r="H289" s="147">
        <f>IF(G289="","",G289-G289*COMPASS!$AH$31)</f>
        <v>168.9665615141956</v>
      </c>
    </row>
    <row r="290" spans="1:8">
      <c r="A290" s="385" t="s">
        <v>795</v>
      </c>
      <c r="B290" s="385" t="s">
        <v>22</v>
      </c>
      <c r="C290" s="540" t="s">
        <v>796</v>
      </c>
      <c r="D290" s="540" t="s">
        <v>5863</v>
      </c>
      <c r="E290" s="882">
        <v>1</v>
      </c>
      <c r="F290" s="1065" t="s">
        <v>12333</v>
      </c>
      <c r="G290" s="985">
        <v>62.612862010221463</v>
      </c>
      <c r="H290" s="147">
        <f>IF(G290="","",G290-G290*COMPASS!$AH$31)</f>
        <v>62.612862010221463</v>
      </c>
    </row>
    <row r="291" spans="1:8">
      <c r="A291" s="385" t="s">
        <v>2764</v>
      </c>
      <c r="B291" s="385" t="s">
        <v>22</v>
      </c>
      <c r="C291" s="886" t="s">
        <v>2765</v>
      </c>
      <c r="D291" s="886" t="s">
        <v>5864</v>
      </c>
      <c r="E291" s="882">
        <v>1</v>
      </c>
      <c r="F291" s="1065" t="s">
        <v>12333</v>
      </c>
      <c r="G291" s="985">
        <v>269.26476642913696</v>
      </c>
      <c r="H291" s="147">
        <f>IF(G291="","",G291-G291*COMPASS!$AH$31)</f>
        <v>269.26476642913696</v>
      </c>
    </row>
    <row r="292" spans="1:8">
      <c r="A292" s="385" t="s">
        <v>2766</v>
      </c>
      <c r="B292" s="385" t="s">
        <v>22</v>
      </c>
      <c r="C292" s="886" t="s">
        <v>2767</v>
      </c>
      <c r="D292" s="886" t="s">
        <v>5865</v>
      </c>
      <c r="E292" s="882">
        <v>1</v>
      </c>
      <c r="F292" s="1065" t="s">
        <v>12333</v>
      </c>
      <c r="G292" s="985">
        <v>319.46381381381389</v>
      </c>
      <c r="H292" s="147">
        <f>IF(G292="","",G292-G292*COMPASS!$AH$31)</f>
        <v>319.46381381381389</v>
      </c>
    </row>
    <row r="293" spans="1:8">
      <c r="A293" s="1056" t="s">
        <v>797</v>
      </c>
      <c r="B293" s="1057"/>
      <c r="C293" s="1058"/>
      <c r="D293" s="1059" t="s">
        <v>2561</v>
      </c>
      <c r="E293" s="1060"/>
      <c r="F293" s="1061"/>
      <c r="G293" s="1062"/>
      <c r="H293" s="147" t="str">
        <f>IF(G293="","",G293-G293*COMPASS!$AH$31)</f>
        <v/>
      </c>
    </row>
    <row r="294" spans="1:8">
      <c r="A294" s="385" t="s">
        <v>13442</v>
      </c>
      <c r="B294" s="385" t="s">
        <v>22</v>
      </c>
      <c r="C294" s="540" t="s">
        <v>13443</v>
      </c>
      <c r="D294" s="540" t="s">
        <v>13444</v>
      </c>
      <c r="E294" s="882">
        <v>1</v>
      </c>
      <c r="F294" s="1065" t="s">
        <v>12333</v>
      </c>
      <c r="G294" s="985">
        <v>129.07658959537574</v>
      </c>
      <c r="H294" s="147">
        <f>IF(G294="","",G294-G294*COMPASS!$AH$31)</f>
        <v>129.07658959537574</v>
      </c>
    </row>
    <row r="295" spans="1:8">
      <c r="A295" s="385" t="s">
        <v>13445</v>
      </c>
      <c r="B295" s="385" t="s">
        <v>22</v>
      </c>
      <c r="C295" s="540" t="s">
        <v>13446</v>
      </c>
      <c r="D295" s="540" t="s">
        <v>13447</v>
      </c>
      <c r="E295" s="882">
        <v>1</v>
      </c>
      <c r="F295" s="1065" t="s">
        <v>12333</v>
      </c>
      <c r="G295" s="985">
        <v>129.07658959537574</v>
      </c>
      <c r="H295" s="147">
        <f>IF(G295="","",G295-G295*COMPASS!$AH$31)</f>
        <v>129.07658959537574</v>
      </c>
    </row>
    <row r="296" spans="1:8">
      <c r="A296" s="385" t="s">
        <v>13448</v>
      </c>
      <c r="B296" s="385" t="s">
        <v>22</v>
      </c>
      <c r="C296" s="540" t="s">
        <v>13449</v>
      </c>
      <c r="D296" s="540" t="s">
        <v>13450</v>
      </c>
      <c r="E296" s="882">
        <v>1</v>
      </c>
      <c r="F296" s="1065" t="s">
        <v>12333</v>
      </c>
      <c r="G296" s="985">
        <v>114.31368936567165</v>
      </c>
      <c r="H296" s="147">
        <f>IF(G296="","",G296-G296*COMPASS!$AH$31)</f>
        <v>114.31368936567165</v>
      </c>
    </row>
    <row r="297" spans="1:8">
      <c r="A297" s="385" t="s">
        <v>13451</v>
      </c>
      <c r="B297" s="385" t="s">
        <v>22</v>
      </c>
      <c r="C297" s="540" t="s">
        <v>13452</v>
      </c>
      <c r="D297" s="540" t="s">
        <v>13453</v>
      </c>
      <c r="E297" s="882">
        <v>1</v>
      </c>
      <c r="F297" s="1065" t="s">
        <v>12333</v>
      </c>
      <c r="G297" s="985">
        <v>114.31368936567165</v>
      </c>
      <c r="H297" s="147">
        <f>IF(G297="","",G297-G297*COMPASS!$AH$31)</f>
        <v>114.31368936567165</v>
      </c>
    </row>
    <row r="298" spans="1:8">
      <c r="A298" s="385" t="s">
        <v>13454</v>
      </c>
      <c r="B298" s="385" t="s">
        <v>22</v>
      </c>
      <c r="C298" s="540" t="s">
        <v>13455</v>
      </c>
      <c r="D298" s="540" t="s">
        <v>13456</v>
      </c>
      <c r="E298" s="882">
        <v>1</v>
      </c>
      <c r="F298" s="1065" t="s">
        <v>12333</v>
      </c>
      <c r="G298" s="985">
        <v>133.98150357995226</v>
      </c>
      <c r="H298" s="147">
        <f>IF(G298="","",G298-G298*COMPASS!$AH$31)</f>
        <v>133.98150357995226</v>
      </c>
    </row>
    <row r="299" spans="1:8">
      <c r="A299" s="385" t="s">
        <v>13457</v>
      </c>
      <c r="B299" s="385" t="s">
        <v>22</v>
      </c>
      <c r="C299" s="540" t="s">
        <v>13458</v>
      </c>
      <c r="D299" s="540" t="s">
        <v>13459</v>
      </c>
      <c r="E299" s="882">
        <v>1</v>
      </c>
      <c r="F299" s="1065" t="s">
        <v>12333</v>
      </c>
      <c r="G299" s="985">
        <v>133.98150357995226</v>
      </c>
      <c r="H299" s="147">
        <f>IF(G299="","",G299-G299*COMPASS!$AH$31)</f>
        <v>133.98150357995226</v>
      </c>
    </row>
    <row r="300" spans="1:8">
      <c r="A300" s="1056" t="s">
        <v>798</v>
      </c>
      <c r="B300" s="1057"/>
      <c r="C300" s="1058"/>
      <c r="D300" s="1059" t="s">
        <v>2561</v>
      </c>
      <c r="E300" s="1060"/>
      <c r="F300" s="1061"/>
      <c r="G300" s="1062"/>
      <c r="H300" s="147" t="str">
        <f>IF(G300="","",G300-G300*COMPASS!$AH$31)</f>
        <v/>
      </c>
    </row>
    <row r="301" spans="1:8">
      <c r="A301" s="385" t="s">
        <v>2768</v>
      </c>
      <c r="B301" s="385" t="s">
        <v>22</v>
      </c>
      <c r="C301" s="886" t="s">
        <v>2769</v>
      </c>
      <c r="D301" s="886" t="s">
        <v>5866</v>
      </c>
      <c r="E301" s="882">
        <v>1</v>
      </c>
      <c r="F301" s="1065" t="s">
        <v>12333</v>
      </c>
      <c r="G301" s="985">
        <v>98.54691725256896</v>
      </c>
      <c r="H301" s="147">
        <f>IF(G301="","",G301-G301*COMPASS!$AH$31)</f>
        <v>98.54691725256896</v>
      </c>
    </row>
    <row r="302" spans="1:8">
      <c r="A302" s="385" t="s">
        <v>2770</v>
      </c>
      <c r="B302" s="385" t="s">
        <v>22</v>
      </c>
      <c r="C302" s="886" t="s">
        <v>2771</v>
      </c>
      <c r="D302" s="886" t="s">
        <v>5867</v>
      </c>
      <c r="E302" s="882">
        <v>1</v>
      </c>
      <c r="F302" s="1065" t="s">
        <v>12333</v>
      </c>
      <c r="G302" s="985">
        <v>104.40239918325678</v>
      </c>
      <c r="H302" s="147">
        <f>IF(G302="","",G302-G302*COMPASS!$AH$31)</f>
        <v>104.40239918325678</v>
      </c>
    </row>
    <row r="303" spans="1:8">
      <c r="A303" s="385" t="s">
        <v>799</v>
      </c>
      <c r="B303" s="385" t="s">
        <v>22</v>
      </c>
      <c r="C303" s="540" t="s">
        <v>800</v>
      </c>
      <c r="D303" s="540" t="s">
        <v>5868</v>
      </c>
      <c r="E303" s="882">
        <v>1</v>
      </c>
      <c r="F303" s="1065" t="s">
        <v>12333</v>
      </c>
      <c r="G303" s="985">
        <v>104.40239918325678</v>
      </c>
      <c r="H303" s="147">
        <f>IF(G303="","",G303-G303*COMPASS!$AH$31)</f>
        <v>104.40239918325678</v>
      </c>
    </row>
    <row r="304" spans="1:8">
      <c r="A304" s="385" t="s">
        <v>801</v>
      </c>
      <c r="B304" s="385" t="s">
        <v>22</v>
      </c>
      <c r="C304" s="540" t="s">
        <v>802</v>
      </c>
      <c r="D304" s="540" t="s">
        <v>5869</v>
      </c>
      <c r="E304" s="882">
        <v>1</v>
      </c>
      <c r="F304" s="1065" t="s">
        <v>12333</v>
      </c>
      <c r="G304" s="985">
        <v>98.54691725256896</v>
      </c>
      <c r="H304" s="147">
        <f>IF(G304="","",G304-G304*COMPASS!$AH$31)</f>
        <v>98.54691725256896</v>
      </c>
    </row>
    <row r="305" spans="1:8">
      <c r="A305" s="385" t="s">
        <v>2772</v>
      </c>
      <c r="B305" s="385" t="s">
        <v>22</v>
      </c>
      <c r="C305" s="886" t="s">
        <v>2773</v>
      </c>
      <c r="D305" s="886" t="s">
        <v>5870</v>
      </c>
      <c r="E305" s="882">
        <v>1</v>
      </c>
      <c r="F305" s="1065" t="s">
        <v>12333</v>
      </c>
      <c r="G305" s="985">
        <v>98.54691725256896</v>
      </c>
      <c r="H305" s="147">
        <f>IF(G305="","",G305-G305*COMPASS!$AH$31)</f>
        <v>98.54691725256896</v>
      </c>
    </row>
    <row r="306" spans="1:8">
      <c r="A306" s="385" t="s">
        <v>2774</v>
      </c>
      <c r="B306" s="385" t="s">
        <v>22</v>
      </c>
      <c r="C306" s="886" t="s">
        <v>2775</v>
      </c>
      <c r="D306" s="886" t="s">
        <v>5871</v>
      </c>
      <c r="E306" s="882">
        <v>1</v>
      </c>
      <c r="F306" s="1065" t="s">
        <v>12333</v>
      </c>
      <c r="G306" s="985">
        <v>104.40239918325678</v>
      </c>
      <c r="H306" s="147">
        <f>IF(G306="","",G306-G306*COMPASS!$AH$31)</f>
        <v>104.40239918325678</v>
      </c>
    </row>
    <row r="307" spans="1:8">
      <c r="A307" s="385" t="s">
        <v>2776</v>
      </c>
      <c r="B307" s="385" t="s">
        <v>22</v>
      </c>
      <c r="C307" s="886" t="s">
        <v>2777</v>
      </c>
      <c r="D307" s="886" t="s">
        <v>5872</v>
      </c>
      <c r="E307" s="882">
        <v>1</v>
      </c>
      <c r="F307" s="1065" t="s">
        <v>12333</v>
      </c>
      <c r="G307" s="985">
        <v>98.54691725256896</v>
      </c>
      <c r="H307" s="147">
        <f>IF(G307="","",G307-G307*COMPASS!$AH$31)</f>
        <v>98.54691725256896</v>
      </c>
    </row>
    <row r="308" spans="1:8">
      <c r="A308" s="385" t="s">
        <v>2778</v>
      </c>
      <c r="B308" s="385" t="s">
        <v>22</v>
      </c>
      <c r="C308" s="886" t="s">
        <v>2779</v>
      </c>
      <c r="D308" s="886" t="s">
        <v>5873</v>
      </c>
      <c r="E308" s="882">
        <v>1</v>
      </c>
      <c r="F308" s="1065" t="s">
        <v>12333</v>
      </c>
      <c r="G308" s="985">
        <v>104.40239918325678</v>
      </c>
      <c r="H308" s="147">
        <f>IF(G308="","",G308-G308*COMPASS!$AH$31)</f>
        <v>104.40239918325678</v>
      </c>
    </row>
    <row r="309" spans="1:8">
      <c r="A309" s="1056" t="s">
        <v>803</v>
      </c>
      <c r="B309" s="1057"/>
      <c r="C309" s="1058"/>
      <c r="D309" s="1059" t="s">
        <v>2561</v>
      </c>
      <c r="E309" s="1060"/>
      <c r="F309" s="1061"/>
      <c r="G309" s="1062"/>
      <c r="H309" s="147" t="str">
        <f>IF(G309="","",G309-G309*COMPASS!$AH$31)</f>
        <v/>
      </c>
    </row>
    <row r="310" spans="1:8">
      <c r="A310" s="385" t="s">
        <v>804</v>
      </c>
      <c r="B310" s="385" t="s">
        <v>22</v>
      </c>
      <c r="C310" s="540" t="s">
        <v>805</v>
      </c>
      <c r="D310" s="540" t="s">
        <v>5874</v>
      </c>
      <c r="E310" s="882">
        <v>1</v>
      </c>
      <c r="F310" s="1065" t="s">
        <v>12333</v>
      </c>
      <c r="G310" s="985">
        <v>61.410763888888894</v>
      </c>
      <c r="H310" s="147">
        <f>IF(G310="","",G310-G310*COMPASS!$AH$31)</f>
        <v>61.410763888888894</v>
      </c>
    </row>
    <row r="311" spans="1:8">
      <c r="A311" s="385" t="s">
        <v>806</v>
      </c>
      <c r="B311" s="385" t="s">
        <v>22</v>
      </c>
      <c r="C311" s="540" t="s">
        <v>807</v>
      </c>
      <c r="D311" s="540" t="s">
        <v>5875</v>
      </c>
      <c r="E311" s="882">
        <v>1</v>
      </c>
      <c r="F311" s="1065" t="s">
        <v>12333</v>
      </c>
      <c r="G311" s="985">
        <v>61.410763888888894</v>
      </c>
      <c r="H311" s="147">
        <f>IF(G311="","",G311-G311*COMPASS!$AH$31)</f>
        <v>61.410763888888894</v>
      </c>
    </row>
    <row r="312" spans="1:8">
      <c r="A312" s="385" t="s">
        <v>808</v>
      </c>
      <c r="B312" s="385" t="s">
        <v>22</v>
      </c>
      <c r="C312" s="540" t="s">
        <v>809</v>
      </c>
      <c r="D312" s="540" t="s">
        <v>5876</v>
      </c>
      <c r="E312" s="882">
        <v>1</v>
      </c>
      <c r="F312" s="1065" t="s">
        <v>12333</v>
      </c>
      <c r="G312" s="985">
        <v>61.410763888888894</v>
      </c>
      <c r="H312" s="147">
        <f>IF(G312="","",G312-G312*COMPASS!$AH$31)</f>
        <v>61.410763888888894</v>
      </c>
    </row>
    <row r="313" spans="1:8">
      <c r="A313" s="385" t="s">
        <v>810</v>
      </c>
      <c r="B313" s="385" t="s">
        <v>22</v>
      </c>
      <c r="C313" s="540" t="s">
        <v>811</v>
      </c>
      <c r="D313" s="540" t="s">
        <v>5877</v>
      </c>
      <c r="E313" s="882">
        <v>1</v>
      </c>
      <c r="F313" s="1065" t="s">
        <v>12333</v>
      </c>
      <c r="G313" s="985">
        <v>61.410763888888894</v>
      </c>
      <c r="H313" s="147">
        <f>IF(G313="","",G313-G313*COMPASS!$AH$31)</f>
        <v>61.410763888888894</v>
      </c>
    </row>
    <row r="314" spans="1:8">
      <c r="A314" s="385" t="s">
        <v>812</v>
      </c>
      <c r="B314" s="385" t="s">
        <v>22</v>
      </c>
      <c r="C314" s="540" t="s">
        <v>813</v>
      </c>
      <c r="D314" s="540" t="s">
        <v>5878</v>
      </c>
      <c r="E314" s="882">
        <v>1</v>
      </c>
      <c r="F314" s="1065" t="s">
        <v>12333</v>
      </c>
      <c r="G314" s="985">
        <v>61.410763888888894</v>
      </c>
      <c r="H314" s="147">
        <f>IF(G314="","",G314-G314*COMPASS!$AH$31)</f>
        <v>61.410763888888894</v>
      </c>
    </row>
    <row r="315" spans="1:8">
      <c r="A315" s="385" t="s">
        <v>814</v>
      </c>
      <c r="B315" s="385" t="s">
        <v>22</v>
      </c>
      <c r="C315" s="540" t="s">
        <v>815</v>
      </c>
      <c r="D315" s="540" t="s">
        <v>5879</v>
      </c>
      <c r="E315" s="882">
        <v>1</v>
      </c>
      <c r="F315" s="1065" t="s">
        <v>12333</v>
      </c>
      <c r="G315" s="985">
        <v>61.410763888888894</v>
      </c>
      <c r="H315" s="147">
        <f>IF(G315="","",G315-G315*COMPASS!$AH$31)</f>
        <v>61.410763888888894</v>
      </c>
    </row>
    <row r="316" spans="1:8">
      <c r="A316" s="383" t="s">
        <v>17223</v>
      </c>
      <c r="B316" s="383" t="s">
        <v>22</v>
      </c>
      <c r="C316" s="383" t="s">
        <v>646</v>
      </c>
      <c r="D316" s="383" t="s">
        <v>5730</v>
      </c>
      <c r="E316" s="1064">
        <v>1</v>
      </c>
      <c r="F316" s="1065" t="s">
        <v>12333</v>
      </c>
      <c r="G316" s="985">
        <v>82.055598455598457</v>
      </c>
      <c r="H316" s="147">
        <f>IF(G316="","",G316-G316*COMPASS!$AH$31)</f>
        <v>82.055598455598457</v>
      </c>
    </row>
    <row r="317" spans="1:8">
      <c r="A317" s="1056" t="s">
        <v>816</v>
      </c>
      <c r="B317" s="1057"/>
      <c r="C317" s="1058"/>
      <c r="D317" s="1059" t="s">
        <v>2561</v>
      </c>
      <c r="E317" s="1060"/>
      <c r="F317" s="1061"/>
      <c r="G317" s="1062"/>
      <c r="H317" s="147" t="str">
        <f>IF(G317="","",G317-G317*COMPASS!$AH$31)</f>
        <v/>
      </c>
    </row>
    <row r="318" spans="1:8">
      <c r="A318" s="385" t="s">
        <v>1072</v>
      </c>
      <c r="B318" s="385" t="s">
        <v>22</v>
      </c>
      <c r="C318" s="540" t="s">
        <v>817</v>
      </c>
      <c r="D318" s="540" t="s">
        <v>5880</v>
      </c>
      <c r="E318" s="882">
        <v>1</v>
      </c>
      <c r="F318" s="1065" t="s">
        <v>12333</v>
      </c>
      <c r="G318" s="985">
        <v>65.363325183374087</v>
      </c>
      <c r="H318" s="147">
        <f>IF(G318="","",G318-G318*COMPASS!$AH$31)</f>
        <v>65.363325183374087</v>
      </c>
    </row>
    <row r="319" spans="1:8">
      <c r="A319" s="385" t="s">
        <v>1073</v>
      </c>
      <c r="B319" s="385" t="s">
        <v>22</v>
      </c>
      <c r="C319" s="540" t="s">
        <v>818</v>
      </c>
      <c r="D319" s="540" t="s">
        <v>5881</v>
      </c>
      <c r="E319" s="882">
        <v>1</v>
      </c>
      <c r="F319" s="1065" t="s">
        <v>12333</v>
      </c>
      <c r="G319" s="985">
        <v>58.80856754306437</v>
      </c>
      <c r="H319" s="147">
        <f>IF(G319="","",G319-G319*COMPASS!$AH$31)</f>
        <v>58.80856754306437</v>
      </c>
    </row>
    <row r="320" spans="1:8">
      <c r="A320" s="385" t="s">
        <v>1074</v>
      </c>
      <c r="B320" s="385" t="s">
        <v>22</v>
      </c>
      <c r="C320" s="540" t="s">
        <v>819</v>
      </c>
      <c r="D320" s="540" t="s">
        <v>5882</v>
      </c>
      <c r="E320" s="882">
        <v>1</v>
      </c>
      <c r="F320" s="1065" t="s">
        <v>12333</v>
      </c>
      <c r="G320" s="985">
        <v>58.80856754306437</v>
      </c>
      <c r="H320" s="147">
        <f>IF(G320="","",G320-G320*COMPASS!$AH$31)</f>
        <v>58.80856754306437</v>
      </c>
    </row>
    <row r="321" spans="1:8">
      <c r="A321" s="385" t="s">
        <v>1075</v>
      </c>
      <c r="B321" s="385" t="s">
        <v>22</v>
      </c>
      <c r="C321" s="540" t="s">
        <v>820</v>
      </c>
      <c r="D321" s="540" t="s">
        <v>5883</v>
      </c>
      <c r="E321" s="882">
        <v>1</v>
      </c>
      <c r="F321" s="1065" t="s">
        <v>12333</v>
      </c>
      <c r="G321" s="985">
        <v>56.957162921348306</v>
      </c>
      <c r="H321" s="147">
        <f>IF(G321="","",G321-G321*COMPASS!$AH$31)</f>
        <v>56.957162921348306</v>
      </c>
    </row>
    <row r="322" spans="1:8">
      <c r="A322" s="385" t="s">
        <v>1076</v>
      </c>
      <c r="B322" s="385" t="s">
        <v>22</v>
      </c>
      <c r="C322" s="540" t="s">
        <v>821</v>
      </c>
      <c r="D322" s="540" t="s">
        <v>5884</v>
      </c>
      <c r="E322" s="882">
        <v>1</v>
      </c>
      <c r="F322" s="1065" t="s">
        <v>12333</v>
      </c>
      <c r="G322" s="985">
        <v>65.363325183374087</v>
      </c>
      <c r="H322" s="147">
        <f>IF(G322="","",G322-G322*COMPASS!$AH$31)</f>
        <v>65.363325183374087</v>
      </c>
    </row>
    <row r="323" spans="1:8">
      <c r="A323" s="383" t="s">
        <v>13460</v>
      </c>
      <c r="B323" s="383" t="s">
        <v>22</v>
      </c>
      <c r="C323" s="383" t="s">
        <v>13461</v>
      </c>
      <c r="D323" s="383" t="s">
        <v>5885</v>
      </c>
      <c r="E323" s="1064">
        <v>1</v>
      </c>
      <c r="F323" s="1065" t="s">
        <v>12333</v>
      </c>
      <c r="G323" s="985">
        <v>26.525602409638555</v>
      </c>
      <c r="H323" s="147">
        <f>IF(G323="","",G323-G323*COMPASS!$AH$31)</f>
        <v>26.525602409638555</v>
      </c>
    </row>
    <row r="324" spans="1:8">
      <c r="A324" s="385" t="s">
        <v>1077</v>
      </c>
      <c r="B324" s="385" t="s">
        <v>22</v>
      </c>
      <c r="C324" s="540" t="s">
        <v>822</v>
      </c>
      <c r="D324" s="540" t="s">
        <v>5886</v>
      </c>
      <c r="E324" s="882">
        <v>1</v>
      </c>
      <c r="F324" s="1065" t="s">
        <v>12333</v>
      </c>
      <c r="G324" s="985">
        <v>19.468032786885249</v>
      </c>
      <c r="H324" s="147">
        <f>IF(G324="","",G324-G324*COMPASS!$AH$31)</f>
        <v>19.468032786885249</v>
      </c>
    </row>
    <row r="325" spans="1:8">
      <c r="A325" s="385" t="s">
        <v>1078</v>
      </c>
      <c r="B325" s="385" t="s">
        <v>22</v>
      </c>
      <c r="C325" s="540" t="s">
        <v>823</v>
      </c>
      <c r="D325" s="540" t="s">
        <v>5887</v>
      </c>
      <c r="E325" s="882">
        <v>2</v>
      </c>
      <c r="F325" s="1065" t="s">
        <v>12333</v>
      </c>
      <c r="G325" s="985">
        <v>25.824742268041241</v>
      </c>
      <c r="H325" s="147">
        <f>IF(G325="","",G325-G325*COMPASS!$AH$31)</f>
        <v>25.824742268041241</v>
      </c>
    </row>
    <row r="326" spans="1:8">
      <c r="A326" s="385" t="s">
        <v>1079</v>
      </c>
      <c r="B326" s="385" t="s">
        <v>22</v>
      </c>
      <c r="C326" s="540" t="s">
        <v>824</v>
      </c>
      <c r="D326" s="540" t="s">
        <v>5888</v>
      </c>
      <c r="E326" s="882">
        <v>2</v>
      </c>
      <c r="F326" s="1065" t="s">
        <v>12333</v>
      </c>
      <c r="G326" s="985">
        <v>25.824742268041241</v>
      </c>
      <c r="H326" s="147">
        <f>IF(G326="","",G326-G326*COMPASS!$AH$31)</f>
        <v>25.824742268041241</v>
      </c>
    </row>
    <row r="327" spans="1:8">
      <c r="A327" s="385" t="s">
        <v>1080</v>
      </c>
      <c r="B327" s="385" t="s">
        <v>22</v>
      </c>
      <c r="C327" s="540" t="s">
        <v>825</v>
      </c>
      <c r="D327" s="540" t="s">
        <v>5889</v>
      </c>
      <c r="E327" s="882">
        <v>2</v>
      </c>
      <c r="F327" s="1065" t="s">
        <v>12333</v>
      </c>
      <c r="G327" s="985">
        <v>25.824742268041241</v>
      </c>
      <c r="H327" s="147">
        <f>IF(G327="","",G327-G327*COMPASS!$AH$31)</f>
        <v>25.824742268041241</v>
      </c>
    </row>
    <row r="328" spans="1:8">
      <c r="A328" s="385" t="s">
        <v>1081</v>
      </c>
      <c r="B328" s="385" t="s">
        <v>22</v>
      </c>
      <c r="C328" s="540" t="s">
        <v>826</v>
      </c>
      <c r="D328" s="540" t="s">
        <v>5890</v>
      </c>
      <c r="E328" s="882">
        <v>2</v>
      </c>
      <c r="F328" s="1065" t="s">
        <v>12333</v>
      </c>
      <c r="G328" s="985">
        <v>25.624948024948026</v>
      </c>
      <c r="H328" s="147">
        <f>IF(G328="","",G328-G328*COMPASS!$AH$31)</f>
        <v>25.624948024948026</v>
      </c>
    </row>
    <row r="329" spans="1:8">
      <c r="A329" s="385" t="s">
        <v>1082</v>
      </c>
      <c r="B329" s="385" t="s">
        <v>22</v>
      </c>
      <c r="C329" s="540" t="s">
        <v>827</v>
      </c>
      <c r="D329" s="540" t="s">
        <v>5891</v>
      </c>
      <c r="E329" s="882">
        <v>2</v>
      </c>
      <c r="F329" s="1065" t="s">
        <v>12333</v>
      </c>
      <c r="G329" s="985">
        <v>21.972087378640776</v>
      </c>
      <c r="H329" s="147">
        <f>IF(G329="","",G329-G329*COMPASS!$AH$31)</f>
        <v>21.972087378640776</v>
      </c>
    </row>
    <row r="330" spans="1:8">
      <c r="A330" s="385" t="s">
        <v>1083</v>
      </c>
      <c r="B330" s="385" t="s">
        <v>22</v>
      </c>
      <c r="C330" s="540" t="s">
        <v>828</v>
      </c>
      <c r="D330" s="540" t="s">
        <v>5892</v>
      </c>
      <c r="E330" s="882">
        <v>2</v>
      </c>
      <c r="F330" s="1065" t="s">
        <v>12333</v>
      </c>
      <c r="G330" s="985">
        <v>21.972087378640776</v>
      </c>
      <c r="H330" s="147">
        <f>IF(G330="","",G330-G330*COMPASS!$AH$31)</f>
        <v>21.972087378640776</v>
      </c>
    </row>
    <row r="331" spans="1:8">
      <c r="A331" s="385" t="s">
        <v>1084</v>
      </c>
      <c r="B331" s="385" t="s">
        <v>22</v>
      </c>
      <c r="C331" s="540" t="s">
        <v>829</v>
      </c>
      <c r="D331" s="540" t="s">
        <v>5893</v>
      </c>
      <c r="E331" s="882">
        <v>2</v>
      </c>
      <c r="F331" s="1065" t="s">
        <v>12333</v>
      </c>
      <c r="G331" s="985">
        <v>19.168333333333337</v>
      </c>
      <c r="H331" s="147">
        <f>IF(G331="","",G331-G331*COMPASS!$AH$31)</f>
        <v>19.168333333333337</v>
      </c>
    </row>
    <row r="332" spans="1:8">
      <c r="A332" s="385" t="s">
        <v>1085</v>
      </c>
      <c r="B332" s="385" t="s">
        <v>22</v>
      </c>
      <c r="C332" s="540" t="s">
        <v>830</v>
      </c>
      <c r="D332" s="540" t="s">
        <v>5894</v>
      </c>
      <c r="E332" s="882">
        <v>2</v>
      </c>
      <c r="F332" s="1065" t="s">
        <v>12333</v>
      </c>
      <c r="G332" s="985">
        <v>19.168333333333337</v>
      </c>
      <c r="H332" s="147">
        <f>IF(G332="","",G332-G332*COMPASS!$AH$31)</f>
        <v>19.168333333333337</v>
      </c>
    </row>
    <row r="333" spans="1:8">
      <c r="A333" s="385" t="s">
        <v>1086</v>
      </c>
      <c r="B333" s="385" t="s">
        <v>22</v>
      </c>
      <c r="C333" s="540" t="s">
        <v>831</v>
      </c>
      <c r="D333" s="540" t="s">
        <v>5895</v>
      </c>
      <c r="E333" s="882">
        <v>2</v>
      </c>
      <c r="F333" s="1065" t="s">
        <v>12333</v>
      </c>
      <c r="G333" s="985">
        <v>19.168333333333337</v>
      </c>
      <c r="H333" s="147">
        <f>IF(G333="","",G333-G333*COMPASS!$AH$31)</f>
        <v>19.168333333333337</v>
      </c>
    </row>
    <row r="334" spans="1:8">
      <c r="A334" s="1056" t="s">
        <v>832</v>
      </c>
      <c r="B334" s="1057"/>
      <c r="C334" s="1058"/>
      <c r="D334" s="1059" t="s">
        <v>2561</v>
      </c>
      <c r="E334" s="1060"/>
      <c r="F334" s="1061"/>
      <c r="G334" s="1062"/>
      <c r="H334" s="147" t="str">
        <f>IF(G334="","",G334-G334*COMPASS!$AH$31)</f>
        <v/>
      </c>
    </row>
    <row r="335" spans="1:8">
      <c r="A335" s="385" t="s">
        <v>1087</v>
      </c>
      <c r="B335" s="385" t="s">
        <v>22</v>
      </c>
      <c r="C335" s="540" t="s">
        <v>833</v>
      </c>
      <c r="D335" s="540" t="s">
        <v>5896</v>
      </c>
      <c r="E335" s="882">
        <v>1</v>
      </c>
      <c r="F335" s="1065" t="s">
        <v>12333</v>
      </c>
      <c r="G335" s="985">
        <v>58.15747021081576</v>
      </c>
      <c r="H335" s="147">
        <f>IF(G335="","",G335-G335*COMPASS!$AH$31)</f>
        <v>58.15747021081576</v>
      </c>
    </row>
    <row r="336" spans="1:8">
      <c r="A336" s="385" t="s">
        <v>1088</v>
      </c>
      <c r="B336" s="385" t="s">
        <v>22</v>
      </c>
      <c r="C336" s="540" t="s">
        <v>834</v>
      </c>
      <c r="D336" s="540" t="s">
        <v>5897</v>
      </c>
      <c r="E336" s="882">
        <v>1</v>
      </c>
      <c r="F336" s="1065" t="s">
        <v>12333</v>
      </c>
      <c r="G336" s="985">
        <v>75.923929824561398</v>
      </c>
      <c r="H336" s="147">
        <f>IF(G336="","",G336-G336*COMPASS!$AH$31)</f>
        <v>75.923929824561398</v>
      </c>
    </row>
    <row r="337" spans="1:8">
      <c r="A337" s="385" t="s">
        <v>1089</v>
      </c>
      <c r="B337" s="385" t="s">
        <v>22</v>
      </c>
      <c r="C337" s="540" t="s">
        <v>835</v>
      </c>
      <c r="D337" s="540" t="s">
        <v>5898</v>
      </c>
      <c r="E337" s="882">
        <v>1</v>
      </c>
      <c r="F337" s="1065" t="s">
        <v>12333</v>
      </c>
      <c r="G337" s="985">
        <v>118.81722745625844</v>
      </c>
      <c r="H337" s="147">
        <f>IF(G337="","",G337-G337*COMPASS!$AH$31)</f>
        <v>118.81722745625844</v>
      </c>
    </row>
    <row r="338" spans="1:8">
      <c r="A338" s="385" t="s">
        <v>1090</v>
      </c>
      <c r="B338" s="385" t="s">
        <v>22</v>
      </c>
      <c r="C338" s="540" t="s">
        <v>836</v>
      </c>
      <c r="D338" s="540" t="s">
        <v>5899</v>
      </c>
      <c r="E338" s="882">
        <v>1</v>
      </c>
      <c r="F338" s="1065" t="s">
        <v>12333</v>
      </c>
      <c r="G338" s="985">
        <v>38.238354253835425</v>
      </c>
      <c r="H338" s="147">
        <f>IF(G338="","",G338-G338*COMPASS!$AH$31)</f>
        <v>38.238354253835425</v>
      </c>
    </row>
    <row r="339" spans="1:8">
      <c r="A339" s="383" t="s">
        <v>17224</v>
      </c>
      <c r="B339" s="383" t="s">
        <v>22</v>
      </c>
      <c r="C339" s="383" t="s">
        <v>682</v>
      </c>
      <c r="D339" s="383" t="s">
        <v>17225</v>
      </c>
      <c r="E339" s="1064">
        <v>1</v>
      </c>
      <c r="F339" s="1065" t="s">
        <v>12333</v>
      </c>
      <c r="G339" s="985">
        <v>15.210416666666669</v>
      </c>
      <c r="H339" s="147">
        <f>IF(G339="","",G339-G339*COMPASS!$AH$31)</f>
        <v>15.210416666666669</v>
      </c>
    </row>
    <row r="340" spans="1:8">
      <c r="A340" s="1056" t="s">
        <v>837</v>
      </c>
      <c r="B340" s="1057"/>
      <c r="C340" s="1058"/>
      <c r="D340" s="1059" t="s">
        <v>2561</v>
      </c>
      <c r="E340" s="1060"/>
      <c r="F340" s="1061"/>
      <c r="G340" s="1062"/>
      <c r="H340" s="147" t="str">
        <f>IF(G340="","",G340-G340*COMPASS!$AH$31)</f>
        <v/>
      </c>
    </row>
    <row r="341" spans="1:8">
      <c r="A341" s="385" t="s">
        <v>1091</v>
      </c>
      <c r="B341" s="385" t="s">
        <v>22</v>
      </c>
      <c r="C341" s="540" t="s">
        <v>838</v>
      </c>
      <c r="D341" s="540" t="s">
        <v>5900</v>
      </c>
      <c r="E341" s="882">
        <v>1</v>
      </c>
      <c r="F341" s="1065" t="s">
        <v>12333</v>
      </c>
      <c r="G341" s="985">
        <v>226.82255639097747</v>
      </c>
      <c r="H341" s="147">
        <f>IF(G341="","",G341-G341*COMPASS!$AH$31)</f>
        <v>226.82255639097747</v>
      </c>
    </row>
    <row r="342" spans="1:8">
      <c r="A342" s="385" t="s">
        <v>1092</v>
      </c>
      <c r="B342" s="385" t="s">
        <v>22</v>
      </c>
      <c r="C342" s="540" t="s">
        <v>839</v>
      </c>
      <c r="D342" s="540" t="s">
        <v>5901</v>
      </c>
      <c r="E342" s="882">
        <v>1</v>
      </c>
      <c r="F342" s="1065" t="s">
        <v>12333</v>
      </c>
      <c r="G342" s="985">
        <v>219.06571776155721</v>
      </c>
      <c r="H342" s="147">
        <f>IF(G342="","",G342-G342*COMPASS!$AH$31)</f>
        <v>219.06571776155721</v>
      </c>
    </row>
    <row r="343" spans="1:8">
      <c r="A343" s="385" t="s">
        <v>1093</v>
      </c>
      <c r="B343" s="385" t="s">
        <v>22</v>
      </c>
      <c r="C343" s="540" t="s">
        <v>840</v>
      </c>
      <c r="D343" s="540" t="s">
        <v>5902</v>
      </c>
      <c r="E343" s="882">
        <v>1</v>
      </c>
      <c r="F343" s="1065" t="s">
        <v>12333</v>
      </c>
      <c r="G343" s="985">
        <v>217.91512964774955</v>
      </c>
      <c r="H343" s="147">
        <f>IF(G343="","",G343-G343*COMPASS!$AH$31)</f>
        <v>217.91512964774955</v>
      </c>
    </row>
    <row r="344" spans="1:8">
      <c r="A344" s="385" t="s">
        <v>1094</v>
      </c>
      <c r="B344" s="385" t="s">
        <v>22</v>
      </c>
      <c r="C344" s="540" t="s">
        <v>841</v>
      </c>
      <c r="D344" s="540" t="s">
        <v>5903</v>
      </c>
      <c r="E344" s="882">
        <v>1</v>
      </c>
      <c r="F344" s="1065" t="s">
        <v>12333</v>
      </c>
      <c r="G344" s="985">
        <v>687.42665736217737</v>
      </c>
      <c r="H344" s="147">
        <f>IF(G344="","",G344-G344*COMPASS!$AH$31)</f>
        <v>687.42665736217737</v>
      </c>
    </row>
    <row r="345" spans="1:8">
      <c r="A345" s="385" t="s">
        <v>1095</v>
      </c>
      <c r="B345" s="385" t="s">
        <v>22</v>
      </c>
      <c r="C345" s="540" t="s">
        <v>842</v>
      </c>
      <c r="D345" s="540" t="s">
        <v>5904</v>
      </c>
      <c r="E345" s="882">
        <v>1</v>
      </c>
      <c r="F345" s="1065" t="s">
        <v>12333</v>
      </c>
      <c r="G345" s="985">
        <v>1468.896454749982</v>
      </c>
      <c r="H345" s="147">
        <f>IF(G345="","",G345-G345*COMPASS!$AH$31)</f>
        <v>1468.896454749982</v>
      </c>
    </row>
    <row r="346" spans="1:8">
      <c r="A346" s="1056" t="s">
        <v>676</v>
      </c>
      <c r="B346" s="1057"/>
      <c r="C346" s="1058"/>
      <c r="D346" s="1059" t="s">
        <v>2561</v>
      </c>
      <c r="E346" s="1060"/>
      <c r="F346" s="1061"/>
      <c r="G346" s="1062"/>
      <c r="H346" s="147" t="str">
        <f>IF(G346="","",G346-G346*COMPASS!$AH$31)</f>
        <v/>
      </c>
    </row>
    <row r="347" spans="1:8">
      <c r="A347" s="385" t="s">
        <v>1096</v>
      </c>
      <c r="B347" s="385" t="s">
        <v>22</v>
      </c>
      <c r="C347" s="540" t="s">
        <v>843</v>
      </c>
      <c r="D347" s="540" t="s">
        <v>5905</v>
      </c>
      <c r="E347" s="882">
        <v>1</v>
      </c>
      <c r="F347" s="1063" t="s">
        <v>17221</v>
      </c>
      <c r="G347" s="985">
        <v>1.9028571428571432</v>
      </c>
      <c r="H347" s="147">
        <f>IF(G347="","",G347-G347*COMPASS!$AH$31)</f>
        <v>1.9028571428571432</v>
      </c>
    </row>
    <row r="348" spans="1:8">
      <c r="A348" s="385" t="s">
        <v>1097</v>
      </c>
      <c r="B348" s="385" t="s">
        <v>22</v>
      </c>
      <c r="C348" s="540" t="s">
        <v>844</v>
      </c>
      <c r="D348" s="540" t="s">
        <v>5906</v>
      </c>
      <c r="E348" s="882">
        <v>1</v>
      </c>
      <c r="F348" s="888"/>
      <c r="G348" s="985">
        <v>12.060792951541851</v>
      </c>
      <c r="H348" s="147">
        <f>IF(G348="","",G348-G348*COMPASS!$AH$31)</f>
        <v>12.060792951541851</v>
      </c>
    </row>
    <row r="349" spans="1:8">
      <c r="A349" s="385" t="s">
        <v>1098</v>
      </c>
      <c r="B349" s="385" t="s">
        <v>22</v>
      </c>
      <c r="C349" s="540" t="s">
        <v>845</v>
      </c>
      <c r="D349" s="540" t="s">
        <v>5907</v>
      </c>
      <c r="E349" s="882">
        <v>10</v>
      </c>
      <c r="F349" s="888"/>
      <c r="G349" s="985">
        <v>3.3032258064516129</v>
      </c>
      <c r="H349" s="147">
        <f>IF(G349="","",G349-G349*COMPASS!$AH$31)</f>
        <v>3.3032258064516129</v>
      </c>
    </row>
    <row r="350" spans="1:8">
      <c r="A350" s="385" t="s">
        <v>1099</v>
      </c>
      <c r="B350" s="385" t="s">
        <v>22</v>
      </c>
      <c r="C350" s="540" t="s">
        <v>846</v>
      </c>
      <c r="D350" s="540" t="s">
        <v>5908</v>
      </c>
      <c r="E350" s="882">
        <v>10</v>
      </c>
      <c r="F350" s="888"/>
      <c r="G350" s="985">
        <v>3.3531746031746028</v>
      </c>
      <c r="H350" s="147">
        <f>IF(G350="","",G350-G350*COMPASS!$AH$31)</f>
        <v>3.3531746031746028</v>
      </c>
    </row>
    <row r="351" spans="1:8">
      <c r="A351" s="385" t="s">
        <v>1100</v>
      </c>
      <c r="B351" s="385" t="s">
        <v>22</v>
      </c>
      <c r="C351" s="540" t="s">
        <v>847</v>
      </c>
      <c r="D351" s="540" t="s">
        <v>5909</v>
      </c>
      <c r="E351" s="882">
        <v>1</v>
      </c>
      <c r="F351" s="888"/>
      <c r="G351" s="985">
        <v>10.009574468085107</v>
      </c>
      <c r="H351" s="147">
        <f>IF(G351="","",G351-G351*COMPASS!$AH$31)</f>
        <v>10.009574468085107</v>
      </c>
    </row>
    <row r="352" spans="1:8">
      <c r="A352" s="385" t="s">
        <v>1101</v>
      </c>
      <c r="B352" s="385" t="s">
        <v>22</v>
      </c>
      <c r="C352" s="540" t="s">
        <v>677</v>
      </c>
      <c r="D352" s="540" t="s">
        <v>5757</v>
      </c>
      <c r="E352" s="882">
        <v>1</v>
      </c>
      <c r="F352" s="1065" t="s">
        <v>12333</v>
      </c>
      <c r="G352" s="985">
        <v>19.163223140495866</v>
      </c>
      <c r="H352" s="147">
        <f>IF(G352="","",G352-G352*COMPASS!$AH$31)</f>
        <v>19.163223140495866</v>
      </c>
    </row>
    <row r="353" spans="1:8">
      <c r="A353" s="385" t="s">
        <v>848</v>
      </c>
      <c r="B353" s="385" t="s">
        <v>22</v>
      </c>
      <c r="C353" s="540" t="s">
        <v>849</v>
      </c>
      <c r="D353" s="540" t="s">
        <v>5910</v>
      </c>
      <c r="E353" s="882">
        <v>1</v>
      </c>
      <c r="F353" s="888"/>
      <c r="G353" s="985">
        <v>6.6064516129032258</v>
      </c>
      <c r="H353" s="147">
        <f>IF(G353="","",G353-G353*COMPASS!$AH$31)</f>
        <v>6.6064516129032258</v>
      </c>
    </row>
    <row r="354" spans="1:8">
      <c r="A354" s="385" t="s">
        <v>850</v>
      </c>
      <c r="B354" s="385" t="s">
        <v>22</v>
      </c>
      <c r="C354" s="540" t="s">
        <v>851</v>
      </c>
      <c r="D354" s="540" t="s">
        <v>5911</v>
      </c>
      <c r="E354" s="882">
        <v>1</v>
      </c>
      <c r="F354" s="888"/>
      <c r="G354" s="985">
        <v>6.6064516129032258</v>
      </c>
      <c r="H354" s="147">
        <f>IF(G354="","",G354-G354*COMPASS!$AH$31)</f>
        <v>6.6064516129032258</v>
      </c>
    </row>
    <row r="355" spans="1:8">
      <c r="A355" s="385" t="s">
        <v>852</v>
      </c>
      <c r="B355" s="385" t="s">
        <v>22</v>
      </c>
      <c r="C355" s="540" t="s">
        <v>853</v>
      </c>
      <c r="D355" s="540" t="s">
        <v>5912</v>
      </c>
      <c r="E355" s="882">
        <v>1</v>
      </c>
      <c r="F355" s="888"/>
      <c r="G355" s="985">
        <v>6.6064516129032258</v>
      </c>
      <c r="H355" s="147">
        <f>IF(G355="","",G355-G355*COMPASS!$AH$31)</f>
        <v>6.6064516129032258</v>
      </c>
    </row>
    <row r="356" spans="1:8">
      <c r="A356" s="385" t="s">
        <v>1102</v>
      </c>
      <c r="B356" s="385" t="s">
        <v>22</v>
      </c>
      <c r="C356" s="540" t="s">
        <v>680</v>
      </c>
      <c r="D356" s="540" t="s">
        <v>5913</v>
      </c>
      <c r="E356" s="882">
        <v>1</v>
      </c>
      <c r="F356" s="888"/>
      <c r="G356" s="985">
        <v>9.7598360655737721</v>
      </c>
      <c r="H356" s="147">
        <f>IF(G356="","",G356-G356*COMPASS!$AH$31)</f>
        <v>9.7598360655737721</v>
      </c>
    </row>
  </sheetData>
  <sheetProtection algorithmName="SHA-512" hashValue="zAttL1QjqhiH583cpMkS4oX9qBqFSALoIw2g6pUpasegPzX6kLCQjJLNyxRvWvPJfWbEL6Z77N23R64/k/Uyig==" saltValue="Ro6yFct/6KP+Z2OUxmvlAA==" spinCount="100000" sheet="1" objects="1" scenarios="1"/>
  <mergeCells count="1">
    <mergeCell ref="D1:G1"/>
  </mergeCells>
  <conditionalFormatting sqref="C5:D6">
    <cfRule type="expression" dxfId="160" priority="91" stopIfTrue="1">
      <formula>#REF!="New"</formula>
    </cfRule>
    <cfRule type="expression" dxfId="159" priority="92" stopIfTrue="1">
      <formula>#REF!="Disc"</formula>
    </cfRule>
    <cfRule type="expression" dxfId="158" priority="93" stopIfTrue="1">
      <formula>#REF!="WIP"</formula>
    </cfRule>
  </conditionalFormatting>
  <conditionalFormatting sqref="C11:D11">
    <cfRule type="expression" dxfId="157" priority="88" stopIfTrue="1">
      <formula>#REF!="New"</formula>
    </cfRule>
    <cfRule type="expression" dxfId="156" priority="89" stopIfTrue="1">
      <formula>#REF!="Disc"</formula>
    </cfRule>
    <cfRule type="expression" dxfId="155" priority="90" stopIfTrue="1">
      <formula>#REF!="WIP"</formula>
    </cfRule>
  </conditionalFormatting>
  <conditionalFormatting sqref="C17:D17">
    <cfRule type="expression" dxfId="154" priority="85" stopIfTrue="1">
      <formula>#REF!="New"</formula>
    </cfRule>
    <cfRule type="expression" dxfId="153" priority="86" stopIfTrue="1">
      <formula>#REF!="Disc"</formula>
    </cfRule>
    <cfRule type="expression" dxfId="152" priority="87" stopIfTrue="1">
      <formula>#REF!="WIP"</formula>
    </cfRule>
  </conditionalFormatting>
  <conditionalFormatting sqref="C31:D31">
    <cfRule type="expression" dxfId="151" priority="82" stopIfTrue="1">
      <formula>#REF!="New"</formula>
    </cfRule>
    <cfRule type="expression" dxfId="150" priority="83" stopIfTrue="1">
      <formula>#REF!="Disc"</formula>
    </cfRule>
    <cfRule type="expression" dxfId="149" priority="84" stopIfTrue="1">
      <formula>#REF!="WIP"</formula>
    </cfRule>
  </conditionalFormatting>
  <conditionalFormatting sqref="C69:D69">
    <cfRule type="expression" dxfId="148" priority="79" stopIfTrue="1">
      <formula>#REF!="New"</formula>
    </cfRule>
    <cfRule type="expression" dxfId="147" priority="80" stopIfTrue="1">
      <formula>#REF!="Disc"</formula>
    </cfRule>
    <cfRule type="expression" dxfId="146" priority="81" stopIfTrue="1">
      <formula>#REF!="WIP"</formula>
    </cfRule>
  </conditionalFormatting>
  <conditionalFormatting sqref="C81:D81">
    <cfRule type="expression" dxfId="145" priority="76" stopIfTrue="1">
      <formula>#REF!="New"</formula>
    </cfRule>
    <cfRule type="expression" dxfId="144" priority="77" stopIfTrue="1">
      <formula>#REF!="Disc"</formula>
    </cfRule>
    <cfRule type="expression" dxfId="143" priority="78" stopIfTrue="1">
      <formula>#REF!="WIP"</formula>
    </cfRule>
  </conditionalFormatting>
  <conditionalFormatting sqref="C87:D87">
    <cfRule type="expression" dxfId="142" priority="73" stopIfTrue="1">
      <formula>#REF!="New"</formula>
    </cfRule>
    <cfRule type="expression" dxfId="141" priority="74" stopIfTrue="1">
      <formula>#REF!="Disc"</formula>
    </cfRule>
    <cfRule type="expression" dxfId="140" priority="75" stopIfTrue="1">
      <formula>#REF!="WIP"</formula>
    </cfRule>
  </conditionalFormatting>
  <conditionalFormatting sqref="C93:D93">
    <cfRule type="expression" dxfId="139" priority="70" stopIfTrue="1">
      <formula>#REF!="New"</formula>
    </cfRule>
    <cfRule type="expression" dxfId="138" priority="71" stopIfTrue="1">
      <formula>#REF!="Disc"</formula>
    </cfRule>
    <cfRule type="expression" dxfId="137" priority="72" stopIfTrue="1">
      <formula>#REF!="WIP"</formula>
    </cfRule>
  </conditionalFormatting>
  <conditionalFormatting sqref="C101:D101">
    <cfRule type="expression" dxfId="136" priority="67" stopIfTrue="1">
      <formula>#REF!="New"</formula>
    </cfRule>
    <cfRule type="expression" dxfId="135" priority="68" stopIfTrue="1">
      <formula>#REF!="Disc"</formula>
    </cfRule>
    <cfRule type="expression" dxfId="134" priority="69" stopIfTrue="1">
      <formula>#REF!="WIP"</formula>
    </cfRule>
  </conditionalFormatting>
  <conditionalFormatting sqref="C108:D108">
    <cfRule type="expression" dxfId="133" priority="64" stopIfTrue="1">
      <formula>#REF!="New"</formula>
    </cfRule>
    <cfRule type="expression" dxfId="132" priority="65" stopIfTrue="1">
      <formula>#REF!="Disc"</formula>
    </cfRule>
    <cfRule type="expression" dxfId="131" priority="66" stopIfTrue="1">
      <formula>#REF!="WIP"</formula>
    </cfRule>
  </conditionalFormatting>
  <conditionalFormatting sqref="C117:D117">
    <cfRule type="expression" dxfId="130" priority="61" stopIfTrue="1">
      <formula>#REF!="New"</formula>
    </cfRule>
    <cfRule type="expression" dxfId="129" priority="62" stopIfTrue="1">
      <formula>#REF!="Disc"</formula>
    </cfRule>
    <cfRule type="expression" dxfId="128" priority="63" stopIfTrue="1">
      <formula>#REF!="WIP"</formula>
    </cfRule>
  </conditionalFormatting>
  <conditionalFormatting sqref="C123:D123">
    <cfRule type="expression" dxfId="127" priority="58" stopIfTrue="1">
      <formula>#REF!="New"</formula>
    </cfRule>
    <cfRule type="expression" dxfId="126" priority="59" stopIfTrue="1">
      <formula>#REF!="Disc"</formula>
    </cfRule>
    <cfRule type="expression" dxfId="125" priority="60" stopIfTrue="1">
      <formula>#REF!="WIP"</formula>
    </cfRule>
  </conditionalFormatting>
  <conditionalFormatting sqref="C130:D130">
    <cfRule type="expression" dxfId="124" priority="55" stopIfTrue="1">
      <formula>#REF!="New"</formula>
    </cfRule>
    <cfRule type="expression" dxfId="123" priority="56" stopIfTrue="1">
      <formula>#REF!="Disc"</formula>
    </cfRule>
    <cfRule type="expression" dxfId="122" priority="57" stopIfTrue="1">
      <formula>#REF!="WIP"</formula>
    </cfRule>
  </conditionalFormatting>
  <conditionalFormatting sqref="C138:D138">
    <cfRule type="expression" dxfId="121" priority="52" stopIfTrue="1">
      <formula>#REF!="New"</formula>
    </cfRule>
    <cfRule type="expression" dxfId="120" priority="53" stopIfTrue="1">
      <formula>#REF!="Disc"</formula>
    </cfRule>
    <cfRule type="expression" dxfId="119" priority="54" stopIfTrue="1">
      <formula>#REF!="WIP"</formula>
    </cfRule>
  </conditionalFormatting>
  <conditionalFormatting sqref="C144:D144">
    <cfRule type="expression" dxfId="118" priority="49" stopIfTrue="1">
      <formula>#REF!="New"</formula>
    </cfRule>
    <cfRule type="expression" dxfId="117" priority="50" stopIfTrue="1">
      <formula>#REF!="Disc"</formula>
    </cfRule>
    <cfRule type="expression" dxfId="116" priority="51" stopIfTrue="1">
      <formula>#REF!="WIP"</formula>
    </cfRule>
  </conditionalFormatting>
  <conditionalFormatting sqref="C162:D162">
    <cfRule type="expression" dxfId="115" priority="46" stopIfTrue="1">
      <formula>#REF!="New"</formula>
    </cfRule>
    <cfRule type="expression" dxfId="114" priority="47" stopIfTrue="1">
      <formula>#REF!="Disc"</formula>
    </cfRule>
    <cfRule type="expression" dxfId="113" priority="48" stopIfTrue="1">
      <formula>#REF!="WIP"</formula>
    </cfRule>
  </conditionalFormatting>
  <conditionalFormatting sqref="C171:D172">
    <cfRule type="expression" dxfId="112" priority="43" stopIfTrue="1">
      <formula>#REF!="New"</formula>
    </cfRule>
    <cfRule type="expression" dxfId="111" priority="44" stopIfTrue="1">
      <formula>#REF!="Disc"</formula>
    </cfRule>
    <cfRule type="expression" dxfId="110" priority="45" stopIfTrue="1">
      <formula>#REF!="WIP"</formula>
    </cfRule>
  </conditionalFormatting>
  <conditionalFormatting sqref="C179:D179">
    <cfRule type="expression" dxfId="109" priority="40" stopIfTrue="1">
      <formula>#REF!="New"</formula>
    </cfRule>
    <cfRule type="expression" dxfId="108" priority="41" stopIfTrue="1">
      <formula>#REF!="Disc"</formula>
    </cfRule>
    <cfRule type="expression" dxfId="107" priority="42" stopIfTrue="1">
      <formula>#REF!="WIP"</formula>
    </cfRule>
  </conditionalFormatting>
  <conditionalFormatting sqref="C203:D203">
    <cfRule type="expression" dxfId="106" priority="37" stopIfTrue="1">
      <formula>#REF!="New"</formula>
    </cfRule>
    <cfRule type="expression" dxfId="105" priority="38" stopIfTrue="1">
      <formula>#REF!="Disc"</formula>
    </cfRule>
    <cfRule type="expression" dxfId="104" priority="39" stopIfTrue="1">
      <formula>#REF!="WIP"</formula>
    </cfRule>
  </conditionalFormatting>
  <conditionalFormatting sqref="C207:D207">
    <cfRule type="expression" dxfId="103" priority="34" stopIfTrue="1">
      <formula>#REF!="New"</formula>
    </cfRule>
    <cfRule type="expression" dxfId="102" priority="35" stopIfTrue="1">
      <formula>#REF!="Disc"</formula>
    </cfRule>
    <cfRule type="expression" dxfId="101" priority="36" stopIfTrue="1">
      <formula>#REF!="WIP"</formula>
    </cfRule>
  </conditionalFormatting>
  <conditionalFormatting sqref="C210:D210">
    <cfRule type="expression" dxfId="100" priority="31" stopIfTrue="1">
      <formula>#REF!="New"</formula>
    </cfRule>
    <cfRule type="expression" dxfId="99" priority="32" stopIfTrue="1">
      <formula>#REF!="Disc"</formula>
    </cfRule>
    <cfRule type="expression" dxfId="98" priority="33" stopIfTrue="1">
      <formula>#REF!="WIP"</formula>
    </cfRule>
  </conditionalFormatting>
  <conditionalFormatting sqref="C221:D221">
    <cfRule type="expression" dxfId="97" priority="28" stopIfTrue="1">
      <formula>#REF!="New"</formula>
    </cfRule>
    <cfRule type="expression" dxfId="96" priority="29" stopIfTrue="1">
      <formula>#REF!="Disc"</formula>
    </cfRule>
    <cfRule type="expression" dxfId="95" priority="30" stopIfTrue="1">
      <formula>#REF!="WIP"</formula>
    </cfRule>
  </conditionalFormatting>
  <conditionalFormatting sqref="C226:D226">
    <cfRule type="expression" dxfId="94" priority="25" stopIfTrue="1">
      <formula>#REF!="New"</formula>
    </cfRule>
    <cfRule type="expression" dxfId="93" priority="26" stopIfTrue="1">
      <formula>#REF!="Disc"</formula>
    </cfRule>
    <cfRule type="expression" dxfId="92" priority="27" stopIfTrue="1">
      <formula>#REF!="WIP"</formula>
    </cfRule>
  </conditionalFormatting>
  <conditionalFormatting sqref="C276:D276">
    <cfRule type="expression" dxfId="91" priority="22" stopIfTrue="1">
      <formula>#REF!="New"</formula>
    </cfRule>
    <cfRule type="expression" dxfId="90" priority="23" stopIfTrue="1">
      <formula>#REF!="Disc"</formula>
    </cfRule>
    <cfRule type="expression" dxfId="89" priority="24" stopIfTrue="1">
      <formula>#REF!="WIP"</formula>
    </cfRule>
  </conditionalFormatting>
  <conditionalFormatting sqref="C279:D279">
    <cfRule type="expression" dxfId="88" priority="19" stopIfTrue="1">
      <formula>#REF!="New"</formula>
    </cfRule>
    <cfRule type="expression" dxfId="87" priority="20" stopIfTrue="1">
      <formula>#REF!="Disc"</formula>
    </cfRule>
    <cfRule type="expression" dxfId="86" priority="21" stopIfTrue="1">
      <formula>#REF!="WIP"</formula>
    </cfRule>
  </conditionalFormatting>
  <conditionalFormatting sqref="C293:D293 C300:D300">
    <cfRule type="expression" dxfId="85" priority="16" stopIfTrue="1">
      <formula>#REF!="New"</formula>
    </cfRule>
    <cfRule type="expression" dxfId="84" priority="17" stopIfTrue="1">
      <formula>#REF!="Disc"</formula>
    </cfRule>
    <cfRule type="expression" dxfId="83" priority="18" stopIfTrue="1">
      <formula>#REF!="WIP"</formula>
    </cfRule>
  </conditionalFormatting>
  <conditionalFormatting sqref="C309:D309">
    <cfRule type="expression" dxfId="82" priority="13" stopIfTrue="1">
      <formula>#REF!="New"</formula>
    </cfRule>
    <cfRule type="expression" dxfId="81" priority="14" stopIfTrue="1">
      <formula>#REF!="Disc"</formula>
    </cfRule>
    <cfRule type="expression" dxfId="80" priority="15" stopIfTrue="1">
      <formula>#REF!="WIP"</formula>
    </cfRule>
  </conditionalFormatting>
  <conditionalFormatting sqref="C317:D317">
    <cfRule type="expression" dxfId="79" priority="10" stopIfTrue="1">
      <formula>#REF!="New"</formula>
    </cfRule>
    <cfRule type="expression" dxfId="78" priority="11" stopIfTrue="1">
      <formula>#REF!="Disc"</formula>
    </cfRule>
    <cfRule type="expression" dxfId="77" priority="12" stopIfTrue="1">
      <formula>#REF!="WIP"</formula>
    </cfRule>
  </conditionalFormatting>
  <conditionalFormatting sqref="C334:D334">
    <cfRule type="expression" dxfId="76" priority="7" stopIfTrue="1">
      <formula>#REF!="New"</formula>
    </cfRule>
    <cfRule type="expression" dxfId="75" priority="8" stopIfTrue="1">
      <formula>#REF!="Disc"</formula>
    </cfRule>
    <cfRule type="expression" dxfId="74" priority="9" stopIfTrue="1">
      <formula>#REF!="WIP"</formula>
    </cfRule>
  </conditionalFormatting>
  <conditionalFormatting sqref="C340:D340">
    <cfRule type="expression" dxfId="73" priority="4" stopIfTrue="1">
      <formula>#REF!="New"</formula>
    </cfRule>
    <cfRule type="expression" dxfId="72" priority="5" stopIfTrue="1">
      <formula>#REF!="Disc"</formula>
    </cfRule>
    <cfRule type="expression" dxfId="71" priority="6" stopIfTrue="1">
      <formula>#REF!="WIP"</formula>
    </cfRule>
  </conditionalFormatting>
  <conditionalFormatting sqref="C346:D346">
    <cfRule type="expression" dxfId="70" priority="1" stopIfTrue="1">
      <formula>#REF!="New"</formula>
    </cfRule>
    <cfRule type="expression" dxfId="69" priority="2" stopIfTrue="1">
      <formula>#REF!="Disc"</formula>
    </cfRule>
    <cfRule type="expression" dxfId="68" priority="3" stopIfTrue="1">
      <formula>#REF!="WIP"</formula>
    </cfRule>
  </conditionalFormatting>
  <hyperlinks>
    <hyperlink ref="D1:G1" r:id="rId1" display="http://compasstech.it/" xr:uid="{00000000-0004-0000-0E00-000000000000}"/>
  </hyperlinks>
  <pageMargins left="0.15748031496062992" right="0.15748031496062992" top="0.74803149606299213" bottom="0.74803149606299213" header="0.31496062992125984" footer="0.31496062992125984"/>
  <pageSetup paperSize="9" orientation="portrait" r:id="rId2"/>
  <headerFooter>
    <oddFooter>&amp;C&amp;"Wingdings,Normale"&amp;9J&amp;"Cambria,Normale" Prodotto gestito sempre a stock&amp;"Wingdings,Normale" )&amp;"Cambria,Normale" Prodotto gestito di cui verificare la disponibilità &amp;"Wingdings,Normale"L&amp;"Cambria,Normale" Prodotto in obsolescenza&amp;R&amp;8&amp;P/&amp;N</oddFooter>
  </headerFooter>
  <drawing r:id="rId3"/>
  <legacyDrawing r:id="rId4"/>
  <oleObjects>
    <mc:AlternateContent xmlns:mc="http://schemas.openxmlformats.org/markup-compatibility/2006">
      <mc:Choice Requires="x14">
        <oleObject progId="PI3.Image" shapeId="139265" r:id="rId5">
          <objectPr defaultSize="0" autoPict="0" r:id="rId6">
            <anchor moveWithCells="1">
              <from>
                <xdr:col>5</xdr:col>
                <xdr:colOff>7620</xdr:colOff>
                <xdr:row>4</xdr:row>
                <xdr:rowOff>22860</xdr:rowOff>
              </from>
              <to>
                <xdr:col>5</xdr:col>
                <xdr:colOff>297180</xdr:colOff>
                <xdr:row>4</xdr:row>
                <xdr:rowOff>297180</xdr:rowOff>
              </to>
            </anchor>
          </objectPr>
        </oleObject>
      </mc:Choice>
      <mc:Fallback>
        <oleObject progId="PI3.Image" shapeId="139265"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2">
    <tabColor theme="6" tint="0.59999389629810485"/>
  </sheetPr>
  <dimension ref="A1:IV73"/>
  <sheetViews>
    <sheetView workbookViewId="0">
      <pane ySplit="4" topLeftCell="A5" activePane="bottomLeft" state="frozen"/>
      <selection activeCell="K25" sqref="K25"/>
      <selection pane="bottomLeft" activeCell="K25" sqref="K25"/>
    </sheetView>
  </sheetViews>
  <sheetFormatPr defaultRowHeight="13.2"/>
  <cols>
    <col min="1" max="1" width="18" style="249" customWidth="1"/>
    <col min="2" max="2" width="3.33203125" style="406" bestFit="1" customWidth="1"/>
    <col min="3" max="3" width="10.109375" style="249" customWidth="1"/>
    <col min="4" max="4" width="51.5546875" style="345" customWidth="1"/>
    <col min="5" max="5" width="4.33203125" style="422" bestFit="1" customWidth="1"/>
    <col min="6" max="6" width="4.44140625" style="422" customWidth="1"/>
    <col min="7" max="8" width="8.88671875" style="341"/>
    <col min="9" max="16384" width="8.88671875" style="249"/>
  </cols>
  <sheetData>
    <row r="1" spans="1:256">
      <c r="A1" s="197" t="str">
        <f>'Bosch VideoSystem'!A1</f>
        <v>Listino Maggio26</v>
      </c>
      <c r="B1" s="404"/>
      <c r="C1" s="199"/>
      <c r="D1" s="1176" t="s">
        <v>12002</v>
      </c>
      <c r="E1" s="1173"/>
      <c r="F1" s="1173"/>
      <c r="G1" s="1173"/>
      <c r="H1" s="144"/>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c r="IO1" s="248"/>
      <c r="IP1" s="248"/>
      <c r="IQ1" s="248"/>
      <c r="IR1" s="248"/>
      <c r="IS1" s="248"/>
      <c r="IT1" s="248"/>
      <c r="IU1" s="248"/>
      <c r="IV1" s="248"/>
    </row>
    <row r="2" spans="1:256" ht="13.8" thickBot="1">
      <c r="A2" s="202"/>
      <c r="B2" s="405"/>
      <c r="C2" s="204"/>
      <c r="D2" s="342"/>
      <c r="E2" s="224"/>
      <c r="F2" s="224"/>
      <c r="G2" s="254"/>
      <c r="H2" s="165" t="str">
        <f>'[2]Bosch VideoSystem'!H2</f>
        <v>Indice</v>
      </c>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c r="IO2" s="248"/>
      <c r="IP2" s="248"/>
      <c r="IQ2" s="248"/>
      <c r="IR2" s="248"/>
      <c r="IS2" s="248"/>
      <c r="IT2" s="248"/>
      <c r="IU2" s="248"/>
      <c r="IV2" s="248"/>
    </row>
    <row r="3" spans="1:256" ht="25.2">
      <c r="A3" s="206" t="s">
        <v>1737</v>
      </c>
      <c r="B3" s="207"/>
      <c r="C3" s="208"/>
      <c r="D3" s="343"/>
      <c r="E3" s="225"/>
      <c r="F3" s="225"/>
      <c r="G3" s="255"/>
      <c r="H3" s="185"/>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c r="IO3" s="248"/>
      <c r="IP3" s="248"/>
      <c r="IQ3" s="248"/>
      <c r="IR3" s="248"/>
      <c r="IS3" s="248"/>
      <c r="IT3" s="248"/>
      <c r="IU3" s="248"/>
      <c r="IV3" s="248"/>
    </row>
    <row r="4" spans="1:256">
      <c r="A4" s="210" t="s">
        <v>136</v>
      </c>
      <c r="B4" s="211"/>
      <c r="C4" s="210" t="s">
        <v>23</v>
      </c>
      <c r="D4" s="344" t="s">
        <v>24</v>
      </c>
      <c r="E4" s="213" t="s">
        <v>49</v>
      </c>
      <c r="F4" s="214"/>
      <c r="G4" s="256" t="s">
        <v>19</v>
      </c>
      <c r="H4" s="186" t="s">
        <v>50</v>
      </c>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c r="IO4" s="248"/>
      <c r="IP4" s="248"/>
      <c r="IQ4" s="248"/>
      <c r="IR4" s="248"/>
      <c r="IS4" s="248"/>
      <c r="IT4" s="248"/>
      <c r="IU4" s="248"/>
      <c r="IV4" s="248"/>
    </row>
    <row r="5" spans="1:256" ht="22.35" customHeight="1">
      <c r="A5" s="333" t="s">
        <v>6551</v>
      </c>
      <c r="B5" s="333"/>
      <c r="C5" s="333"/>
      <c r="D5" s="340"/>
      <c r="E5" s="338"/>
      <c r="F5" s="338"/>
      <c r="G5" s="339"/>
      <c r="H5" s="157"/>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c r="IO5" s="248"/>
      <c r="IP5" s="248"/>
      <c r="IQ5" s="248"/>
      <c r="IR5" s="248"/>
      <c r="IS5" s="248"/>
      <c r="IT5" s="248"/>
      <c r="IU5" s="248"/>
      <c r="IV5" s="248"/>
    </row>
    <row r="6" spans="1:256" ht="15.6" customHeight="1">
      <c r="A6" s="333" t="s">
        <v>6552</v>
      </c>
      <c r="B6" s="333"/>
      <c r="C6" s="524"/>
      <c r="D6" s="525"/>
      <c r="E6" s="338"/>
      <c r="F6" s="338"/>
      <c r="G6" s="339"/>
      <c r="H6" s="164" t="str">
        <f>IF(G6="","",G6-G6*COMPASS!$AH$37)</f>
        <v/>
      </c>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c r="IO6" s="248"/>
      <c r="IP6" s="248"/>
      <c r="IQ6" s="248"/>
      <c r="IR6" s="248"/>
      <c r="IS6" s="248"/>
      <c r="IT6" s="248"/>
      <c r="IU6" s="248"/>
      <c r="IV6" s="248"/>
    </row>
    <row r="7" spans="1:256" ht="15.6" customHeight="1">
      <c r="A7" s="333" t="s">
        <v>2780</v>
      </c>
      <c r="B7" s="333"/>
      <c r="C7" s="524"/>
      <c r="D7" s="525"/>
      <c r="E7" s="338"/>
      <c r="F7" s="338"/>
      <c r="G7" s="339"/>
      <c r="H7" s="164" t="str">
        <f>IF(G7="","",G7-G7*COMPASS!$AH$37)</f>
        <v/>
      </c>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c r="CI7" s="248"/>
      <c r="CJ7" s="248"/>
      <c r="CK7" s="248"/>
      <c r="CL7" s="248"/>
      <c r="CM7" s="248"/>
      <c r="CN7" s="248"/>
      <c r="CO7" s="248"/>
      <c r="CP7" s="248"/>
      <c r="CQ7" s="248"/>
      <c r="CR7" s="248"/>
      <c r="CS7" s="248"/>
      <c r="CT7" s="248"/>
      <c r="CU7" s="248"/>
      <c r="CV7" s="248"/>
      <c r="CW7" s="248"/>
      <c r="CX7" s="248"/>
      <c r="CY7" s="248"/>
      <c r="CZ7" s="248"/>
      <c r="DA7" s="248"/>
      <c r="DB7" s="248"/>
      <c r="DC7" s="248"/>
      <c r="DD7" s="248"/>
      <c r="DE7" s="248"/>
      <c r="DF7" s="248"/>
      <c r="DG7" s="248"/>
      <c r="DH7" s="248"/>
      <c r="DI7" s="248"/>
      <c r="DJ7" s="248"/>
      <c r="DK7" s="248"/>
      <c r="DL7" s="248"/>
      <c r="DM7" s="248"/>
      <c r="DN7" s="248"/>
      <c r="DO7" s="248"/>
      <c r="DP7" s="248"/>
      <c r="DQ7" s="248"/>
      <c r="DR7" s="248"/>
      <c r="DS7" s="248"/>
      <c r="DT7" s="248"/>
      <c r="DU7" s="248"/>
      <c r="DV7" s="248"/>
      <c r="DW7" s="248"/>
      <c r="DX7" s="248"/>
      <c r="DY7" s="248"/>
      <c r="DZ7" s="248"/>
      <c r="EA7" s="248"/>
      <c r="EB7" s="248"/>
      <c r="EC7" s="248"/>
      <c r="ED7" s="248"/>
      <c r="EE7" s="248"/>
      <c r="EF7" s="248"/>
      <c r="EG7" s="248"/>
      <c r="EH7" s="248"/>
      <c r="EI7" s="248"/>
      <c r="EJ7" s="248"/>
      <c r="EK7" s="248"/>
      <c r="EL7" s="248"/>
      <c r="EM7" s="248"/>
      <c r="EN7" s="248"/>
      <c r="EO7" s="248"/>
      <c r="EP7" s="248"/>
      <c r="EQ7" s="248"/>
      <c r="ER7" s="248"/>
      <c r="ES7" s="248"/>
      <c r="ET7" s="248"/>
      <c r="EU7" s="248"/>
      <c r="EV7" s="248"/>
      <c r="EW7" s="248"/>
      <c r="EX7" s="248"/>
      <c r="EY7" s="248"/>
      <c r="EZ7" s="248"/>
      <c r="FA7" s="248"/>
      <c r="FB7" s="248"/>
      <c r="FC7" s="248"/>
      <c r="FD7" s="248"/>
      <c r="FE7" s="248"/>
      <c r="FF7" s="248"/>
      <c r="FG7" s="248"/>
      <c r="FH7" s="248"/>
      <c r="FI7" s="248"/>
      <c r="FJ7" s="248"/>
      <c r="FK7" s="248"/>
      <c r="FL7" s="248"/>
      <c r="FM7" s="248"/>
      <c r="FN7" s="248"/>
      <c r="FO7" s="248"/>
      <c r="FP7" s="248"/>
      <c r="FQ7" s="248"/>
      <c r="FR7" s="248"/>
      <c r="FS7" s="248"/>
      <c r="FT7" s="248"/>
      <c r="FU7" s="248"/>
      <c r="FV7" s="248"/>
      <c r="FW7" s="248"/>
      <c r="FX7" s="248"/>
      <c r="FY7" s="248"/>
      <c r="FZ7" s="248"/>
      <c r="GA7" s="248"/>
      <c r="GB7" s="248"/>
      <c r="GC7" s="248"/>
      <c r="GD7" s="248"/>
      <c r="GE7" s="248"/>
      <c r="GF7" s="248"/>
      <c r="GG7" s="248"/>
      <c r="GH7" s="248"/>
      <c r="GI7" s="248"/>
      <c r="GJ7" s="248"/>
      <c r="GK7" s="248"/>
      <c r="GL7" s="248"/>
      <c r="GM7" s="248"/>
      <c r="GN7" s="248"/>
      <c r="GO7" s="248"/>
      <c r="GP7" s="248"/>
      <c r="GQ7" s="248"/>
      <c r="GR7" s="248"/>
      <c r="GS7" s="248"/>
      <c r="GT7" s="248"/>
      <c r="GU7" s="248"/>
      <c r="GV7" s="248"/>
      <c r="GW7" s="248"/>
      <c r="GX7" s="248"/>
      <c r="GY7" s="248"/>
      <c r="GZ7" s="248"/>
      <c r="HA7" s="248"/>
      <c r="HB7" s="248"/>
      <c r="HC7" s="248"/>
      <c r="HD7" s="248"/>
      <c r="HE7" s="248"/>
      <c r="HF7" s="248"/>
      <c r="HG7" s="248"/>
      <c r="HH7" s="248"/>
      <c r="HI7" s="248"/>
      <c r="HJ7" s="248"/>
      <c r="HK7" s="248"/>
      <c r="HL7" s="248"/>
      <c r="HM7" s="248"/>
      <c r="HN7" s="248"/>
      <c r="HO7" s="248"/>
      <c r="HP7" s="248"/>
      <c r="HQ7" s="248"/>
      <c r="HR7" s="248"/>
      <c r="HS7" s="248"/>
      <c r="HT7" s="248"/>
      <c r="HU7" s="248"/>
      <c r="HV7" s="248"/>
      <c r="HW7" s="248"/>
      <c r="HX7" s="248"/>
      <c r="HY7" s="248"/>
      <c r="HZ7" s="248"/>
      <c r="IA7" s="248"/>
      <c r="IB7" s="248"/>
      <c r="IC7" s="248"/>
      <c r="ID7" s="248"/>
      <c r="IE7" s="248"/>
      <c r="IF7" s="248"/>
      <c r="IG7" s="248"/>
      <c r="IH7" s="248"/>
      <c r="II7" s="248"/>
      <c r="IJ7" s="248"/>
      <c r="IK7" s="248"/>
      <c r="IL7" s="248"/>
      <c r="IM7" s="248"/>
      <c r="IN7" s="248"/>
      <c r="IO7" s="248"/>
      <c r="IP7" s="248"/>
      <c r="IQ7" s="248"/>
      <c r="IR7" s="248"/>
      <c r="IS7" s="248"/>
      <c r="IT7" s="248"/>
      <c r="IU7" s="248"/>
      <c r="IV7" s="248"/>
    </row>
    <row r="8" spans="1:256" ht="15.6" customHeight="1">
      <c r="A8" s="390" t="s">
        <v>10379</v>
      </c>
      <c r="B8" s="576" t="s">
        <v>22</v>
      </c>
      <c r="C8" s="545" t="s">
        <v>10294</v>
      </c>
      <c r="D8" s="581" t="s">
        <v>10295</v>
      </c>
      <c r="E8" s="588">
        <v>1</v>
      </c>
      <c r="F8" s="578"/>
      <c r="G8" s="592">
        <v>450</v>
      </c>
      <c r="H8" s="164">
        <f>IF(G8="","",G8-G8*COMPASS!$AH$37)</f>
        <v>450</v>
      </c>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c r="BV8" s="248"/>
      <c r="BW8" s="248"/>
      <c r="BX8" s="248"/>
      <c r="BY8" s="248"/>
      <c r="BZ8" s="248"/>
      <c r="CA8" s="248"/>
      <c r="CB8" s="248"/>
      <c r="CC8" s="248"/>
      <c r="CD8" s="248"/>
      <c r="CE8" s="248"/>
      <c r="CF8" s="248"/>
      <c r="CG8" s="248"/>
      <c r="CH8" s="248"/>
      <c r="CI8" s="248"/>
      <c r="CJ8" s="248"/>
      <c r="CK8" s="248"/>
      <c r="CL8" s="248"/>
      <c r="CM8" s="248"/>
      <c r="CN8" s="248"/>
      <c r="CO8" s="248"/>
      <c r="CP8" s="248"/>
      <c r="CQ8" s="248"/>
      <c r="CR8" s="248"/>
      <c r="CS8" s="248"/>
      <c r="CT8" s="248"/>
      <c r="CU8" s="248"/>
      <c r="CV8" s="248"/>
      <c r="CW8" s="248"/>
      <c r="CX8" s="248"/>
      <c r="CY8" s="248"/>
      <c r="CZ8" s="248"/>
      <c r="DA8" s="248"/>
      <c r="DB8" s="248"/>
      <c r="DC8" s="248"/>
      <c r="DD8" s="248"/>
      <c r="DE8" s="248"/>
      <c r="DF8" s="248"/>
      <c r="DG8" s="248"/>
      <c r="DH8" s="248"/>
      <c r="DI8" s="248"/>
      <c r="DJ8" s="248"/>
      <c r="DK8" s="248"/>
      <c r="DL8" s="248"/>
      <c r="DM8" s="248"/>
      <c r="DN8" s="248"/>
      <c r="DO8" s="248"/>
      <c r="DP8" s="248"/>
      <c r="DQ8" s="248"/>
      <c r="DR8" s="248"/>
      <c r="DS8" s="248"/>
      <c r="DT8" s="248"/>
      <c r="DU8" s="248"/>
      <c r="DV8" s="248"/>
      <c r="DW8" s="248"/>
      <c r="DX8" s="248"/>
      <c r="DY8" s="248"/>
      <c r="DZ8" s="248"/>
      <c r="EA8" s="248"/>
      <c r="EB8" s="248"/>
      <c r="EC8" s="248"/>
      <c r="ED8" s="248"/>
      <c r="EE8" s="248"/>
      <c r="EF8" s="248"/>
      <c r="EG8" s="248"/>
      <c r="EH8" s="248"/>
      <c r="EI8" s="248"/>
      <c r="EJ8" s="248"/>
      <c r="EK8" s="248"/>
      <c r="EL8" s="248"/>
      <c r="EM8" s="248"/>
      <c r="EN8" s="248"/>
      <c r="EO8" s="248"/>
      <c r="EP8" s="248"/>
      <c r="EQ8" s="248"/>
      <c r="ER8" s="248"/>
      <c r="ES8" s="248"/>
      <c r="ET8" s="248"/>
      <c r="EU8" s="248"/>
      <c r="EV8" s="248"/>
      <c r="EW8" s="248"/>
      <c r="EX8" s="248"/>
      <c r="EY8" s="248"/>
      <c r="EZ8" s="248"/>
      <c r="FA8" s="248"/>
      <c r="FB8" s="248"/>
      <c r="FC8" s="248"/>
      <c r="FD8" s="248"/>
      <c r="FE8" s="248"/>
      <c r="FF8" s="248"/>
      <c r="FG8" s="248"/>
      <c r="FH8" s="248"/>
      <c r="FI8" s="248"/>
      <c r="FJ8" s="248"/>
      <c r="FK8" s="248"/>
      <c r="FL8" s="248"/>
      <c r="FM8" s="248"/>
      <c r="FN8" s="248"/>
      <c r="FO8" s="248"/>
      <c r="FP8" s="248"/>
      <c r="FQ8" s="248"/>
      <c r="FR8" s="248"/>
      <c r="FS8" s="248"/>
      <c r="FT8" s="248"/>
      <c r="FU8" s="248"/>
      <c r="FV8" s="248"/>
      <c r="FW8" s="248"/>
      <c r="FX8" s="248"/>
      <c r="FY8" s="248"/>
      <c r="FZ8" s="248"/>
      <c r="GA8" s="248"/>
      <c r="GB8" s="248"/>
      <c r="GC8" s="248"/>
      <c r="GD8" s="248"/>
      <c r="GE8" s="248"/>
      <c r="GF8" s="248"/>
      <c r="GG8" s="248"/>
      <c r="GH8" s="248"/>
      <c r="GI8" s="248"/>
      <c r="GJ8" s="248"/>
      <c r="GK8" s="248"/>
      <c r="GL8" s="248"/>
      <c r="GM8" s="248"/>
      <c r="GN8" s="248"/>
      <c r="GO8" s="248"/>
      <c r="GP8" s="248"/>
      <c r="GQ8" s="248"/>
      <c r="GR8" s="248"/>
      <c r="GS8" s="248"/>
      <c r="GT8" s="248"/>
      <c r="GU8" s="248"/>
      <c r="GV8" s="248"/>
      <c r="GW8" s="248"/>
      <c r="GX8" s="248"/>
      <c r="GY8" s="248"/>
      <c r="GZ8" s="248"/>
      <c r="HA8" s="248"/>
      <c r="HB8" s="248"/>
      <c r="HC8" s="248"/>
      <c r="HD8" s="248"/>
      <c r="HE8" s="248"/>
      <c r="HF8" s="248"/>
      <c r="HG8" s="248"/>
      <c r="HH8" s="248"/>
      <c r="HI8" s="248"/>
      <c r="HJ8" s="248"/>
      <c r="HK8" s="248"/>
      <c r="HL8" s="248"/>
      <c r="HM8" s="248"/>
      <c r="HN8" s="248"/>
      <c r="HO8" s="248"/>
      <c r="HP8" s="248"/>
      <c r="HQ8" s="248"/>
      <c r="HR8" s="248"/>
      <c r="HS8" s="248"/>
      <c r="HT8" s="248"/>
      <c r="HU8" s="248"/>
      <c r="HV8" s="248"/>
      <c r="HW8" s="248"/>
      <c r="HX8" s="248"/>
      <c r="HY8" s="248"/>
      <c r="HZ8" s="248"/>
      <c r="IA8" s="248"/>
      <c r="IB8" s="248"/>
      <c r="IC8" s="248"/>
      <c r="ID8" s="248"/>
      <c r="IE8" s="248"/>
      <c r="IF8" s="248"/>
      <c r="IG8" s="248"/>
      <c r="IH8" s="248"/>
      <c r="II8" s="248"/>
      <c r="IJ8" s="248"/>
      <c r="IK8" s="248"/>
      <c r="IL8" s="248"/>
      <c r="IM8" s="248"/>
      <c r="IN8" s="248"/>
      <c r="IO8" s="248"/>
      <c r="IP8" s="248"/>
      <c r="IQ8" s="248"/>
      <c r="IR8" s="248"/>
      <c r="IS8" s="248"/>
      <c r="IT8" s="248"/>
      <c r="IU8" s="248"/>
      <c r="IV8" s="248"/>
    </row>
    <row r="9" spans="1:256" ht="15.6" customHeight="1">
      <c r="A9" s="390" t="s">
        <v>10380</v>
      </c>
      <c r="B9" s="576" t="s">
        <v>22</v>
      </c>
      <c r="C9" s="545" t="s">
        <v>10296</v>
      </c>
      <c r="D9" s="581" t="s">
        <v>10297</v>
      </c>
      <c r="E9" s="588">
        <v>1</v>
      </c>
      <c r="F9" s="578"/>
      <c r="G9" s="592">
        <v>700</v>
      </c>
      <c r="H9" s="164">
        <f>IF(G9="","",G9-G9*COMPASS!$AH$37)</f>
        <v>700</v>
      </c>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c r="DB9" s="248"/>
      <c r="DC9" s="248"/>
      <c r="DD9" s="248"/>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8"/>
      <c r="GD9" s="248"/>
      <c r="GE9" s="248"/>
      <c r="GF9" s="248"/>
      <c r="GG9" s="248"/>
      <c r="GH9" s="248"/>
      <c r="GI9" s="248"/>
      <c r="GJ9" s="248"/>
      <c r="GK9" s="248"/>
      <c r="GL9" s="248"/>
      <c r="GM9" s="248"/>
      <c r="GN9" s="248"/>
      <c r="GO9" s="248"/>
      <c r="GP9" s="248"/>
      <c r="GQ9" s="248"/>
      <c r="GR9" s="248"/>
      <c r="GS9" s="248"/>
      <c r="GT9" s="248"/>
      <c r="GU9" s="248"/>
      <c r="GV9" s="248"/>
      <c r="GW9" s="248"/>
      <c r="GX9" s="248"/>
      <c r="GY9" s="248"/>
      <c r="GZ9" s="248"/>
      <c r="HA9" s="248"/>
      <c r="HB9" s="248"/>
      <c r="HC9" s="248"/>
      <c r="HD9" s="248"/>
      <c r="HE9" s="248"/>
      <c r="HF9" s="248"/>
      <c r="HG9" s="248"/>
      <c r="HH9" s="248"/>
      <c r="HI9" s="248"/>
      <c r="HJ9" s="248"/>
      <c r="HK9" s="248"/>
      <c r="HL9" s="248"/>
      <c r="HM9" s="248"/>
      <c r="HN9" s="248"/>
      <c r="HO9" s="248"/>
      <c r="HP9" s="248"/>
      <c r="HQ9" s="248"/>
      <c r="HR9" s="248"/>
      <c r="HS9" s="248"/>
      <c r="HT9" s="248"/>
      <c r="HU9" s="248"/>
      <c r="HV9" s="248"/>
      <c r="HW9" s="248"/>
      <c r="HX9" s="248"/>
      <c r="HY9" s="248"/>
      <c r="HZ9" s="248"/>
      <c r="IA9" s="248"/>
      <c r="IB9" s="248"/>
      <c r="IC9" s="248"/>
      <c r="ID9" s="248"/>
      <c r="IE9" s="248"/>
      <c r="IF9" s="248"/>
      <c r="IG9" s="248"/>
      <c r="IH9" s="248"/>
      <c r="II9" s="248"/>
      <c r="IJ9" s="248"/>
      <c r="IK9" s="248"/>
      <c r="IL9" s="248"/>
      <c r="IM9" s="248"/>
      <c r="IN9" s="248"/>
      <c r="IO9" s="248"/>
      <c r="IP9" s="248"/>
      <c r="IQ9" s="248"/>
      <c r="IR9" s="248"/>
      <c r="IS9" s="248"/>
      <c r="IT9" s="248"/>
      <c r="IU9" s="248"/>
      <c r="IV9" s="248"/>
    </row>
    <row r="10" spans="1:256" ht="15.6" customHeight="1">
      <c r="A10" s="397" t="s">
        <v>10298</v>
      </c>
      <c r="B10" s="397"/>
      <c r="C10" s="579"/>
      <c r="D10" s="586"/>
      <c r="E10" s="589"/>
      <c r="F10" s="397"/>
      <c r="G10" s="593"/>
      <c r="H10" s="164" t="str">
        <f>IF(G10="","",G10-G10*COMPASS!$AH$37)</f>
        <v/>
      </c>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8"/>
      <c r="DJ10" s="248"/>
      <c r="DK10" s="248"/>
      <c r="DL10" s="248"/>
      <c r="DM10" s="248"/>
      <c r="DN10" s="248"/>
      <c r="DO10" s="248"/>
      <c r="DP10" s="248"/>
      <c r="DQ10" s="248"/>
      <c r="DR10" s="248"/>
      <c r="DS10" s="248"/>
      <c r="DT10" s="248"/>
      <c r="DU10" s="248"/>
      <c r="DV10" s="248"/>
      <c r="DW10" s="248"/>
      <c r="DX10" s="248"/>
      <c r="DY10" s="248"/>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8"/>
      <c r="FV10" s="248"/>
      <c r="FW10" s="248"/>
      <c r="FX10" s="248"/>
      <c r="FY10" s="248"/>
      <c r="FZ10" s="248"/>
      <c r="GA10" s="248"/>
      <c r="GB10" s="248"/>
      <c r="GC10" s="248"/>
      <c r="GD10" s="248"/>
      <c r="GE10" s="248"/>
      <c r="GF10" s="248"/>
      <c r="GG10" s="248"/>
      <c r="GH10" s="248"/>
      <c r="GI10" s="248"/>
      <c r="GJ10" s="248"/>
      <c r="GK10" s="248"/>
      <c r="GL10" s="248"/>
      <c r="GM10" s="248"/>
      <c r="GN10" s="248"/>
      <c r="GO10" s="248"/>
      <c r="GP10" s="248"/>
      <c r="GQ10" s="248"/>
      <c r="GR10" s="248"/>
      <c r="GS10" s="248"/>
      <c r="GT10" s="248"/>
      <c r="GU10" s="248"/>
      <c r="GV10" s="248"/>
      <c r="GW10" s="248"/>
      <c r="GX10" s="248"/>
      <c r="GY10" s="248"/>
      <c r="GZ10" s="248"/>
      <c r="HA10" s="248"/>
      <c r="HB10" s="248"/>
      <c r="HC10" s="248"/>
      <c r="HD10" s="248"/>
      <c r="HE10" s="248"/>
      <c r="HF10" s="248"/>
      <c r="HG10" s="248"/>
      <c r="HH10" s="248"/>
      <c r="HI10" s="248"/>
      <c r="HJ10" s="248"/>
      <c r="HK10" s="248"/>
      <c r="HL10" s="248"/>
      <c r="HM10" s="248"/>
      <c r="HN10" s="248"/>
      <c r="HO10" s="248"/>
      <c r="HP10" s="248"/>
      <c r="HQ10" s="248"/>
      <c r="HR10" s="248"/>
      <c r="HS10" s="248"/>
      <c r="HT10" s="248"/>
      <c r="HU10" s="248"/>
      <c r="HV10" s="248"/>
      <c r="HW10" s="248"/>
      <c r="HX10" s="248"/>
      <c r="HY10" s="248"/>
      <c r="HZ10" s="248"/>
      <c r="IA10" s="248"/>
      <c r="IB10" s="248"/>
      <c r="IC10" s="248"/>
      <c r="ID10" s="248"/>
      <c r="IE10" s="248"/>
      <c r="IF10" s="248"/>
      <c r="IG10" s="248"/>
      <c r="IH10" s="248"/>
      <c r="II10" s="248"/>
      <c r="IJ10" s="248"/>
      <c r="IK10" s="248"/>
      <c r="IL10" s="248"/>
      <c r="IM10" s="248"/>
      <c r="IN10" s="248"/>
      <c r="IO10" s="248"/>
      <c r="IP10" s="248"/>
      <c r="IQ10" s="248"/>
      <c r="IR10" s="248"/>
      <c r="IS10" s="248"/>
      <c r="IT10" s="248"/>
      <c r="IU10" s="248"/>
      <c r="IV10" s="248"/>
    </row>
    <row r="11" spans="1:256" ht="15.6" customHeight="1">
      <c r="A11" s="390" t="s">
        <v>10381</v>
      </c>
      <c r="B11" s="576" t="s">
        <v>22</v>
      </c>
      <c r="C11" s="545" t="s">
        <v>6948</v>
      </c>
      <c r="D11" s="546" t="s">
        <v>6553</v>
      </c>
      <c r="E11" s="588">
        <v>1</v>
      </c>
      <c r="F11" s="577"/>
      <c r="G11" s="592">
        <v>350</v>
      </c>
      <c r="H11" s="164">
        <f>IF(G11="","",G11-G11*COMPASS!$AH$37)</f>
        <v>350</v>
      </c>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L11" s="248"/>
      <c r="CM11" s="248"/>
      <c r="CN11" s="248"/>
      <c r="CO11" s="248"/>
      <c r="CP11" s="248"/>
      <c r="CQ11" s="248"/>
      <c r="CR11" s="248"/>
      <c r="CS11" s="248"/>
      <c r="CT11" s="248"/>
      <c r="CU11" s="248"/>
      <c r="CV11" s="248"/>
      <c r="CW11" s="248"/>
      <c r="CX11" s="248"/>
      <c r="CY11" s="248"/>
      <c r="CZ11" s="248"/>
      <c r="DA11" s="248"/>
      <c r="DB11" s="248"/>
      <c r="DC11" s="248"/>
      <c r="DD11" s="248"/>
      <c r="DE11" s="248"/>
      <c r="DF11" s="248"/>
      <c r="DG11" s="248"/>
      <c r="DH11" s="248"/>
      <c r="DI11" s="248"/>
      <c r="DJ11" s="248"/>
      <c r="DK11" s="248"/>
      <c r="DL11" s="248"/>
      <c r="DM11" s="248"/>
      <c r="DN11" s="248"/>
      <c r="DO11" s="248"/>
      <c r="DP11" s="248"/>
      <c r="DQ11" s="248"/>
      <c r="DR11" s="248"/>
      <c r="DS11" s="248"/>
      <c r="DT11" s="248"/>
      <c r="DU11" s="248"/>
      <c r="DV11" s="248"/>
      <c r="DW11" s="248"/>
      <c r="DX11" s="248"/>
      <c r="DY11" s="248"/>
      <c r="DZ11" s="248"/>
      <c r="EA11" s="248"/>
      <c r="EB11" s="248"/>
      <c r="EC11" s="248"/>
      <c r="ED11" s="248"/>
      <c r="EE11" s="248"/>
      <c r="EF11" s="248"/>
      <c r="EG11" s="248"/>
      <c r="EH11" s="248"/>
      <c r="EI11" s="248"/>
      <c r="EJ11" s="248"/>
      <c r="EK11" s="248"/>
      <c r="EL11" s="248"/>
      <c r="EM11" s="248"/>
      <c r="EN11" s="248"/>
      <c r="EO11" s="248"/>
      <c r="EP11" s="248"/>
      <c r="EQ11" s="248"/>
      <c r="ER11" s="248"/>
      <c r="ES11" s="248"/>
      <c r="ET11" s="248"/>
      <c r="EU11" s="248"/>
      <c r="EV11" s="248"/>
      <c r="EW11" s="248"/>
      <c r="EX11" s="248"/>
      <c r="EY11" s="248"/>
      <c r="EZ11" s="248"/>
      <c r="FA11" s="248"/>
      <c r="FB11" s="248"/>
      <c r="FC11" s="248"/>
      <c r="FD11" s="248"/>
      <c r="FE11" s="248"/>
      <c r="FF11" s="248"/>
      <c r="FG11" s="248"/>
      <c r="FH11" s="248"/>
      <c r="FI11" s="248"/>
      <c r="FJ11" s="248"/>
      <c r="FK11" s="248"/>
      <c r="FL11" s="248"/>
      <c r="FM11" s="248"/>
      <c r="FN11" s="248"/>
      <c r="FO11" s="248"/>
      <c r="FP11" s="248"/>
      <c r="FQ11" s="248"/>
      <c r="FR11" s="248"/>
      <c r="FS11" s="248"/>
      <c r="FT11" s="248"/>
      <c r="FU11" s="248"/>
      <c r="FV11" s="248"/>
      <c r="FW11" s="248"/>
      <c r="FX11" s="248"/>
      <c r="FY11" s="248"/>
      <c r="FZ11" s="248"/>
      <c r="GA11" s="248"/>
      <c r="GB11" s="248"/>
      <c r="GC11" s="248"/>
      <c r="GD11" s="248"/>
      <c r="GE11" s="248"/>
      <c r="GF11" s="248"/>
      <c r="GG11" s="248"/>
      <c r="GH11" s="248"/>
      <c r="GI11" s="248"/>
      <c r="GJ11" s="248"/>
      <c r="GK11" s="248"/>
      <c r="GL11" s="248"/>
      <c r="GM11" s="248"/>
      <c r="GN11" s="248"/>
      <c r="GO11" s="248"/>
      <c r="GP11" s="248"/>
      <c r="GQ11" s="248"/>
      <c r="GR11" s="248"/>
      <c r="GS11" s="248"/>
      <c r="GT11" s="248"/>
      <c r="GU11" s="248"/>
      <c r="GV11" s="248"/>
      <c r="GW11" s="248"/>
      <c r="GX11" s="248"/>
      <c r="GY11" s="248"/>
      <c r="GZ11" s="248"/>
      <c r="HA11" s="248"/>
      <c r="HB11" s="248"/>
      <c r="HC11" s="248"/>
      <c r="HD11" s="248"/>
      <c r="HE11" s="248"/>
      <c r="HF11" s="248"/>
      <c r="HG11" s="248"/>
      <c r="HH11" s="248"/>
      <c r="HI11" s="248"/>
      <c r="HJ11" s="248"/>
      <c r="HK11" s="248"/>
      <c r="HL11" s="248"/>
      <c r="HM11" s="248"/>
      <c r="HN11" s="248"/>
      <c r="HO11" s="248"/>
      <c r="HP11" s="248"/>
      <c r="HQ11" s="248"/>
      <c r="HR11" s="248"/>
      <c r="HS11" s="248"/>
      <c r="HT11" s="248"/>
      <c r="HU11" s="248"/>
      <c r="HV11" s="248"/>
      <c r="HW11" s="248"/>
      <c r="HX11" s="248"/>
      <c r="HY11" s="248"/>
      <c r="HZ11" s="248"/>
      <c r="IA11" s="248"/>
      <c r="IB11" s="248"/>
      <c r="IC11" s="248"/>
      <c r="ID11" s="248"/>
      <c r="IE11" s="248"/>
      <c r="IF11" s="248"/>
      <c r="IG11" s="248"/>
      <c r="IH11" s="248"/>
      <c r="II11" s="248"/>
      <c r="IJ11" s="248"/>
      <c r="IK11" s="248"/>
      <c r="IL11" s="248"/>
      <c r="IM11" s="248"/>
      <c r="IN11" s="248"/>
      <c r="IO11" s="248"/>
      <c r="IP11" s="248"/>
      <c r="IQ11" s="248"/>
      <c r="IR11" s="248"/>
      <c r="IS11" s="248"/>
      <c r="IT11" s="248"/>
      <c r="IU11" s="248"/>
      <c r="IV11" s="248"/>
    </row>
    <row r="12" spans="1:256" ht="15.6" customHeight="1">
      <c r="A12" s="390" t="s">
        <v>10382</v>
      </c>
      <c r="B12" s="576" t="s">
        <v>22</v>
      </c>
      <c r="C12" s="545" t="s">
        <v>6949</v>
      </c>
      <c r="D12" s="546" t="s">
        <v>6554</v>
      </c>
      <c r="E12" s="588">
        <v>1</v>
      </c>
      <c r="F12" s="577"/>
      <c r="G12" s="592">
        <v>350</v>
      </c>
      <c r="H12" s="164">
        <f>IF(G12="","",G12-G12*COMPASS!$AH$37)</f>
        <v>350</v>
      </c>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c r="DB12" s="248"/>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8"/>
      <c r="EO12" s="248"/>
      <c r="EP12" s="248"/>
      <c r="EQ12" s="248"/>
      <c r="ER12" s="248"/>
      <c r="ES12" s="248"/>
      <c r="ET12" s="248"/>
      <c r="EU12" s="248"/>
      <c r="EV12" s="248"/>
      <c r="EW12" s="248"/>
      <c r="EX12" s="248"/>
      <c r="EY12" s="248"/>
      <c r="EZ12" s="248"/>
      <c r="FA12" s="248"/>
      <c r="FB12" s="248"/>
      <c r="FC12" s="248"/>
      <c r="FD12" s="248"/>
      <c r="FE12" s="248"/>
      <c r="FF12" s="248"/>
      <c r="FG12" s="248"/>
      <c r="FH12" s="248"/>
      <c r="FI12" s="248"/>
      <c r="FJ12" s="248"/>
      <c r="FK12" s="248"/>
      <c r="FL12" s="248"/>
      <c r="FM12" s="248"/>
      <c r="FN12" s="248"/>
      <c r="FO12" s="248"/>
      <c r="FP12" s="248"/>
      <c r="FQ12" s="248"/>
      <c r="FR12" s="248"/>
      <c r="FS12" s="248"/>
      <c r="FT12" s="248"/>
      <c r="FU12" s="248"/>
      <c r="FV12" s="248"/>
      <c r="FW12" s="248"/>
      <c r="FX12" s="248"/>
      <c r="FY12" s="248"/>
      <c r="FZ12" s="248"/>
      <c r="GA12" s="248"/>
      <c r="GB12" s="248"/>
      <c r="GC12" s="248"/>
      <c r="GD12" s="248"/>
      <c r="GE12" s="248"/>
      <c r="GF12" s="248"/>
      <c r="GG12" s="248"/>
      <c r="GH12" s="248"/>
      <c r="GI12" s="248"/>
      <c r="GJ12" s="248"/>
      <c r="GK12" s="248"/>
      <c r="GL12" s="248"/>
      <c r="GM12" s="248"/>
      <c r="GN12" s="248"/>
      <c r="GO12" s="248"/>
      <c r="GP12" s="248"/>
      <c r="GQ12" s="248"/>
      <c r="GR12" s="248"/>
      <c r="GS12" s="248"/>
      <c r="GT12" s="248"/>
      <c r="GU12" s="248"/>
      <c r="GV12" s="248"/>
      <c r="GW12" s="248"/>
      <c r="GX12" s="248"/>
      <c r="GY12" s="248"/>
      <c r="GZ12" s="248"/>
      <c r="HA12" s="248"/>
      <c r="HB12" s="248"/>
      <c r="HC12" s="248"/>
      <c r="HD12" s="248"/>
      <c r="HE12" s="248"/>
      <c r="HF12" s="248"/>
      <c r="HG12" s="248"/>
      <c r="HH12" s="248"/>
      <c r="HI12" s="248"/>
      <c r="HJ12" s="248"/>
      <c r="HK12" s="248"/>
      <c r="HL12" s="248"/>
      <c r="HM12" s="248"/>
      <c r="HN12" s="248"/>
      <c r="HO12" s="248"/>
      <c r="HP12" s="248"/>
      <c r="HQ12" s="248"/>
      <c r="HR12" s="248"/>
      <c r="HS12" s="248"/>
      <c r="HT12" s="248"/>
      <c r="HU12" s="248"/>
      <c r="HV12" s="248"/>
      <c r="HW12" s="248"/>
      <c r="HX12" s="248"/>
      <c r="HY12" s="248"/>
      <c r="HZ12" s="248"/>
      <c r="IA12" s="248"/>
      <c r="IB12" s="248"/>
      <c r="IC12" s="248"/>
      <c r="ID12" s="248"/>
      <c r="IE12" s="248"/>
      <c r="IF12" s="248"/>
      <c r="IG12" s="248"/>
      <c r="IH12" s="248"/>
      <c r="II12" s="248"/>
      <c r="IJ12" s="248"/>
      <c r="IK12" s="248"/>
      <c r="IL12" s="248"/>
      <c r="IM12" s="248"/>
      <c r="IN12" s="248"/>
      <c r="IO12" s="248"/>
      <c r="IP12" s="248"/>
      <c r="IQ12" s="248"/>
      <c r="IR12" s="248"/>
      <c r="IS12" s="248"/>
      <c r="IT12" s="248"/>
      <c r="IU12" s="248"/>
      <c r="IV12" s="248"/>
    </row>
    <row r="13" spans="1:256" ht="15.6" customHeight="1">
      <c r="A13" s="390" t="s">
        <v>10383</v>
      </c>
      <c r="B13" s="576" t="s">
        <v>22</v>
      </c>
      <c r="C13" s="545" t="s">
        <v>6950</v>
      </c>
      <c r="D13" s="546" t="s">
        <v>10299</v>
      </c>
      <c r="E13" s="588">
        <v>1</v>
      </c>
      <c r="F13" s="577"/>
      <c r="G13" s="592">
        <v>500</v>
      </c>
      <c r="H13" s="164">
        <f>IF(G13="","",G13-G13*COMPASS!$AH$37)</f>
        <v>500</v>
      </c>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E13" s="248"/>
      <c r="EF13" s="248"/>
      <c r="EG13" s="248"/>
      <c r="EH13" s="248"/>
      <c r="EI13" s="248"/>
      <c r="EJ13" s="248"/>
      <c r="EK13" s="248"/>
      <c r="EL13" s="248"/>
      <c r="EM13" s="248"/>
      <c r="EN13" s="248"/>
      <c r="EO13" s="248"/>
      <c r="EP13" s="248"/>
      <c r="EQ13" s="248"/>
      <c r="ER13" s="248"/>
      <c r="ES13" s="248"/>
      <c r="ET13" s="248"/>
      <c r="EU13" s="248"/>
      <c r="EV13" s="248"/>
      <c r="EW13" s="248"/>
      <c r="EX13" s="248"/>
      <c r="EY13" s="248"/>
      <c r="EZ13" s="248"/>
      <c r="FA13" s="248"/>
      <c r="FB13" s="248"/>
      <c r="FC13" s="248"/>
      <c r="FD13" s="248"/>
      <c r="FE13" s="248"/>
      <c r="FF13" s="248"/>
      <c r="FG13" s="248"/>
      <c r="FH13" s="248"/>
      <c r="FI13" s="248"/>
      <c r="FJ13" s="248"/>
      <c r="FK13" s="248"/>
      <c r="FL13" s="248"/>
      <c r="FM13" s="248"/>
      <c r="FN13" s="248"/>
      <c r="FO13" s="248"/>
      <c r="FP13" s="248"/>
      <c r="FQ13" s="248"/>
      <c r="FR13" s="248"/>
      <c r="FS13" s="248"/>
      <c r="FT13" s="248"/>
      <c r="FU13" s="248"/>
      <c r="FV13" s="248"/>
      <c r="FW13" s="248"/>
      <c r="FX13" s="248"/>
      <c r="FY13" s="248"/>
      <c r="FZ13" s="248"/>
      <c r="GA13" s="248"/>
      <c r="GB13" s="248"/>
      <c r="GC13" s="248"/>
      <c r="GD13" s="248"/>
      <c r="GE13" s="248"/>
      <c r="GF13" s="248"/>
      <c r="GG13" s="248"/>
      <c r="GH13" s="248"/>
      <c r="GI13" s="248"/>
      <c r="GJ13" s="248"/>
      <c r="GK13" s="248"/>
      <c r="GL13" s="248"/>
      <c r="GM13" s="248"/>
      <c r="GN13" s="248"/>
      <c r="GO13" s="248"/>
      <c r="GP13" s="248"/>
      <c r="GQ13" s="248"/>
      <c r="GR13" s="248"/>
      <c r="GS13" s="248"/>
      <c r="GT13" s="248"/>
      <c r="GU13" s="248"/>
      <c r="GV13" s="248"/>
      <c r="GW13" s="248"/>
      <c r="GX13" s="248"/>
      <c r="GY13" s="248"/>
      <c r="GZ13" s="248"/>
      <c r="HA13" s="248"/>
      <c r="HB13" s="248"/>
      <c r="HC13" s="248"/>
      <c r="HD13" s="248"/>
      <c r="HE13" s="248"/>
      <c r="HF13" s="248"/>
      <c r="HG13" s="248"/>
      <c r="HH13" s="248"/>
      <c r="HI13" s="248"/>
      <c r="HJ13" s="248"/>
      <c r="HK13" s="248"/>
      <c r="HL13" s="248"/>
      <c r="HM13" s="248"/>
      <c r="HN13" s="248"/>
      <c r="HO13" s="248"/>
      <c r="HP13" s="248"/>
      <c r="HQ13" s="248"/>
      <c r="HR13" s="248"/>
      <c r="HS13" s="248"/>
      <c r="HT13" s="248"/>
      <c r="HU13" s="248"/>
      <c r="HV13" s="248"/>
      <c r="HW13" s="248"/>
      <c r="HX13" s="248"/>
      <c r="HY13" s="248"/>
      <c r="HZ13" s="248"/>
      <c r="IA13" s="248"/>
      <c r="IB13" s="248"/>
      <c r="IC13" s="248"/>
      <c r="ID13" s="248"/>
      <c r="IE13" s="248"/>
      <c r="IF13" s="248"/>
      <c r="IG13" s="248"/>
      <c r="IH13" s="248"/>
      <c r="II13" s="248"/>
      <c r="IJ13" s="248"/>
      <c r="IK13" s="248"/>
      <c r="IL13" s="248"/>
      <c r="IM13" s="248"/>
      <c r="IN13" s="248"/>
      <c r="IO13" s="248"/>
      <c r="IP13" s="248"/>
      <c r="IQ13" s="248"/>
      <c r="IR13" s="248"/>
      <c r="IS13" s="248"/>
      <c r="IT13" s="248"/>
      <c r="IU13" s="248"/>
      <c r="IV13" s="248"/>
    </row>
    <row r="14" spans="1:256" ht="15.6" customHeight="1">
      <c r="A14" s="390" t="s">
        <v>10384</v>
      </c>
      <c r="B14" s="576" t="s">
        <v>22</v>
      </c>
      <c r="C14" s="545" t="s">
        <v>10300</v>
      </c>
      <c r="D14" s="546" t="s">
        <v>10301</v>
      </c>
      <c r="E14" s="588">
        <v>1</v>
      </c>
      <c r="F14" s="577"/>
      <c r="G14" s="592">
        <v>600</v>
      </c>
      <c r="H14" s="164">
        <f>IF(G14="","",G14-G14*COMPASS!$AH$37)</f>
        <v>600</v>
      </c>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E14" s="248"/>
      <c r="EF14" s="248"/>
      <c r="EG14" s="248"/>
      <c r="EH14" s="248"/>
      <c r="EI14" s="248"/>
      <c r="EJ14" s="248"/>
      <c r="EK14" s="248"/>
      <c r="EL14" s="248"/>
      <c r="EM14" s="248"/>
      <c r="EN14" s="248"/>
      <c r="EO14" s="248"/>
      <c r="EP14" s="248"/>
      <c r="EQ14" s="248"/>
      <c r="ER14" s="248"/>
      <c r="ES14" s="248"/>
      <c r="ET14" s="248"/>
      <c r="EU14" s="248"/>
      <c r="EV14" s="248"/>
      <c r="EW14" s="248"/>
      <c r="EX14" s="248"/>
      <c r="EY14" s="248"/>
      <c r="EZ14" s="248"/>
      <c r="FA14" s="248"/>
      <c r="FB14" s="248"/>
      <c r="FC14" s="248"/>
      <c r="FD14" s="248"/>
      <c r="FE14" s="248"/>
      <c r="FF14" s="248"/>
      <c r="FG14" s="248"/>
      <c r="FH14" s="248"/>
      <c r="FI14" s="248"/>
      <c r="FJ14" s="248"/>
      <c r="FK14" s="248"/>
      <c r="FL14" s="248"/>
      <c r="FM14" s="248"/>
      <c r="FN14" s="248"/>
      <c r="FO14" s="248"/>
      <c r="FP14" s="248"/>
      <c r="FQ14" s="248"/>
      <c r="FR14" s="248"/>
      <c r="FS14" s="248"/>
      <c r="FT14" s="248"/>
      <c r="FU14" s="248"/>
      <c r="FV14" s="248"/>
      <c r="FW14" s="248"/>
      <c r="FX14" s="248"/>
      <c r="FY14" s="248"/>
      <c r="FZ14" s="248"/>
      <c r="GA14" s="248"/>
      <c r="GB14" s="248"/>
      <c r="GC14" s="248"/>
      <c r="GD14" s="248"/>
      <c r="GE14" s="248"/>
      <c r="GF14" s="248"/>
      <c r="GG14" s="248"/>
      <c r="GH14" s="248"/>
      <c r="GI14" s="248"/>
      <c r="GJ14" s="248"/>
      <c r="GK14" s="248"/>
      <c r="GL14" s="248"/>
      <c r="GM14" s="248"/>
      <c r="GN14" s="248"/>
      <c r="GO14" s="248"/>
      <c r="GP14" s="248"/>
      <c r="GQ14" s="248"/>
      <c r="GR14" s="248"/>
      <c r="GS14" s="248"/>
      <c r="GT14" s="248"/>
      <c r="GU14" s="248"/>
      <c r="GV14" s="248"/>
      <c r="GW14" s="248"/>
      <c r="GX14" s="248"/>
      <c r="GY14" s="248"/>
      <c r="GZ14" s="248"/>
      <c r="HA14" s="248"/>
      <c r="HB14" s="248"/>
      <c r="HC14" s="248"/>
      <c r="HD14" s="248"/>
      <c r="HE14" s="248"/>
      <c r="HF14" s="248"/>
      <c r="HG14" s="248"/>
      <c r="HH14" s="248"/>
      <c r="HI14" s="248"/>
      <c r="HJ14" s="248"/>
      <c r="HK14" s="248"/>
      <c r="HL14" s="248"/>
      <c r="HM14" s="248"/>
      <c r="HN14" s="248"/>
      <c r="HO14" s="248"/>
      <c r="HP14" s="248"/>
      <c r="HQ14" s="248"/>
      <c r="HR14" s="248"/>
      <c r="HS14" s="248"/>
      <c r="HT14" s="248"/>
      <c r="HU14" s="248"/>
      <c r="HV14" s="248"/>
      <c r="HW14" s="248"/>
      <c r="HX14" s="248"/>
      <c r="HY14" s="248"/>
      <c r="HZ14" s="248"/>
      <c r="IA14" s="248"/>
      <c r="IB14" s="248"/>
      <c r="IC14" s="248"/>
      <c r="ID14" s="248"/>
      <c r="IE14" s="248"/>
      <c r="IF14" s="248"/>
      <c r="IG14" s="248"/>
      <c r="IH14" s="248"/>
      <c r="II14" s="248"/>
      <c r="IJ14" s="248"/>
      <c r="IK14" s="248"/>
      <c r="IL14" s="248"/>
      <c r="IM14" s="248"/>
      <c r="IN14" s="248"/>
      <c r="IO14" s="248"/>
      <c r="IP14" s="248"/>
      <c r="IQ14" s="248"/>
      <c r="IR14" s="248"/>
      <c r="IS14" s="248"/>
      <c r="IT14" s="248"/>
      <c r="IU14" s="248"/>
      <c r="IV14" s="248"/>
    </row>
    <row r="15" spans="1:256" ht="15.6" customHeight="1">
      <c r="A15" s="397" t="s">
        <v>10302</v>
      </c>
      <c r="B15" s="397"/>
      <c r="C15" s="579"/>
      <c r="D15" s="586"/>
      <c r="E15" s="589"/>
      <c r="F15" s="397"/>
      <c r="G15" s="593"/>
      <c r="H15" s="164" t="str">
        <f>IF(G15="","",G15-G15*COMPASS!$AH$37)</f>
        <v/>
      </c>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c r="EH15" s="248"/>
      <c r="EI15" s="248"/>
      <c r="EJ15" s="248"/>
      <c r="EK15" s="248"/>
      <c r="EL15" s="248"/>
      <c r="EM15" s="248"/>
      <c r="EN15" s="248"/>
      <c r="EO15" s="248"/>
      <c r="EP15" s="248"/>
      <c r="EQ15" s="248"/>
      <c r="ER15" s="248"/>
      <c r="ES15" s="248"/>
      <c r="ET15" s="248"/>
      <c r="EU15" s="248"/>
      <c r="EV15" s="248"/>
      <c r="EW15" s="248"/>
      <c r="EX15" s="248"/>
      <c r="EY15" s="248"/>
      <c r="EZ15" s="248"/>
      <c r="FA15" s="248"/>
      <c r="FB15" s="248"/>
      <c r="FC15" s="248"/>
      <c r="FD15" s="248"/>
      <c r="FE15" s="248"/>
      <c r="FF15" s="248"/>
      <c r="FG15" s="248"/>
      <c r="FH15" s="248"/>
      <c r="FI15" s="248"/>
      <c r="FJ15" s="248"/>
      <c r="FK15" s="248"/>
      <c r="FL15" s="248"/>
      <c r="FM15" s="248"/>
      <c r="FN15" s="248"/>
      <c r="FO15" s="248"/>
      <c r="FP15" s="248"/>
      <c r="FQ15" s="248"/>
      <c r="FR15" s="248"/>
      <c r="FS15" s="248"/>
      <c r="FT15" s="248"/>
      <c r="FU15" s="248"/>
      <c r="FV15" s="248"/>
      <c r="FW15" s="248"/>
      <c r="FX15" s="248"/>
      <c r="FY15" s="248"/>
      <c r="FZ15" s="248"/>
      <c r="GA15" s="248"/>
      <c r="GB15" s="248"/>
      <c r="GC15" s="248"/>
      <c r="GD15" s="248"/>
      <c r="GE15" s="248"/>
      <c r="GF15" s="248"/>
      <c r="GG15" s="248"/>
      <c r="GH15" s="248"/>
      <c r="GI15" s="248"/>
      <c r="GJ15" s="248"/>
      <c r="GK15" s="248"/>
      <c r="GL15" s="248"/>
      <c r="GM15" s="248"/>
      <c r="GN15" s="248"/>
      <c r="GO15" s="248"/>
      <c r="GP15" s="248"/>
      <c r="GQ15" s="248"/>
      <c r="GR15" s="248"/>
      <c r="GS15" s="248"/>
      <c r="GT15" s="248"/>
      <c r="GU15" s="248"/>
      <c r="GV15" s="248"/>
      <c r="GW15" s="248"/>
      <c r="GX15" s="248"/>
      <c r="GY15" s="248"/>
      <c r="GZ15" s="248"/>
      <c r="HA15" s="248"/>
      <c r="HB15" s="248"/>
      <c r="HC15" s="248"/>
      <c r="HD15" s="248"/>
      <c r="HE15" s="248"/>
      <c r="HF15" s="248"/>
      <c r="HG15" s="248"/>
      <c r="HH15" s="248"/>
      <c r="HI15" s="248"/>
      <c r="HJ15" s="248"/>
      <c r="HK15" s="248"/>
      <c r="HL15" s="248"/>
      <c r="HM15" s="248"/>
      <c r="HN15" s="248"/>
      <c r="HO15" s="248"/>
      <c r="HP15" s="248"/>
      <c r="HQ15" s="248"/>
      <c r="HR15" s="248"/>
      <c r="HS15" s="248"/>
      <c r="HT15" s="248"/>
      <c r="HU15" s="248"/>
      <c r="HV15" s="248"/>
      <c r="HW15" s="248"/>
      <c r="HX15" s="248"/>
      <c r="HY15" s="248"/>
      <c r="HZ15" s="248"/>
      <c r="IA15" s="248"/>
      <c r="IB15" s="248"/>
      <c r="IC15" s="248"/>
      <c r="ID15" s="248"/>
      <c r="IE15" s="248"/>
      <c r="IF15" s="248"/>
      <c r="IG15" s="248"/>
      <c r="IH15" s="248"/>
      <c r="II15" s="248"/>
      <c r="IJ15" s="248"/>
      <c r="IK15" s="248"/>
      <c r="IL15" s="248"/>
      <c r="IM15" s="248"/>
      <c r="IN15" s="248"/>
      <c r="IO15" s="248"/>
      <c r="IP15" s="248"/>
      <c r="IQ15" s="248"/>
      <c r="IR15" s="248"/>
      <c r="IS15" s="248"/>
      <c r="IT15" s="248"/>
      <c r="IU15" s="248"/>
      <c r="IV15" s="248"/>
    </row>
    <row r="16" spans="1:256" ht="15.6" customHeight="1">
      <c r="A16" s="390" t="s">
        <v>10385</v>
      </c>
      <c r="B16" s="576" t="s">
        <v>22</v>
      </c>
      <c r="C16" s="545" t="s">
        <v>6947</v>
      </c>
      <c r="D16" s="581" t="s">
        <v>10303</v>
      </c>
      <c r="E16" s="588">
        <v>1</v>
      </c>
      <c r="F16" s="578"/>
      <c r="G16" s="592">
        <v>200</v>
      </c>
      <c r="H16" s="164">
        <f>IF(G16="","",G16-G16*COMPASS!$AH$37)</f>
        <v>200</v>
      </c>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E16" s="248"/>
      <c r="EF16" s="248"/>
      <c r="EG16" s="248"/>
      <c r="EH16" s="248"/>
      <c r="EI16" s="248"/>
      <c r="EJ16" s="248"/>
      <c r="EK16" s="248"/>
      <c r="EL16" s="248"/>
      <c r="EM16" s="248"/>
      <c r="EN16" s="248"/>
      <c r="EO16" s="248"/>
      <c r="EP16" s="248"/>
      <c r="EQ16" s="248"/>
      <c r="ER16" s="248"/>
      <c r="ES16" s="248"/>
      <c r="ET16" s="248"/>
      <c r="EU16" s="248"/>
      <c r="EV16" s="248"/>
      <c r="EW16" s="248"/>
      <c r="EX16" s="248"/>
      <c r="EY16" s="248"/>
      <c r="EZ16" s="248"/>
      <c r="FA16" s="248"/>
      <c r="FB16" s="248"/>
      <c r="FC16" s="248"/>
      <c r="FD16" s="248"/>
      <c r="FE16" s="248"/>
      <c r="FF16" s="248"/>
      <c r="FG16" s="248"/>
      <c r="FH16" s="248"/>
      <c r="FI16" s="248"/>
      <c r="FJ16" s="248"/>
      <c r="FK16" s="248"/>
      <c r="FL16" s="248"/>
      <c r="FM16" s="248"/>
      <c r="FN16" s="248"/>
      <c r="FO16" s="248"/>
      <c r="FP16" s="248"/>
      <c r="FQ16" s="248"/>
      <c r="FR16" s="248"/>
      <c r="FS16" s="248"/>
      <c r="FT16" s="248"/>
      <c r="FU16" s="248"/>
      <c r="FV16" s="248"/>
      <c r="FW16" s="248"/>
      <c r="FX16" s="248"/>
      <c r="FY16" s="248"/>
      <c r="FZ16" s="248"/>
      <c r="GA16" s="248"/>
      <c r="GB16" s="248"/>
      <c r="GC16" s="248"/>
      <c r="GD16" s="248"/>
      <c r="GE16" s="248"/>
      <c r="GF16" s="248"/>
      <c r="GG16" s="248"/>
      <c r="GH16" s="248"/>
      <c r="GI16" s="248"/>
      <c r="GJ16" s="248"/>
      <c r="GK16" s="248"/>
      <c r="GL16" s="248"/>
      <c r="GM16" s="248"/>
      <c r="GN16" s="248"/>
      <c r="GO16" s="248"/>
      <c r="GP16" s="248"/>
      <c r="GQ16" s="248"/>
      <c r="GR16" s="248"/>
      <c r="GS16" s="248"/>
      <c r="GT16" s="248"/>
      <c r="GU16" s="248"/>
      <c r="GV16" s="248"/>
      <c r="GW16" s="248"/>
      <c r="GX16" s="248"/>
      <c r="GY16" s="248"/>
      <c r="GZ16" s="248"/>
      <c r="HA16" s="248"/>
      <c r="HB16" s="248"/>
      <c r="HC16" s="248"/>
      <c r="HD16" s="248"/>
      <c r="HE16" s="248"/>
      <c r="HF16" s="248"/>
      <c r="HG16" s="248"/>
      <c r="HH16" s="248"/>
      <c r="HI16" s="248"/>
      <c r="HJ16" s="248"/>
      <c r="HK16" s="248"/>
      <c r="HL16" s="248"/>
      <c r="HM16" s="248"/>
      <c r="HN16" s="248"/>
      <c r="HO16" s="248"/>
      <c r="HP16" s="248"/>
      <c r="HQ16" s="248"/>
      <c r="HR16" s="248"/>
      <c r="HS16" s="248"/>
      <c r="HT16" s="248"/>
      <c r="HU16" s="248"/>
      <c r="HV16" s="248"/>
      <c r="HW16" s="248"/>
      <c r="HX16" s="248"/>
      <c r="HY16" s="248"/>
      <c r="HZ16" s="248"/>
      <c r="IA16" s="248"/>
      <c r="IB16" s="248"/>
      <c r="IC16" s="248"/>
      <c r="ID16" s="248"/>
      <c r="IE16" s="248"/>
      <c r="IF16" s="248"/>
      <c r="IG16" s="248"/>
      <c r="IH16" s="248"/>
      <c r="II16" s="248"/>
      <c r="IJ16" s="248"/>
      <c r="IK16" s="248"/>
      <c r="IL16" s="248"/>
      <c r="IM16" s="248"/>
      <c r="IN16" s="248"/>
      <c r="IO16" s="248"/>
      <c r="IP16" s="248"/>
      <c r="IQ16" s="248"/>
      <c r="IR16" s="248"/>
      <c r="IS16" s="248"/>
      <c r="IT16" s="248"/>
      <c r="IU16" s="248"/>
      <c r="IV16" s="248"/>
    </row>
    <row r="17" spans="1:256" ht="15.6" customHeight="1">
      <c r="A17" s="390" t="s">
        <v>10386</v>
      </c>
      <c r="B17" s="576" t="s">
        <v>22</v>
      </c>
      <c r="C17" s="545" t="s">
        <v>10304</v>
      </c>
      <c r="D17" s="581" t="s">
        <v>10305</v>
      </c>
      <c r="E17" s="588">
        <v>1</v>
      </c>
      <c r="F17" s="578"/>
      <c r="G17" s="592">
        <v>450</v>
      </c>
      <c r="H17" s="164">
        <f>IF(G17="","",G17-G17*COMPASS!$AH$37)</f>
        <v>450</v>
      </c>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c r="DJ17" s="248"/>
      <c r="DK17" s="248"/>
      <c r="DL17" s="248"/>
      <c r="DM17" s="248"/>
      <c r="DN17" s="248"/>
      <c r="DO17" s="248"/>
      <c r="DP17" s="248"/>
      <c r="DQ17" s="248"/>
      <c r="DR17" s="248"/>
      <c r="DS17" s="248"/>
      <c r="DT17" s="248"/>
      <c r="DU17" s="248"/>
      <c r="DV17" s="248"/>
      <c r="DW17" s="248"/>
      <c r="DX17" s="248"/>
      <c r="DY17" s="248"/>
      <c r="DZ17" s="248"/>
      <c r="EA17" s="248"/>
      <c r="EB17" s="248"/>
      <c r="EC17" s="248"/>
      <c r="ED17" s="248"/>
      <c r="EE17" s="248"/>
      <c r="EF17" s="248"/>
      <c r="EG17" s="248"/>
      <c r="EH17" s="248"/>
      <c r="EI17" s="248"/>
      <c r="EJ17" s="248"/>
      <c r="EK17" s="248"/>
      <c r="EL17" s="248"/>
      <c r="EM17" s="248"/>
      <c r="EN17" s="248"/>
      <c r="EO17" s="248"/>
      <c r="EP17" s="248"/>
      <c r="EQ17" s="248"/>
      <c r="ER17" s="248"/>
      <c r="ES17" s="248"/>
      <c r="ET17" s="248"/>
      <c r="EU17" s="248"/>
      <c r="EV17" s="248"/>
      <c r="EW17" s="248"/>
      <c r="EX17" s="248"/>
      <c r="EY17" s="248"/>
      <c r="EZ17" s="248"/>
      <c r="FA17" s="248"/>
      <c r="FB17" s="248"/>
      <c r="FC17" s="248"/>
      <c r="FD17" s="248"/>
      <c r="FE17" s="248"/>
      <c r="FF17" s="248"/>
      <c r="FG17" s="248"/>
      <c r="FH17" s="248"/>
      <c r="FI17" s="248"/>
      <c r="FJ17" s="248"/>
      <c r="FK17" s="248"/>
      <c r="FL17" s="248"/>
      <c r="FM17" s="248"/>
      <c r="FN17" s="248"/>
      <c r="FO17" s="248"/>
      <c r="FP17" s="248"/>
      <c r="FQ17" s="248"/>
      <c r="FR17" s="248"/>
      <c r="FS17" s="248"/>
      <c r="FT17" s="248"/>
      <c r="FU17" s="248"/>
      <c r="FV17" s="248"/>
      <c r="FW17" s="248"/>
      <c r="FX17" s="248"/>
      <c r="FY17" s="248"/>
      <c r="FZ17" s="248"/>
      <c r="GA17" s="248"/>
      <c r="GB17" s="248"/>
      <c r="GC17" s="248"/>
      <c r="GD17" s="248"/>
      <c r="GE17" s="248"/>
      <c r="GF17" s="248"/>
      <c r="GG17" s="248"/>
      <c r="GH17" s="248"/>
      <c r="GI17" s="248"/>
      <c r="GJ17" s="248"/>
      <c r="GK17" s="248"/>
      <c r="GL17" s="248"/>
      <c r="GM17" s="248"/>
      <c r="GN17" s="248"/>
      <c r="GO17" s="248"/>
      <c r="GP17" s="248"/>
      <c r="GQ17" s="248"/>
      <c r="GR17" s="248"/>
      <c r="GS17" s="248"/>
      <c r="GT17" s="248"/>
      <c r="GU17" s="248"/>
      <c r="GV17" s="248"/>
      <c r="GW17" s="248"/>
      <c r="GX17" s="248"/>
      <c r="GY17" s="248"/>
      <c r="GZ17" s="248"/>
      <c r="HA17" s="248"/>
      <c r="HB17" s="248"/>
      <c r="HC17" s="248"/>
      <c r="HD17" s="248"/>
      <c r="HE17" s="248"/>
      <c r="HF17" s="248"/>
      <c r="HG17" s="248"/>
      <c r="HH17" s="248"/>
      <c r="HI17" s="248"/>
      <c r="HJ17" s="248"/>
      <c r="HK17" s="248"/>
      <c r="HL17" s="248"/>
      <c r="HM17" s="248"/>
      <c r="HN17" s="248"/>
      <c r="HO17" s="248"/>
      <c r="HP17" s="248"/>
      <c r="HQ17" s="248"/>
      <c r="HR17" s="248"/>
      <c r="HS17" s="248"/>
      <c r="HT17" s="248"/>
      <c r="HU17" s="248"/>
      <c r="HV17" s="248"/>
      <c r="HW17" s="248"/>
      <c r="HX17" s="248"/>
      <c r="HY17" s="248"/>
      <c r="HZ17" s="248"/>
      <c r="IA17" s="248"/>
      <c r="IB17" s="248"/>
      <c r="IC17" s="248"/>
      <c r="ID17" s="248"/>
      <c r="IE17" s="248"/>
      <c r="IF17" s="248"/>
      <c r="IG17" s="248"/>
      <c r="IH17" s="248"/>
      <c r="II17" s="248"/>
      <c r="IJ17" s="248"/>
      <c r="IK17" s="248"/>
      <c r="IL17" s="248"/>
      <c r="IM17" s="248"/>
      <c r="IN17" s="248"/>
      <c r="IO17" s="248"/>
      <c r="IP17" s="248"/>
      <c r="IQ17" s="248"/>
      <c r="IR17" s="248"/>
      <c r="IS17" s="248"/>
      <c r="IT17" s="248"/>
      <c r="IU17" s="248"/>
      <c r="IV17" s="248"/>
    </row>
    <row r="18" spans="1:256" ht="15.6" customHeight="1">
      <c r="A18" s="390" t="s">
        <v>10387</v>
      </c>
      <c r="B18" s="576" t="s">
        <v>22</v>
      </c>
      <c r="C18" s="545" t="s">
        <v>6951</v>
      </c>
      <c r="D18" s="581" t="s">
        <v>6555</v>
      </c>
      <c r="E18" s="588">
        <v>1</v>
      </c>
      <c r="F18" s="580"/>
      <c r="G18" s="592">
        <v>450</v>
      </c>
      <c r="H18" s="164">
        <f>IF(G18="","",G18-G18*COMPASS!$AH$37)</f>
        <v>450</v>
      </c>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L18" s="248"/>
      <c r="CM18" s="248"/>
      <c r="CN18" s="248"/>
      <c r="CO18" s="248"/>
      <c r="CP18" s="248"/>
      <c r="CQ18" s="248"/>
      <c r="CR18" s="248"/>
      <c r="CS18" s="248"/>
      <c r="CT18" s="248"/>
      <c r="CU18" s="248"/>
      <c r="CV18" s="248"/>
      <c r="CW18" s="248"/>
      <c r="CX18" s="248"/>
      <c r="CY18" s="248"/>
      <c r="CZ18" s="248"/>
      <c r="DA18" s="248"/>
      <c r="DB18" s="248"/>
      <c r="DC18" s="248"/>
      <c r="DD18" s="248"/>
      <c r="DE18" s="248"/>
      <c r="DF18" s="248"/>
      <c r="DG18" s="248"/>
      <c r="DH18" s="248"/>
      <c r="DI18" s="248"/>
      <c r="DJ18" s="248"/>
      <c r="DK18" s="248"/>
      <c r="DL18" s="248"/>
      <c r="DM18" s="248"/>
      <c r="DN18" s="248"/>
      <c r="DO18" s="248"/>
      <c r="DP18" s="248"/>
      <c r="DQ18" s="248"/>
      <c r="DR18" s="248"/>
      <c r="DS18" s="248"/>
      <c r="DT18" s="248"/>
      <c r="DU18" s="248"/>
      <c r="DV18" s="248"/>
      <c r="DW18" s="248"/>
      <c r="DX18" s="248"/>
      <c r="DY18" s="248"/>
      <c r="DZ18" s="248"/>
      <c r="EA18" s="248"/>
      <c r="EB18" s="248"/>
      <c r="EC18" s="248"/>
      <c r="ED18" s="248"/>
      <c r="EE18" s="248"/>
      <c r="EF18" s="248"/>
      <c r="EG18" s="248"/>
      <c r="EH18" s="248"/>
      <c r="EI18" s="248"/>
      <c r="EJ18" s="248"/>
      <c r="EK18" s="248"/>
      <c r="EL18" s="248"/>
      <c r="EM18" s="248"/>
      <c r="EN18" s="248"/>
      <c r="EO18" s="248"/>
      <c r="EP18" s="248"/>
      <c r="EQ18" s="248"/>
      <c r="ER18" s="248"/>
      <c r="ES18" s="248"/>
      <c r="ET18" s="248"/>
      <c r="EU18" s="248"/>
      <c r="EV18" s="248"/>
      <c r="EW18" s="248"/>
      <c r="EX18" s="248"/>
      <c r="EY18" s="248"/>
      <c r="EZ18" s="248"/>
      <c r="FA18" s="248"/>
      <c r="FB18" s="248"/>
      <c r="FC18" s="248"/>
      <c r="FD18" s="248"/>
      <c r="FE18" s="248"/>
      <c r="FF18" s="248"/>
      <c r="FG18" s="248"/>
      <c r="FH18" s="248"/>
      <c r="FI18" s="248"/>
      <c r="FJ18" s="248"/>
      <c r="FK18" s="248"/>
      <c r="FL18" s="248"/>
      <c r="FM18" s="248"/>
      <c r="FN18" s="248"/>
      <c r="FO18" s="248"/>
      <c r="FP18" s="248"/>
      <c r="FQ18" s="248"/>
      <c r="FR18" s="248"/>
      <c r="FS18" s="248"/>
      <c r="FT18" s="248"/>
      <c r="FU18" s="248"/>
      <c r="FV18" s="248"/>
      <c r="FW18" s="248"/>
      <c r="FX18" s="248"/>
      <c r="FY18" s="248"/>
      <c r="FZ18" s="248"/>
      <c r="GA18" s="248"/>
      <c r="GB18" s="248"/>
      <c r="GC18" s="248"/>
      <c r="GD18" s="248"/>
      <c r="GE18" s="248"/>
      <c r="GF18" s="248"/>
      <c r="GG18" s="248"/>
      <c r="GH18" s="248"/>
      <c r="GI18" s="248"/>
      <c r="GJ18" s="248"/>
      <c r="GK18" s="248"/>
      <c r="GL18" s="248"/>
      <c r="GM18" s="248"/>
      <c r="GN18" s="248"/>
      <c r="GO18" s="248"/>
      <c r="GP18" s="248"/>
      <c r="GQ18" s="248"/>
      <c r="GR18" s="248"/>
      <c r="GS18" s="248"/>
      <c r="GT18" s="248"/>
      <c r="GU18" s="248"/>
      <c r="GV18" s="248"/>
      <c r="GW18" s="248"/>
      <c r="GX18" s="248"/>
      <c r="GY18" s="248"/>
      <c r="GZ18" s="248"/>
      <c r="HA18" s="248"/>
      <c r="HB18" s="248"/>
      <c r="HC18" s="248"/>
      <c r="HD18" s="248"/>
      <c r="HE18" s="248"/>
      <c r="HF18" s="248"/>
      <c r="HG18" s="248"/>
      <c r="HH18" s="248"/>
      <c r="HI18" s="248"/>
      <c r="HJ18" s="248"/>
      <c r="HK18" s="248"/>
      <c r="HL18" s="248"/>
      <c r="HM18" s="248"/>
      <c r="HN18" s="248"/>
      <c r="HO18" s="248"/>
      <c r="HP18" s="248"/>
      <c r="HQ18" s="248"/>
      <c r="HR18" s="248"/>
      <c r="HS18" s="248"/>
      <c r="HT18" s="248"/>
      <c r="HU18" s="248"/>
      <c r="HV18" s="248"/>
      <c r="HW18" s="248"/>
      <c r="HX18" s="248"/>
      <c r="HY18" s="248"/>
      <c r="HZ18" s="248"/>
      <c r="IA18" s="248"/>
      <c r="IB18" s="248"/>
      <c r="IC18" s="248"/>
      <c r="ID18" s="248"/>
      <c r="IE18" s="248"/>
      <c r="IF18" s="248"/>
      <c r="IG18" s="248"/>
      <c r="IH18" s="248"/>
      <c r="II18" s="248"/>
      <c r="IJ18" s="248"/>
      <c r="IK18" s="248"/>
      <c r="IL18" s="248"/>
      <c r="IM18" s="248"/>
      <c r="IN18" s="248"/>
      <c r="IO18" s="248"/>
      <c r="IP18" s="248"/>
      <c r="IQ18" s="248"/>
      <c r="IR18" s="248"/>
      <c r="IS18" s="248"/>
      <c r="IT18" s="248"/>
      <c r="IU18" s="248"/>
      <c r="IV18" s="248"/>
    </row>
    <row r="19" spans="1:256" ht="15.6" customHeight="1">
      <c r="A19" s="390" t="s">
        <v>10388</v>
      </c>
      <c r="B19" s="576" t="s">
        <v>22</v>
      </c>
      <c r="C19" s="545" t="s">
        <v>10306</v>
      </c>
      <c r="D19" s="581" t="s">
        <v>10307</v>
      </c>
      <c r="E19" s="588">
        <v>1</v>
      </c>
      <c r="F19" s="578"/>
      <c r="G19" s="592">
        <v>450</v>
      </c>
      <c r="H19" s="164">
        <f>IF(G19="","",G19-G19*COMPASS!$AH$37)</f>
        <v>450</v>
      </c>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8"/>
      <c r="CE19" s="248"/>
      <c r="CF19" s="248"/>
      <c r="CG19" s="248"/>
      <c r="CH19" s="248"/>
      <c r="CI19" s="248"/>
      <c r="CJ19" s="248"/>
      <c r="CK19" s="248"/>
      <c r="CL19" s="248"/>
      <c r="CM19" s="248"/>
      <c r="CN19" s="248"/>
      <c r="CO19" s="248"/>
      <c r="CP19" s="248"/>
      <c r="CQ19" s="248"/>
      <c r="CR19" s="248"/>
      <c r="CS19" s="248"/>
      <c r="CT19" s="248"/>
      <c r="CU19" s="248"/>
      <c r="CV19" s="248"/>
      <c r="CW19" s="248"/>
      <c r="CX19" s="248"/>
      <c r="CY19" s="248"/>
      <c r="CZ19" s="248"/>
      <c r="DA19" s="248"/>
      <c r="DB19" s="248"/>
      <c r="DC19" s="248"/>
      <c r="DD19" s="248"/>
      <c r="DE19" s="248"/>
      <c r="DF19" s="248"/>
      <c r="DG19" s="248"/>
      <c r="DH19" s="248"/>
      <c r="DI19" s="248"/>
      <c r="DJ19" s="248"/>
      <c r="DK19" s="248"/>
      <c r="DL19" s="248"/>
      <c r="DM19" s="248"/>
      <c r="DN19" s="248"/>
      <c r="DO19" s="248"/>
      <c r="DP19" s="248"/>
      <c r="DQ19" s="248"/>
      <c r="DR19" s="248"/>
      <c r="DS19" s="248"/>
      <c r="DT19" s="248"/>
      <c r="DU19" s="248"/>
      <c r="DV19" s="248"/>
      <c r="DW19" s="248"/>
      <c r="DX19" s="248"/>
      <c r="DY19" s="248"/>
      <c r="DZ19" s="248"/>
      <c r="EA19" s="248"/>
      <c r="EB19" s="248"/>
      <c r="EC19" s="248"/>
      <c r="ED19" s="248"/>
      <c r="EE19" s="248"/>
      <c r="EF19" s="248"/>
      <c r="EG19" s="248"/>
      <c r="EH19" s="248"/>
      <c r="EI19" s="248"/>
      <c r="EJ19" s="248"/>
      <c r="EK19" s="248"/>
      <c r="EL19" s="248"/>
      <c r="EM19" s="248"/>
      <c r="EN19" s="248"/>
      <c r="EO19" s="248"/>
      <c r="EP19" s="248"/>
      <c r="EQ19" s="248"/>
      <c r="ER19" s="248"/>
      <c r="ES19" s="248"/>
      <c r="ET19" s="248"/>
      <c r="EU19" s="248"/>
      <c r="EV19" s="248"/>
      <c r="EW19" s="248"/>
      <c r="EX19" s="248"/>
      <c r="EY19" s="248"/>
      <c r="EZ19" s="248"/>
      <c r="FA19" s="248"/>
      <c r="FB19" s="248"/>
      <c r="FC19" s="248"/>
      <c r="FD19" s="248"/>
      <c r="FE19" s="248"/>
      <c r="FF19" s="248"/>
      <c r="FG19" s="248"/>
      <c r="FH19" s="248"/>
      <c r="FI19" s="248"/>
      <c r="FJ19" s="248"/>
      <c r="FK19" s="248"/>
      <c r="FL19" s="248"/>
      <c r="FM19" s="248"/>
      <c r="FN19" s="248"/>
      <c r="FO19" s="248"/>
      <c r="FP19" s="248"/>
      <c r="FQ19" s="248"/>
      <c r="FR19" s="248"/>
      <c r="FS19" s="248"/>
      <c r="FT19" s="248"/>
      <c r="FU19" s="248"/>
      <c r="FV19" s="248"/>
      <c r="FW19" s="248"/>
      <c r="FX19" s="248"/>
      <c r="FY19" s="248"/>
      <c r="FZ19" s="248"/>
      <c r="GA19" s="248"/>
      <c r="GB19" s="248"/>
      <c r="GC19" s="248"/>
      <c r="GD19" s="248"/>
      <c r="GE19" s="248"/>
      <c r="GF19" s="248"/>
      <c r="GG19" s="248"/>
      <c r="GH19" s="248"/>
      <c r="GI19" s="248"/>
      <c r="GJ19" s="248"/>
      <c r="GK19" s="248"/>
      <c r="GL19" s="248"/>
      <c r="GM19" s="248"/>
      <c r="GN19" s="248"/>
      <c r="GO19" s="248"/>
      <c r="GP19" s="248"/>
      <c r="GQ19" s="248"/>
      <c r="GR19" s="248"/>
      <c r="GS19" s="248"/>
      <c r="GT19" s="248"/>
      <c r="GU19" s="248"/>
      <c r="GV19" s="248"/>
      <c r="GW19" s="248"/>
      <c r="GX19" s="248"/>
      <c r="GY19" s="248"/>
      <c r="GZ19" s="248"/>
      <c r="HA19" s="248"/>
      <c r="HB19" s="248"/>
      <c r="HC19" s="248"/>
      <c r="HD19" s="248"/>
      <c r="HE19" s="248"/>
      <c r="HF19" s="248"/>
      <c r="HG19" s="248"/>
      <c r="HH19" s="248"/>
      <c r="HI19" s="248"/>
      <c r="HJ19" s="248"/>
      <c r="HK19" s="248"/>
      <c r="HL19" s="248"/>
      <c r="HM19" s="248"/>
      <c r="HN19" s="248"/>
      <c r="HO19" s="248"/>
      <c r="HP19" s="248"/>
      <c r="HQ19" s="248"/>
      <c r="HR19" s="248"/>
      <c r="HS19" s="248"/>
      <c r="HT19" s="248"/>
      <c r="HU19" s="248"/>
      <c r="HV19" s="248"/>
      <c r="HW19" s="248"/>
      <c r="HX19" s="248"/>
      <c r="HY19" s="248"/>
      <c r="HZ19" s="248"/>
      <c r="IA19" s="248"/>
      <c r="IB19" s="248"/>
      <c r="IC19" s="248"/>
      <c r="ID19" s="248"/>
      <c r="IE19" s="248"/>
      <c r="IF19" s="248"/>
      <c r="IG19" s="248"/>
      <c r="IH19" s="248"/>
      <c r="II19" s="248"/>
      <c r="IJ19" s="248"/>
      <c r="IK19" s="248"/>
      <c r="IL19" s="248"/>
      <c r="IM19" s="248"/>
      <c r="IN19" s="248"/>
      <c r="IO19" s="248"/>
      <c r="IP19" s="248"/>
      <c r="IQ19" s="248"/>
      <c r="IR19" s="248"/>
      <c r="IS19" s="248"/>
      <c r="IT19" s="248"/>
      <c r="IU19" s="248"/>
      <c r="IV19" s="248"/>
    </row>
    <row r="20" spans="1:256" ht="15.6" customHeight="1">
      <c r="A20" s="390" t="s">
        <v>10389</v>
      </c>
      <c r="B20" s="576" t="s">
        <v>22</v>
      </c>
      <c r="C20" s="545" t="s">
        <v>10308</v>
      </c>
      <c r="D20" s="581" t="s">
        <v>10309</v>
      </c>
      <c r="E20" s="588">
        <v>1</v>
      </c>
      <c r="F20" s="578"/>
      <c r="G20" s="592">
        <v>450</v>
      </c>
      <c r="H20" s="164">
        <f>IF(G20="","",G20-G20*COMPASS!$AH$37)</f>
        <v>450</v>
      </c>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248"/>
      <c r="CM20" s="248"/>
      <c r="CN20" s="248"/>
      <c r="CO20" s="248"/>
      <c r="CP20" s="248"/>
      <c r="CQ20" s="248"/>
      <c r="CR20" s="248"/>
      <c r="CS20" s="248"/>
      <c r="CT20" s="248"/>
      <c r="CU20" s="248"/>
      <c r="CV20" s="248"/>
      <c r="CW20" s="248"/>
      <c r="CX20" s="248"/>
      <c r="CY20" s="248"/>
      <c r="CZ20" s="248"/>
      <c r="DA20" s="248"/>
      <c r="DB20" s="248"/>
      <c r="DC20" s="248"/>
      <c r="DD20" s="248"/>
      <c r="DE20" s="248"/>
      <c r="DF20" s="248"/>
      <c r="DG20" s="248"/>
      <c r="DH20" s="248"/>
      <c r="DI20" s="248"/>
      <c r="DJ20" s="248"/>
      <c r="DK20" s="248"/>
      <c r="DL20" s="248"/>
      <c r="DM20" s="248"/>
      <c r="DN20" s="248"/>
      <c r="DO20" s="248"/>
      <c r="DP20" s="248"/>
      <c r="DQ20" s="248"/>
      <c r="DR20" s="248"/>
      <c r="DS20" s="248"/>
      <c r="DT20" s="248"/>
      <c r="DU20" s="248"/>
      <c r="DV20" s="248"/>
      <c r="DW20" s="248"/>
      <c r="DX20" s="248"/>
      <c r="DY20" s="248"/>
      <c r="DZ20" s="248"/>
      <c r="EA20" s="248"/>
      <c r="EB20" s="248"/>
      <c r="EC20" s="248"/>
      <c r="ED20" s="248"/>
      <c r="EE20" s="248"/>
      <c r="EF20" s="248"/>
      <c r="EG20" s="248"/>
      <c r="EH20" s="248"/>
      <c r="EI20" s="248"/>
      <c r="EJ20" s="248"/>
      <c r="EK20" s="248"/>
      <c r="EL20" s="248"/>
      <c r="EM20" s="248"/>
      <c r="EN20" s="248"/>
      <c r="EO20" s="248"/>
      <c r="EP20" s="248"/>
      <c r="EQ20" s="248"/>
      <c r="ER20" s="248"/>
      <c r="ES20" s="248"/>
      <c r="ET20" s="248"/>
      <c r="EU20" s="248"/>
      <c r="EV20" s="248"/>
      <c r="EW20" s="248"/>
      <c r="EX20" s="248"/>
      <c r="EY20" s="248"/>
      <c r="EZ20" s="248"/>
      <c r="FA20" s="248"/>
      <c r="FB20" s="248"/>
      <c r="FC20" s="248"/>
      <c r="FD20" s="248"/>
      <c r="FE20" s="248"/>
      <c r="FF20" s="248"/>
      <c r="FG20" s="248"/>
      <c r="FH20" s="248"/>
      <c r="FI20" s="248"/>
      <c r="FJ20" s="248"/>
      <c r="FK20" s="248"/>
      <c r="FL20" s="248"/>
      <c r="FM20" s="248"/>
      <c r="FN20" s="248"/>
      <c r="FO20" s="248"/>
      <c r="FP20" s="248"/>
      <c r="FQ20" s="248"/>
      <c r="FR20" s="248"/>
      <c r="FS20" s="248"/>
      <c r="FT20" s="248"/>
      <c r="FU20" s="248"/>
      <c r="FV20" s="248"/>
      <c r="FW20" s="248"/>
      <c r="FX20" s="248"/>
      <c r="FY20" s="248"/>
      <c r="FZ20" s="248"/>
      <c r="GA20" s="248"/>
      <c r="GB20" s="248"/>
      <c r="GC20" s="248"/>
      <c r="GD20" s="248"/>
      <c r="GE20" s="248"/>
      <c r="GF20" s="248"/>
      <c r="GG20" s="248"/>
      <c r="GH20" s="248"/>
      <c r="GI20" s="248"/>
      <c r="GJ20" s="248"/>
      <c r="GK20" s="248"/>
      <c r="GL20" s="248"/>
      <c r="GM20" s="248"/>
      <c r="GN20" s="248"/>
      <c r="GO20" s="248"/>
      <c r="GP20" s="248"/>
      <c r="GQ20" s="248"/>
      <c r="GR20" s="248"/>
      <c r="GS20" s="248"/>
      <c r="GT20" s="248"/>
      <c r="GU20" s="248"/>
      <c r="GV20" s="248"/>
      <c r="GW20" s="248"/>
      <c r="GX20" s="248"/>
      <c r="GY20" s="248"/>
      <c r="GZ20" s="248"/>
      <c r="HA20" s="248"/>
      <c r="HB20" s="248"/>
      <c r="HC20" s="248"/>
      <c r="HD20" s="248"/>
      <c r="HE20" s="248"/>
      <c r="HF20" s="248"/>
      <c r="HG20" s="248"/>
      <c r="HH20" s="248"/>
      <c r="HI20" s="248"/>
      <c r="HJ20" s="248"/>
      <c r="HK20" s="248"/>
      <c r="HL20" s="248"/>
      <c r="HM20" s="248"/>
      <c r="HN20" s="248"/>
      <c r="HO20" s="248"/>
      <c r="HP20" s="248"/>
      <c r="HQ20" s="248"/>
      <c r="HR20" s="248"/>
      <c r="HS20" s="248"/>
      <c r="HT20" s="248"/>
      <c r="HU20" s="248"/>
      <c r="HV20" s="248"/>
      <c r="HW20" s="248"/>
      <c r="HX20" s="248"/>
      <c r="HY20" s="248"/>
      <c r="HZ20" s="248"/>
      <c r="IA20" s="248"/>
      <c r="IB20" s="248"/>
      <c r="IC20" s="248"/>
      <c r="ID20" s="248"/>
      <c r="IE20" s="248"/>
      <c r="IF20" s="248"/>
      <c r="IG20" s="248"/>
      <c r="IH20" s="248"/>
      <c r="II20" s="248"/>
      <c r="IJ20" s="248"/>
      <c r="IK20" s="248"/>
      <c r="IL20" s="248"/>
      <c r="IM20" s="248"/>
      <c r="IN20" s="248"/>
      <c r="IO20" s="248"/>
      <c r="IP20" s="248"/>
      <c r="IQ20" s="248"/>
      <c r="IR20" s="248"/>
      <c r="IS20" s="248"/>
      <c r="IT20" s="248"/>
      <c r="IU20" s="248"/>
      <c r="IV20" s="248"/>
    </row>
    <row r="21" spans="1:256" s="251" customFormat="1" ht="15.6" customHeight="1">
      <c r="A21" s="390" t="s">
        <v>10390</v>
      </c>
      <c r="B21" s="576" t="s">
        <v>22</v>
      </c>
      <c r="C21" s="545" t="s">
        <v>10310</v>
      </c>
      <c r="D21" s="581" t="s">
        <v>10311</v>
      </c>
      <c r="E21" s="588">
        <v>1</v>
      </c>
      <c r="F21" s="578"/>
      <c r="G21" s="592">
        <v>600</v>
      </c>
      <c r="H21" s="164">
        <f>IF(G21="","",G21-G21*COMPASS!$AH$37)</f>
        <v>600</v>
      </c>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c r="BW21" s="250"/>
      <c r="BX21" s="250"/>
      <c r="BY21" s="250"/>
      <c r="BZ21" s="250"/>
      <c r="CA21" s="250"/>
      <c r="CB21" s="250"/>
      <c r="CC21" s="250"/>
      <c r="CD21" s="250"/>
      <c r="CE21" s="250"/>
      <c r="CF21" s="250"/>
      <c r="CG21" s="250"/>
      <c r="CH21" s="250"/>
      <c r="CI21" s="250"/>
      <c r="CJ21" s="250"/>
      <c r="CK21" s="250"/>
      <c r="CL21" s="250"/>
      <c r="CM21" s="250"/>
      <c r="CN21" s="250"/>
      <c r="CO21" s="250"/>
      <c r="CP21" s="250"/>
      <c r="CQ21" s="250"/>
      <c r="CR21" s="250"/>
      <c r="CS21" s="250"/>
      <c r="CT21" s="250"/>
      <c r="CU21" s="250"/>
      <c r="CV21" s="250"/>
      <c r="CW21" s="250"/>
      <c r="CX21" s="250"/>
      <c r="CY21" s="250"/>
      <c r="CZ21" s="250"/>
      <c r="DA21" s="250"/>
      <c r="DB21" s="250"/>
      <c r="DC21" s="250"/>
      <c r="DD21" s="250"/>
      <c r="DE21" s="250"/>
      <c r="DF21" s="250"/>
      <c r="DG21" s="250"/>
      <c r="DH21" s="250"/>
      <c r="DI21" s="250"/>
      <c r="DJ21" s="250"/>
      <c r="DK21" s="250"/>
      <c r="DL21" s="250"/>
      <c r="DM21" s="250"/>
      <c r="DN21" s="250"/>
      <c r="DO21" s="250"/>
      <c r="DP21" s="250"/>
      <c r="DQ21" s="250"/>
      <c r="DR21" s="250"/>
      <c r="DS21" s="250"/>
      <c r="DT21" s="250"/>
      <c r="DU21" s="250"/>
      <c r="DV21" s="250"/>
      <c r="DW21" s="250"/>
      <c r="DX21" s="250"/>
      <c r="DY21" s="250"/>
      <c r="DZ21" s="250"/>
      <c r="EA21" s="250"/>
      <c r="EB21" s="250"/>
      <c r="EC21" s="250"/>
      <c r="ED21" s="250"/>
      <c r="EE21" s="250"/>
      <c r="EF21" s="250"/>
      <c r="EG21" s="250"/>
      <c r="EH21" s="250"/>
      <c r="EI21" s="250"/>
      <c r="EJ21" s="250"/>
      <c r="EK21" s="250"/>
      <c r="EL21" s="250"/>
      <c r="EM21" s="250"/>
      <c r="EN21" s="250"/>
      <c r="EO21" s="250"/>
      <c r="EP21" s="250"/>
      <c r="EQ21" s="250"/>
      <c r="ER21" s="250"/>
      <c r="ES21" s="250"/>
      <c r="ET21" s="250"/>
      <c r="EU21" s="250"/>
      <c r="EV21" s="250"/>
      <c r="EW21" s="250"/>
      <c r="EX21" s="250"/>
      <c r="EY21" s="250"/>
      <c r="EZ21" s="250"/>
      <c r="FA21" s="250"/>
      <c r="FB21" s="250"/>
      <c r="FC21" s="250"/>
      <c r="FD21" s="250"/>
      <c r="FE21" s="250"/>
      <c r="FF21" s="250"/>
      <c r="FG21" s="250"/>
      <c r="FH21" s="250"/>
      <c r="FI21" s="250"/>
      <c r="FJ21" s="250"/>
      <c r="FK21" s="250"/>
      <c r="FL21" s="250"/>
      <c r="FM21" s="250"/>
      <c r="FN21" s="250"/>
      <c r="FO21" s="250"/>
      <c r="FP21" s="250"/>
      <c r="FQ21" s="250"/>
      <c r="FR21" s="250"/>
      <c r="FS21" s="250"/>
      <c r="FT21" s="250"/>
      <c r="FU21" s="250"/>
      <c r="FV21" s="250"/>
      <c r="FW21" s="250"/>
      <c r="FX21" s="250"/>
      <c r="FY21" s="250"/>
      <c r="FZ21" s="250"/>
      <c r="GA21" s="250"/>
      <c r="GB21" s="250"/>
      <c r="GC21" s="250"/>
      <c r="GD21" s="250"/>
      <c r="GE21" s="250"/>
      <c r="GF21" s="250"/>
      <c r="GG21" s="250"/>
      <c r="GH21" s="250"/>
      <c r="GI21" s="250"/>
      <c r="GJ21" s="250"/>
      <c r="GK21" s="250"/>
      <c r="GL21" s="250"/>
      <c r="GM21" s="250"/>
      <c r="GN21" s="250"/>
      <c r="GO21" s="250"/>
      <c r="GP21" s="250"/>
      <c r="GQ21" s="250"/>
      <c r="GR21" s="250"/>
      <c r="GS21" s="250"/>
      <c r="GT21" s="250"/>
      <c r="GU21" s="250"/>
      <c r="GV21" s="250"/>
      <c r="GW21" s="250"/>
      <c r="GX21" s="250"/>
      <c r="GY21" s="250"/>
      <c r="GZ21" s="250"/>
      <c r="HA21" s="250"/>
      <c r="HB21" s="250"/>
      <c r="HC21" s="250"/>
      <c r="HD21" s="250"/>
      <c r="HE21" s="250"/>
      <c r="HF21" s="250"/>
      <c r="HG21" s="250"/>
      <c r="HH21" s="250"/>
      <c r="HI21" s="250"/>
      <c r="HJ21" s="250"/>
      <c r="HK21" s="250"/>
      <c r="HL21" s="250"/>
      <c r="HM21" s="250"/>
      <c r="HN21" s="250"/>
      <c r="HO21" s="250"/>
      <c r="HP21" s="250"/>
      <c r="HQ21" s="250"/>
      <c r="HR21" s="250"/>
      <c r="HS21" s="250"/>
      <c r="HT21" s="250"/>
      <c r="HU21" s="250"/>
      <c r="HV21" s="250"/>
      <c r="HW21" s="250"/>
      <c r="HX21" s="250"/>
      <c r="HY21" s="250"/>
      <c r="HZ21" s="250"/>
      <c r="IA21" s="250"/>
      <c r="IB21" s="250"/>
      <c r="IC21" s="250"/>
      <c r="ID21" s="250"/>
      <c r="IE21" s="250"/>
      <c r="IF21" s="250"/>
      <c r="IG21" s="250"/>
      <c r="IH21" s="250"/>
      <c r="II21" s="250"/>
      <c r="IJ21" s="250"/>
      <c r="IK21" s="250"/>
      <c r="IL21" s="250"/>
      <c r="IM21" s="250"/>
      <c r="IN21" s="250"/>
      <c r="IO21" s="250"/>
      <c r="IP21" s="250"/>
      <c r="IQ21" s="250"/>
      <c r="IR21" s="250"/>
      <c r="IS21" s="250"/>
      <c r="IT21" s="250"/>
      <c r="IU21" s="250"/>
      <c r="IV21" s="250"/>
    </row>
    <row r="22" spans="1:256" ht="15.6" customHeight="1">
      <c r="A22" s="390" t="s">
        <v>10391</v>
      </c>
      <c r="B22" s="576" t="s">
        <v>22</v>
      </c>
      <c r="C22" s="545" t="s">
        <v>10312</v>
      </c>
      <c r="D22" s="581" t="s">
        <v>10313</v>
      </c>
      <c r="E22" s="588">
        <v>1</v>
      </c>
      <c r="F22" s="578"/>
      <c r="G22" s="592">
        <v>350</v>
      </c>
      <c r="H22" s="164">
        <f>IF(G22="","",G22-G22*COMPASS!$AH$37)</f>
        <v>350</v>
      </c>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8"/>
      <c r="CD22" s="248"/>
      <c r="CE22" s="248"/>
      <c r="CF22" s="248"/>
      <c r="CG22" s="248"/>
      <c r="CH22" s="248"/>
      <c r="CI22" s="248"/>
      <c r="CJ22" s="248"/>
      <c r="CK22" s="248"/>
      <c r="CL22" s="248"/>
      <c r="CM22" s="248"/>
      <c r="CN22" s="248"/>
      <c r="CO22" s="248"/>
      <c r="CP22" s="248"/>
      <c r="CQ22" s="248"/>
      <c r="CR22" s="248"/>
      <c r="CS22" s="248"/>
      <c r="CT22" s="248"/>
      <c r="CU22" s="248"/>
      <c r="CV22" s="248"/>
      <c r="CW22" s="248"/>
      <c r="CX22" s="248"/>
      <c r="CY22" s="248"/>
      <c r="CZ22" s="248"/>
      <c r="DA22" s="248"/>
      <c r="DB22" s="248"/>
      <c r="DC22" s="248"/>
      <c r="DD22" s="248"/>
      <c r="DE22" s="248"/>
      <c r="DF22" s="248"/>
      <c r="DG22" s="248"/>
      <c r="DH22" s="248"/>
      <c r="DI22" s="248"/>
      <c r="DJ22" s="248"/>
      <c r="DK22" s="248"/>
      <c r="DL22" s="248"/>
      <c r="DM22" s="248"/>
      <c r="DN22" s="248"/>
      <c r="DO22" s="248"/>
      <c r="DP22" s="248"/>
      <c r="DQ22" s="248"/>
      <c r="DR22" s="248"/>
      <c r="DS22" s="248"/>
      <c r="DT22" s="248"/>
      <c r="DU22" s="248"/>
      <c r="DV22" s="248"/>
      <c r="DW22" s="248"/>
      <c r="DX22" s="248"/>
      <c r="DY22" s="248"/>
      <c r="DZ22" s="248"/>
      <c r="EA22" s="248"/>
      <c r="EB22" s="248"/>
      <c r="EC22" s="248"/>
      <c r="ED22" s="248"/>
      <c r="EE22" s="248"/>
      <c r="EF22" s="248"/>
      <c r="EG22" s="248"/>
      <c r="EH22" s="248"/>
      <c r="EI22" s="248"/>
      <c r="EJ22" s="248"/>
      <c r="EK22" s="248"/>
      <c r="EL22" s="248"/>
      <c r="EM22" s="248"/>
      <c r="EN22" s="248"/>
      <c r="EO22" s="248"/>
      <c r="EP22" s="248"/>
      <c r="EQ22" s="248"/>
      <c r="ER22" s="248"/>
      <c r="ES22" s="248"/>
      <c r="ET22" s="248"/>
      <c r="EU22" s="248"/>
      <c r="EV22" s="248"/>
      <c r="EW22" s="248"/>
      <c r="EX22" s="248"/>
      <c r="EY22" s="248"/>
      <c r="EZ22" s="248"/>
      <c r="FA22" s="248"/>
      <c r="FB22" s="248"/>
      <c r="FC22" s="248"/>
      <c r="FD22" s="248"/>
      <c r="FE22" s="248"/>
      <c r="FF22" s="248"/>
      <c r="FG22" s="248"/>
      <c r="FH22" s="248"/>
      <c r="FI22" s="248"/>
      <c r="FJ22" s="248"/>
      <c r="FK22" s="248"/>
      <c r="FL22" s="248"/>
      <c r="FM22" s="248"/>
      <c r="FN22" s="248"/>
      <c r="FO22" s="248"/>
      <c r="FP22" s="248"/>
      <c r="FQ22" s="248"/>
      <c r="FR22" s="248"/>
      <c r="FS22" s="248"/>
      <c r="FT22" s="248"/>
      <c r="FU22" s="248"/>
      <c r="FV22" s="248"/>
      <c r="FW22" s="248"/>
      <c r="FX22" s="248"/>
      <c r="FY22" s="248"/>
      <c r="FZ22" s="248"/>
      <c r="GA22" s="248"/>
      <c r="GB22" s="248"/>
      <c r="GC22" s="248"/>
      <c r="GD22" s="248"/>
      <c r="GE22" s="248"/>
      <c r="GF22" s="248"/>
      <c r="GG22" s="248"/>
      <c r="GH22" s="248"/>
      <c r="GI22" s="248"/>
      <c r="GJ22" s="248"/>
      <c r="GK22" s="248"/>
      <c r="GL22" s="248"/>
      <c r="GM22" s="248"/>
      <c r="GN22" s="248"/>
      <c r="GO22" s="248"/>
      <c r="GP22" s="248"/>
      <c r="GQ22" s="248"/>
      <c r="GR22" s="248"/>
      <c r="GS22" s="248"/>
      <c r="GT22" s="248"/>
      <c r="GU22" s="248"/>
      <c r="GV22" s="248"/>
      <c r="GW22" s="248"/>
      <c r="GX22" s="248"/>
      <c r="GY22" s="248"/>
      <c r="GZ22" s="248"/>
      <c r="HA22" s="248"/>
      <c r="HB22" s="248"/>
      <c r="HC22" s="248"/>
      <c r="HD22" s="248"/>
      <c r="HE22" s="248"/>
      <c r="HF22" s="248"/>
      <c r="HG22" s="248"/>
      <c r="HH22" s="248"/>
      <c r="HI22" s="248"/>
      <c r="HJ22" s="248"/>
      <c r="HK22" s="248"/>
      <c r="HL22" s="248"/>
      <c r="HM22" s="248"/>
      <c r="HN22" s="248"/>
      <c r="HO22" s="248"/>
      <c r="HP22" s="248"/>
      <c r="HQ22" s="248"/>
      <c r="HR22" s="248"/>
      <c r="HS22" s="248"/>
      <c r="HT22" s="248"/>
      <c r="HU22" s="248"/>
      <c r="HV22" s="248"/>
      <c r="HW22" s="248"/>
      <c r="HX22" s="248"/>
      <c r="HY22" s="248"/>
      <c r="HZ22" s="248"/>
      <c r="IA22" s="248"/>
      <c r="IB22" s="248"/>
      <c r="IC22" s="248"/>
      <c r="ID22" s="248"/>
      <c r="IE22" s="248"/>
      <c r="IF22" s="248"/>
      <c r="IG22" s="248"/>
      <c r="IH22" s="248"/>
      <c r="II22" s="248"/>
      <c r="IJ22" s="248"/>
      <c r="IK22" s="248"/>
      <c r="IL22" s="248"/>
      <c r="IM22" s="248"/>
      <c r="IN22" s="248"/>
      <c r="IO22" s="248"/>
      <c r="IP22" s="248"/>
      <c r="IQ22" s="248"/>
      <c r="IR22" s="248"/>
      <c r="IS22" s="248"/>
      <c r="IT22" s="248"/>
      <c r="IU22" s="248"/>
      <c r="IV22" s="248"/>
    </row>
    <row r="23" spans="1:256" ht="15.6" customHeight="1">
      <c r="A23" s="390" t="s">
        <v>10392</v>
      </c>
      <c r="B23" s="576" t="s">
        <v>22</v>
      </c>
      <c r="C23" s="545" t="s">
        <v>10314</v>
      </c>
      <c r="D23" s="581" t="s">
        <v>10315</v>
      </c>
      <c r="E23" s="588">
        <v>1</v>
      </c>
      <c r="F23" s="578"/>
      <c r="G23" s="592">
        <v>430</v>
      </c>
      <c r="H23" s="164">
        <f>IF(G23="","",G23-G23*COMPASS!$AH$37)</f>
        <v>430</v>
      </c>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8"/>
      <c r="CG23" s="248"/>
      <c r="CH23" s="248"/>
      <c r="CI23" s="248"/>
      <c r="CJ23" s="248"/>
      <c r="CK23" s="248"/>
      <c r="CL23" s="248"/>
      <c r="CM23" s="248"/>
      <c r="CN23" s="248"/>
      <c r="CO23" s="248"/>
      <c r="CP23" s="248"/>
      <c r="CQ23" s="248"/>
      <c r="CR23" s="248"/>
      <c r="CS23" s="248"/>
      <c r="CT23" s="248"/>
      <c r="CU23" s="248"/>
      <c r="CV23" s="248"/>
      <c r="CW23" s="248"/>
      <c r="CX23" s="248"/>
      <c r="CY23" s="248"/>
      <c r="CZ23" s="248"/>
      <c r="DA23" s="248"/>
      <c r="DB23" s="248"/>
      <c r="DC23" s="248"/>
      <c r="DD23" s="248"/>
      <c r="DE23" s="248"/>
      <c r="DF23" s="248"/>
      <c r="DG23" s="248"/>
      <c r="DH23" s="248"/>
      <c r="DI23" s="248"/>
      <c r="DJ23" s="248"/>
      <c r="DK23" s="248"/>
      <c r="DL23" s="248"/>
      <c r="DM23" s="248"/>
      <c r="DN23" s="248"/>
      <c r="DO23" s="248"/>
      <c r="DP23" s="248"/>
      <c r="DQ23" s="248"/>
      <c r="DR23" s="248"/>
      <c r="DS23" s="248"/>
      <c r="DT23" s="248"/>
      <c r="DU23" s="248"/>
      <c r="DV23" s="248"/>
      <c r="DW23" s="248"/>
      <c r="DX23" s="248"/>
      <c r="DY23" s="248"/>
      <c r="DZ23" s="248"/>
      <c r="EA23" s="248"/>
      <c r="EB23" s="248"/>
      <c r="EC23" s="248"/>
      <c r="ED23" s="248"/>
      <c r="EE23" s="248"/>
      <c r="EF23" s="248"/>
      <c r="EG23" s="248"/>
      <c r="EH23" s="248"/>
      <c r="EI23" s="248"/>
      <c r="EJ23" s="248"/>
      <c r="EK23" s="248"/>
      <c r="EL23" s="248"/>
      <c r="EM23" s="248"/>
      <c r="EN23" s="248"/>
      <c r="EO23" s="248"/>
      <c r="EP23" s="248"/>
      <c r="EQ23" s="248"/>
      <c r="ER23" s="248"/>
      <c r="ES23" s="248"/>
      <c r="ET23" s="248"/>
      <c r="EU23" s="248"/>
      <c r="EV23" s="248"/>
      <c r="EW23" s="248"/>
      <c r="EX23" s="248"/>
      <c r="EY23" s="248"/>
      <c r="EZ23" s="248"/>
      <c r="FA23" s="248"/>
      <c r="FB23" s="248"/>
      <c r="FC23" s="248"/>
      <c r="FD23" s="248"/>
      <c r="FE23" s="248"/>
      <c r="FF23" s="248"/>
      <c r="FG23" s="248"/>
      <c r="FH23" s="248"/>
      <c r="FI23" s="248"/>
      <c r="FJ23" s="248"/>
      <c r="FK23" s="248"/>
      <c r="FL23" s="248"/>
      <c r="FM23" s="248"/>
      <c r="FN23" s="248"/>
      <c r="FO23" s="248"/>
      <c r="FP23" s="248"/>
      <c r="FQ23" s="248"/>
      <c r="FR23" s="248"/>
      <c r="FS23" s="248"/>
      <c r="FT23" s="248"/>
      <c r="FU23" s="248"/>
      <c r="FV23" s="248"/>
      <c r="FW23" s="248"/>
      <c r="FX23" s="248"/>
      <c r="FY23" s="248"/>
      <c r="FZ23" s="248"/>
      <c r="GA23" s="248"/>
      <c r="GB23" s="248"/>
      <c r="GC23" s="248"/>
      <c r="GD23" s="248"/>
      <c r="GE23" s="248"/>
      <c r="GF23" s="248"/>
      <c r="GG23" s="248"/>
      <c r="GH23" s="248"/>
      <c r="GI23" s="248"/>
      <c r="GJ23" s="248"/>
      <c r="GK23" s="248"/>
      <c r="GL23" s="248"/>
      <c r="GM23" s="248"/>
      <c r="GN23" s="248"/>
      <c r="GO23" s="248"/>
      <c r="GP23" s="248"/>
      <c r="GQ23" s="248"/>
      <c r="GR23" s="248"/>
      <c r="GS23" s="248"/>
      <c r="GT23" s="248"/>
      <c r="GU23" s="248"/>
      <c r="GV23" s="248"/>
      <c r="GW23" s="248"/>
      <c r="GX23" s="248"/>
      <c r="GY23" s="248"/>
      <c r="GZ23" s="248"/>
      <c r="HA23" s="248"/>
      <c r="HB23" s="248"/>
      <c r="HC23" s="248"/>
      <c r="HD23" s="248"/>
      <c r="HE23" s="248"/>
      <c r="HF23" s="248"/>
      <c r="HG23" s="248"/>
      <c r="HH23" s="248"/>
      <c r="HI23" s="248"/>
      <c r="HJ23" s="248"/>
      <c r="HK23" s="248"/>
      <c r="HL23" s="248"/>
      <c r="HM23" s="248"/>
      <c r="HN23" s="248"/>
      <c r="HO23" s="248"/>
      <c r="HP23" s="248"/>
      <c r="HQ23" s="248"/>
      <c r="HR23" s="248"/>
      <c r="HS23" s="248"/>
      <c r="HT23" s="248"/>
      <c r="HU23" s="248"/>
      <c r="HV23" s="248"/>
      <c r="HW23" s="248"/>
      <c r="HX23" s="248"/>
      <c r="HY23" s="248"/>
      <c r="HZ23" s="248"/>
      <c r="IA23" s="248"/>
      <c r="IB23" s="248"/>
      <c r="IC23" s="248"/>
      <c r="ID23" s="248"/>
      <c r="IE23" s="248"/>
      <c r="IF23" s="248"/>
      <c r="IG23" s="248"/>
      <c r="IH23" s="248"/>
      <c r="II23" s="248"/>
      <c r="IJ23" s="248"/>
      <c r="IK23" s="248"/>
      <c r="IL23" s="248"/>
      <c r="IM23" s="248"/>
      <c r="IN23" s="248"/>
      <c r="IO23" s="248"/>
      <c r="IP23" s="248"/>
      <c r="IQ23" s="248"/>
      <c r="IR23" s="248"/>
      <c r="IS23" s="248"/>
      <c r="IT23" s="248"/>
      <c r="IU23" s="248"/>
      <c r="IV23" s="248"/>
    </row>
    <row r="24" spans="1:256" ht="15.6" customHeight="1">
      <c r="A24" s="390" t="s">
        <v>10393</v>
      </c>
      <c r="B24" s="576" t="s">
        <v>22</v>
      </c>
      <c r="C24" s="545" t="s">
        <v>10316</v>
      </c>
      <c r="D24" s="581" t="s">
        <v>10317</v>
      </c>
      <c r="E24" s="588">
        <v>1</v>
      </c>
      <c r="F24" s="578"/>
      <c r="G24" s="592">
        <v>600</v>
      </c>
      <c r="H24" s="164">
        <f>IF(G24="","",G24-G24*COMPASS!$AH$37)</f>
        <v>600</v>
      </c>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8"/>
      <c r="CN24" s="248"/>
      <c r="CO24" s="248"/>
      <c r="CP24" s="248"/>
      <c r="CQ24" s="248"/>
      <c r="CR24" s="248"/>
      <c r="CS24" s="248"/>
      <c r="CT24" s="248"/>
      <c r="CU24" s="248"/>
      <c r="CV24" s="248"/>
      <c r="CW24" s="248"/>
      <c r="CX24" s="248"/>
      <c r="CY24" s="248"/>
      <c r="CZ24" s="248"/>
      <c r="DA24" s="248"/>
      <c r="DB24" s="248"/>
      <c r="DC24" s="248"/>
      <c r="DD24" s="248"/>
      <c r="DE24" s="248"/>
      <c r="DF24" s="248"/>
      <c r="DG24" s="248"/>
      <c r="DH24" s="248"/>
      <c r="DI24" s="248"/>
      <c r="DJ24" s="248"/>
      <c r="DK24" s="248"/>
      <c r="DL24" s="248"/>
      <c r="DM24" s="248"/>
      <c r="DN24" s="248"/>
      <c r="DO24" s="248"/>
      <c r="DP24" s="248"/>
      <c r="DQ24" s="248"/>
      <c r="DR24" s="248"/>
      <c r="DS24" s="248"/>
      <c r="DT24" s="248"/>
      <c r="DU24" s="248"/>
      <c r="DV24" s="248"/>
      <c r="DW24" s="248"/>
      <c r="DX24" s="248"/>
      <c r="DY24" s="248"/>
      <c r="DZ24" s="248"/>
      <c r="EA24" s="248"/>
      <c r="EB24" s="248"/>
      <c r="EC24" s="248"/>
      <c r="ED24" s="248"/>
      <c r="EE24" s="248"/>
      <c r="EF24" s="248"/>
      <c r="EG24" s="248"/>
      <c r="EH24" s="248"/>
      <c r="EI24" s="248"/>
      <c r="EJ24" s="248"/>
      <c r="EK24" s="248"/>
      <c r="EL24" s="248"/>
      <c r="EM24" s="248"/>
      <c r="EN24" s="248"/>
      <c r="EO24" s="248"/>
      <c r="EP24" s="248"/>
      <c r="EQ24" s="248"/>
      <c r="ER24" s="248"/>
      <c r="ES24" s="248"/>
      <c r="ET24" s="248"/>
      <c r="EU24" s="248"/>
      <c r="EV24" s="248"/>
      <c r="EW24" s="248"/>
      <c r="EX24" s="248"/>
      <c r="EY24" s="248"/>
      <c r="EZ24" s="248"/>
      <c r="FA24" s="248"/>
      <c r="FB24" s="248"/>
      <c r="FC24" s="248"/>
      <c r="FD24" s="248"/>
      <c r="FE24" s="248"/>
      <c r="FF24" s="248"/>
      <c r="FG24" s="248"/>
      <c r="FH24" s="248"/>
      <c r="FI24" s="248"/>
      <c r="FJ24" s="248"/>
      <c r="FK24" s="248"/>
      <c r="FL24" s="248"/>
      <c r="FM24" s="248"/>
      <c r="FN24" s="248"/>
      <c r="FO24" s="248"/>
      <c r="FP24" s="248"/>
      <c r="FQ24" s="248"/>
      <c r="FR24" s="248"/>
      <c r="FS24" s="248"/>
      <c r="FT24" s="248"/>
      <c r="FU24" s="248"/>
      <c r="FV24" s="248"/>
      <c r="FW24" s="248"/>
      <c r="FX24" s="248"/>
      <c r="FY24" s="248"/>
      <c r="FZ24" s="248"/>
      <c r="GA24" s="248"/>
      <c r="GB24" s="248"/>
      <c r="GC24" s="248"/>
      <c r="GD24" s="248"/>
      <c r="GE24" s="248"/>
      <c r="GF24" s="248"/>
      <c r="GG24" s="248"/>
      <c r="GH24" s="248"/>
      <c r="GI24" s="248"/>
      <c r="GJ24" s="248"/>
      <c r="GK24" s="248"/>
      <c r="GL24" s="248"/>
      <c r="GM24" s="248"/>
      <c r="GN24" s="248"/>
      <c r="GO24" s="248"/>
      <c r="GP24" s="248"/>
      <c r="GQ24" s="248"/>
      <c r="GR24" s="248"/>
      <c r="GS24" s="248"/>
      <c r="GT24" s="248"/>
      <c r="GU24" s="248"/>
      <c r="GV24" s="248"/>
      <c r="GW24" s="248"/>
      <c r="GX24" s="248"/>
      <c r="GY24" s="248"/>
      <c r="GZ24" s="248"/>
      <c r="HA24" s="248"/>
      <c r="HB24" s="248"/>
      <c r="HC24" s="248"/>
      <c r="HD24" s="248"/>
      <c r="HE24" s="248"/>
      <c r="HF24" s="248"/>
      <c r="HG24" s="248"/>
      <c r="HH24" s="248"/>
      <c r="HI24" s="248"/>
      <c r="HJ24" s="248"/>
      <c r="HK24" s="248"/>
      <c r="HL24" s="248"/>
      <c r="HM24" s="248"/>
      <c r="HN24" s="248"/>
      <c r="HO24" s="248"/>
      <c r="HP24" s="248"/>
      <c r="HQ24" s="248"/>
      <c r="HR24" s="248"/>
      <c r="HS24" s="248"/>
      <c r="HT24" s="248"/>
      <c r="HU24" s="248"/>
      <c r="HV24" s="248"/>
      <c r="HW24" s="248"/>
      <c r="HX24" s="248"/>
      <c r="HY24" s="248"/>
      <c r="HZ24" s="248"/>
      <c r="IA24" s="248"/>
      <c r="IB24" s="248"/>
      <c r="IC24" s="248"/>
      <c r="ID24" s="248"/>
      <c r="IE24" s="248"/>
      <c r="IF24" s="248"/>
      <c r="IG24" s="248"/>
      <c r="IH24" s="248"/>
      <c r="II24" s="248"/>
      <c r="IJ24" s="248"/>
      <c r="IK24" s="248"/>
      <c r="IL24" s="248"/>
      <c r="IM24" s="248"/>
      <c r="IN24" s="248"/>
      <c r="IO24" s="248"/>
      <c r="IP24" s="248"/>
      <c r="IQ24" s="248"/>
      <c r="IR24" s="248"/>
      <c r="IS24" s="248"/>
      <c r="IT24" s="248"/>
      <c r="IU24" s="248"/>
      <c r="IV24" s="248"/>
    </row>
    <row r="25" spans="1:256" ht="15.6" customHeight="1">
      <c r="A25" s="397" t="s">
        <v>10318</v>
      </c>
      <c r="B25" s="397"/>
      <c r="C25" s="579"/>
      <c r="D25" s="586"/>
      <c r="E25" s="589"/>
      <c r="F25" s="397"/>
      <c r="G25" s="593"/>
      <c r="H25" s="164" t="str">
        <f>IF(G25="","",G25-G25*COMPASS!$AH$37)</f>
        <v/>
      </c>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c r="CJ25" s="248"/>
      <c r="CK25" s="248"/>
      <c r="CL25" s="248"/>
      <c r="CM25" s="248"/>
      <c r="CN25" s="248"/>
      <c r="CO25" s="248"/>
      <c r="CP25" s="248"/>
      <c r="CQ25" s="248"/>
      <c r="CR25" s="248"/>
      <c r="CS25" s="248"/>
      <c r="CT25" s="248"/>
      <c r="CU25" s="248"/>
      <c r="CV25" s="248"/>
      <c r="CW25" s="248"/>
      <c r="CX25" s="248"/>
      <c r="CY25" s="248"/>
      <c r="CZ25" s="248"/>
      <c r="DA25" s="248"/>
      <c r="DB25" s="248"/>
      <c r="DC25" s="248"/>
      <c r="DD25" s="248"/>
      <c r="DE25" s="248"/>
      <c r="DF25" s="248"/>
      <c r="DG25" s="248"/>
      <c r="DH25" s="248"/>
      <c r="DI25" s="248"/>
      <c r="DJ25" s="248"/>
      <c r="DK25" s="248"/>
      <c r="DL25" s="248"/>
      <c r="DM25" s="248"/>
      <c r="DN25" s="248"/>
      <c r="DO25" s="248"/>
      <c r="DP25" s="248"/>
      <c r="DQ25" s="248"/>
      <c r="DR25" s="248"/>
      <c r="DS25" s="248"/>
      <c r="DT25" s="248"/>
      <c r="DU25" s="248"/>
      <c r="DV25" s="248"/>
      <c r="DW25" s="248"/>
      <c r="DX25" s="248"/>
      <c r="DY25" s="248"/>
      <c r="DZ25" s="248"/>
      <c r="EA25" s="248"/>
      <c r="EB25" s="248"/>
      <c r="EC25" s="248"/>
      <c r="ED25" s="248"/>
      <c r="EE25" s="248"/>
      <c r="EF25" s="248"/>
      <c r="EG25" s="248"/>
      <c r="EH25" s="248"/>
      <c r="EI25" s="248"/>
      <c r="EJ25" s="248"/>
      <c r="EK25" s="248"/>
      <c r="EL25" s="248"/>
      <c r="EM25" s="248"/>
      <c r="EN25" s="248"/>
      <c r="EO25" s="248"/>
      <c r="EP25" s="248"/>
      <c r="EQ25" s="248"/>
      <c r="ER25" s="248"/>
      <c r="ES25" s="248"/>
      <c r="ET25" s="248"/>
      <c r="EU25" s="248"/>
      <c r="EV25" s="248"/>
      <c r="EW25" s="248"/>
      <c r="EX25" s="248"/>
      <c r="EY25" s="248"/>
      <c r="EZ25" s="248"/>
      <c r="FA25" s="248"/>
      <c r="FB25" s="248"/>
      <c r="FC25" s="248"/>
      <c r="FD25" s="248"/>
      <c r="FE25" s="248"/>
      <c r="FF25" s="248"/>
      <c r="FG25" s="248"/>
      <c r="FH25" s="248"/>
      <c r="FI25" s="248"/>
      <c r="FJ25" s="248"/>
      <c r="FK25" s="248"/>
      <c r="FL25" s="248"/>
      <c r="FM25" s="248"/>
      <c r="FN25" s="248"/>
      <c r="FO25" s="248"/>
      <c r="FP25" s="248"/>
      <c r="FQ25" s="248"/>
      <c r="FR25" s="248"/>
      <c r="FS25" s="248"/>
      <c r="FT25" s="248"/>
      <c r="FU25" s="248"/>
      <c r="FV25" s="248"/>
      <c r="FW25" s="248"/>
      <c r="FX25" s="248"/>
      <c r="FY25" s="248"/>
      <c r="FZ25" s="248"/>
      <c r="GA25" s="248"/>
      <c r="GB25" s="248"/>
      <c r="GC25" s="248"/>
      <c r="GD25" s="248"/>
      <c r="GE25" s="248"/>
      <c r="GF25" s="248"/>
      <c r="GG25" s="248"/>
      <c r="GH25" s="248"/>
      <c r="GI25" s="248"/>
      <c r="GJ25" s="248"/>
      <c r="GK25" s="248"/>
      <c r="GL25" s="248"/>
      <c r="GM25" s="248"/>
      <c r="GN25" s="248"/>
      <c r="GO25" s="248"/>
      <c r="GP25" s="248"/>
      <c r="GQ25" s="248"/>
      <c r="GR25" s="248"/>
      <c r="GS25" s="248"/>
      <c r="GT25" s="248"/>
      <c r="GU25" s="248"/>
      <c r="GV25" s="248"/>
      <c r="GW25" s="248"/>
      <c r="GX25" s="248"/>
      <c r="GY25" s="248"/>
      <c r="GZ25" s="248"/>
      <c r="HA25" s="248"/>
      <c r="HB25" s="248"/>
      <c r="HC25" s="248"/>
      <c r="HD25" s="248"/>
      <c r="HE25" s="248"/>
      <c r="HF25" s="248"/>
      <c r="HG25" s="248"/>
      <c r="HH25" s="248"/>
      <c r="HI25" s="248"/>
      <c r="HJ25" s="248"/>
      <c r="HK25" s="248"/>
      <c r="HL25" s="248"/>
      <c r="HM25" s="248"/>
      <c r="HN25" s="248"/>
      <c r="HO25" s="248"/>
      <c r="HP25" s="248"/>
      <c r="HQ25" s="248"/>
      <c r="HR25" s="248"/>
      <c r="HS25" s="248"/>
      <c r="HT25" s="248"/>
      <c r="HU25" s="248"/>
      <c r="HV25" s="248"/>
      <c r="HW25" s="248"/>
      <c r="HX25" s="248"/>
      <c r="HY25" s="248"/>
      <c r="HZ25" s="248"/>
      <c r="IA25" s="248"/>
      <c r="IB25" s="248"/>
      <c r="IC25" s="248"/>
      <c r="ID25" s="248"/>
      <c r="IE25" s="248"/>
      <c r="IF25" s="248"/>
      <c r="IG25" s="248"/>
      <c r="IH25" s="248"/>
      <c r="II25" s="248"/>
      <c r="IJ25" s="248"/>
      <c r="IK25" s="248"/>
      <c r="IL25" s="248"/>
      <c r="IM25" s="248"/>
      <c r="IN25" s="248"/>
      <c r="IO25" s="248"/>
      <c r="IP25" s="248"/>
      <c r="IQ25" s="248"/>
      <c r="IR25" s="248"/>
      <c r="IS25" s="248"/>
      <c r="IT25" s="248"/>
      <c r="IU25" s="248"/>
      <c r="IV25" s="248"/>
    </row>
    <row r="26" spans="1:256" ht="15.6" customHeight="1">
      <c r="A26" s="390" t="s">
        <v>10394</v>
      </c>
      <c r="B26" s="576" t="s">
        <v>22</v>
      </c>
      <c r="C26" s="545" t="s">
        <v>10319</v>
      </c>
      <c r="D26" s="581" t="s">
        <v>10320</v>
      </c>
      <c r="E26" s="588">
        <v>1</v>
      </c>
      <c r="F26" s="578"/>
      <c r="G26" s="592">
        <v>700</v>
      </c>
      <c r="H26" s="164">
        <f>IF(G26="","",G26-G26*COMPASS!$AH$37)</f>
        <v>700</v>
      </c>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c r="BS26" s="248"/>
      <c r="BT26" s="248"/>
      <c r="BU26" s="248"/>
      <c r="BV26" s="248"/>
      <c r="BW26" s="248"/>
      <c r="BX26" s="248"/>
      <c r="BY26" s="248"/>
      <c r="BZ26" s="248"/>
      <c r="CA26" s="248"/>
      <c r="CB26" s="248"/>
      <c r="CC26" s="248"/>
      <c r="CD26" s="248"/>
      <c r="CE26" s="248"/>
      <c r="CF26" s="248"/>
      <c r="CG26" s="248"/>
      <c r="CH26" s="248"/>
      <c r="CI26" s="248"/>
      <c r="CJ26" s="248"/>
      <c r="CK26" s="248"/>
      <c r="CL26" s="248"/>
      <c r="CM26" s="248"/>
      <c r="CN26" s="248"/>
      <c r="CO26" s="248"/>
      <c r="CP26" s="248"/>
      <c r="CQ26" s="248"/>
      <c r="CR26" s="248"/>
      <c r="CS26" s="248"/>
      <c r="CT26" s="248"/>
      <c r="CU26" s="248"/>
      <c r="CV26" s="248"/>
      <c r="CW26" s="248"/>
      <c r="CX26" s="248"/>
      <c r="CY26" s="248"/>
      <c r="CZ26" s="248"/>
      <c r="DA26" s="248"/>
      <c r="DB26" s="248"/>
      <c r="DC26" s="248"/>
      <c r="DD26" s="248"/>
      <c r="DE26" s="248"/>
      <c r="DF26" s="248"/>
      <c r="DG26" s="248"/>
      <c r="DH26" s="248"/>
      <c r="DI26" s="248"/>
      <c r="DJ26" s="248"/>
      <c r="DK26" s="248"/>
      <c r="DL26" s="248"/>
      <c r="DM26" s="248"/>
      <c r="DN26" s="248"/>
      <c r="DO26" s="248"/>
      <c r="DP26" s="248"/>
      <c r="DQ26" s="248"/>
      <c r="DR26" s="248"/>
      <c r="DS26" s="248"/>
      <c r="DT26" s="248"/>
      <c r="DU26" s="248"/>
      <c r="DV26" s="248"/>
      <c r="DW26" s="248"/>
      <c r="DX26" s="248"/>
      <c r="DY26" s="248"/>
      <c r="DZ26" s="248"/>
      <c r="EA26" s="248"/>
      <c r="EB26" s="248"/>
      <c r="EC26" s="248"/>
      <c r="ED26" s="248"/>
      <c r="EE26" s="248"/>
      <c r="EF26" s="248"/>
      <c r="EG26" s="248"/>
      <c r="EH26" s="248"/>
      <c r="EI26" s="248"/>
      <c r="EJ26" s="248"/>
      <c r="EK26" s="248"/>
      <c r="EL26" s="248"/>
      <c r="EM26" s="248"/>
      <c r="EN26" s="248"/>
      <c r="EO26" s="248"/>
      <c r="EP26" s="248"/>
      <c r="EQ26" s="248"/>
      <c r="ER26" s="248"/>
      <c r="ES26" s="248"/>
      <c r="ET26" s="248"/>
      <c r="EU26" s="248"/>
      <c r="EV26" s="248"/>
      <c r="EW26" s="248"/>
      <c r="EX26" s="248"/>
      <c r="EY26" s="248"/>
      <c r="EZ26" s="248"/>
      <c r="FA26" s="248"/>
      <c r="FB26" s="248"/>
      <c r="FC26" s="248"/>
      <c r="FD26" s="248"/>
      <c r="FE26" s="248"/>
      <c r="FF26" s="248"/>
      <c r="FG26" s="248"/>
      <c r="FH26" s="248"/>
      <c r="FI26" s="248"/>
      <c r="FJ26" s="248"/>
      <c r="FK26" s="248"/>
      <c r="FL26" s="248"/>
      <c r="FM26" s="248"/>
      <c r="FN26" s="248"/>
      <c r="FO26" s="248"/>
      <c r="FP26" s="248"/>
      <c r="FQ26" s="248"/>
      <c r="FR26" s="248"/>
      <c r="FS26" s="248"/>
      <c r="FT26" s="248"/>
      <c r="FU26" s="248"/>
      <c r="FV26" s="248"/>
      <c r="FW26" s="248"/>
      <c r="FX26" s="248"/>
      <c r="FY26" s="248"/>
      <c r="FZ26" s="248"/>
      <c r="GA26" s="248"/>
      <c r="GB26" s="248"/>
      <c r="GC26" s="248"/>
      <c r="GD26" s="248"/>
      <c r="GE26" s="248"/>
      <c r="GF26" s="248"/>
      <c r="GG26" s="248"/>
      <c r="GH26" s="248"/>
      <c r="GI26" s="248"/>
      <c r="GJ26" s="248"/>
      <c r="GK26" s="248"/>
      <c r="GL26" s="248"/>
      <c r="GM26" s="248"/>
      <c r="GN26" s="248"/>
      <c r="GO26" s="248"/>
      <c r="GP26" s="248"/>
      <c r="GQ26" s="248"/>
      <c r="GR26" s="248"/>
      <c r="GS26" s="248"/>
      <c r="GT26" s="248"/>
      <c r="GU26" s="248"/>
      <c r="GV26" s="248"/>
      <c r="GW26" s="248"/>
      <c r="GX26" s="248"/>
      <c r="GY26" s="248"/>
      <c r="GZ26" s="248"/>
      <c r="HA26" s="248"/>
      <c r="HB26" s="248"/>
      <c r="HC26" s="248"/>
      <c r="HD26" s="248"/>
      <c r="HE26" s="248"/>
      <c r="HF26" s="248"/>
      <c r="HG26" s="248"/>
      <c r="HH26" s="248"/>
      <c r="HI26" s="248"/>
      <c r="HJ26" s="248"/>
      <c r="HK26" s="248"/>
      <c r="HL26" s="248"/>
      <c r="HM26" s="248"/>
      <c r="HN26" s="248"/>
      <c r="HO26" s="248"/>
      <c r="HP26" s="248"/>
      <c r="HQ26" s="248"/>
      <c r="HR26" s="248"/>
      <c r="HS26" s="248"/>
      <c r="HT26" s="248"/>
      <c r="HU26" s="248"/>
      <c r="HV26" s="248"/>
      <c r="HW26" s="248"/>
      <c r="HX26" s="248"/>
      <c r="HY26" s="248"/>
      <c r="HZ26" s="248"/>
      <c r="IA26" s="248"/>
      <c r="IB26" s="248"/>
      <c r="IC26" s="248"/>
      <c r="ID26" s="248"/>
      <c r="IE26" s="248"/>
      <c r="IF26" s="248"/>
      <c r="IG26" s="248"/>
      <c r="IH26" s="248"/>
      <c r="II26" s="248"/>
      <c r="IJ26" s="248"/>
      <c r="IK26" s="248"/>
      <c r="IL26" s="248"/>
      <c r="IM26" s="248"/>
      <c r="IN26" s="248"/>
      <c r="IO26" s="248"/>
      <c r="IP26" s="248"/>
      <c r="IQ26" s="248"/>
      <c r="IR26" s="248"/>
      <c r="IS26" s="248"/>
      <c r="IT26" s="248"/>
      <c r="IU26" s="248"/>
      <c r="IV26" s="248"/>
    </row>
    <row r="27" spans="1:256" ht="15.6" customHeight="1">
      <c r="A27" s="390" t="s">
        <v>10395</v>
      </c>
      <c r="B27" s="576" t="s">
        <v>22</v>
      </c>
      <c r="C27" s="545" t="s">
        <v>10321</v>
      </c>
      <c r="D27" s="581" t="s">
        <v>10322</v>
      </c>
      <c r="E27" s="588">
        <v>1</v>
      </c>
      <c r="F27" s="578"/>
      <c r="G27" s="592">
        <v>600</v>
      </c>
      <c r="H27" s="164">
        <f>IF(G27="","",G27-G27*COMPASS!$AH$37)</f>
        <v>600</v>
      </c>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8"/>
      <c r="CG27" s="248"/>
      <c r="CH27" s="248"/>
      <c r="CI27" s="248"/>
      <c r="CJ27" s="248"/>
      <c r="CK27" s="248"/>
      <c r="CL27" s="248"/>
      <c r="CM27" s="248"/>
      <c r="CN27" s="248"/>
      <c r="CO27" s="248"/>
      <c r="CP27" s="248"/>
      <c r="CQ27" s="248"/>
      <c r="CR27" s="248"/>
      <c r="CS27" s="248"/>
      <c r="CT27" s="248"/>
      <c r="CU27" s="248"/>
      <c r="CV27" s="248"/>
      <c r="CW27" s="248"/>
      <c r="CX27" s="248"/>
      <c r="CY27" s="248"/>
      <c r="CZ27" s="248"/>
      <c r="DA27" s="248"/>
      <c r="DB27" s="248"/>
      <c r="DC27" s="248"/>
      <c r="DD27" s="248"/>
      <c r="DE27" s="248"/>
      <c r="DF27" s="248"/>
      <c r="DG27" s="248"/>
      <c r="DH27" s="248"/>
      <c r="DI27" s="248"/>
      <c r="DJ27" s="248"/>
      <c r="DK27" s="248"/>
      <c r="DL27" s="248"/>
      <c r="DM27" s="248"/>
      <c r="DN27" s="248"/>
      <c r="DO27" s="248"/>
      <c r="DP27" s="248"/>
      <c r="DQ27" s="248"/>
      <c r="DR27" s="248"/>
      <c r="DS27" s="248"/>
      <c r="DT27" s="248"/>
      <c r="DU27" s="248"/>
      <c r="DV27" s="248"/>
      <c r="DW27" s="248"/>
      <c r="DX27" s="248"/>
      <c r="DY27" s="248"/>
      <c r="DZ27" s="248"/>
      <c r="EA27" s="248"/>
      <c r="EB27" s="248"/>
      <c r="EC27" s="248"/>
      <c r="ED27" s="248"/>
      <c r="EE27" s="248"/>
      <c r="EF27" s="248"/>
      <c r="EG27" s="248"/>
      <c r="EH27" s="248"/>
      <c r="EI27" s="248"/>
      <c r="EJ27" s="248"/>
      <c r="EK27" s="248"/>
      <c r="EL27" s="248"/>
      <c r="EM27" s="248"/>
      <c r="EN27" s="248"/>
      <c r="EO27" s="248"/>
      <c r="EP27" s="248"/>
      <c r="EQ27" s="248"/>
      <c r="ER27" s="248"/>
      <c r="ES27" s="248"/>
      <c r="ET27" s="248"/>
      <c r="EU27" s="248"/>
      <c r="EV27" s="248"/>
      <c r="EW27" s="248"/>
      <c r="EX27" s="248"/>
      <c r="EY27" s="248"/>
      <c r="EZ27" s="248"/>
      <c r="FA27" s="248"/>
      <c r="FB27" s="248"/>
      <c r="FC27" s="248"/>
      <c r="FD27" s="248"/>
      <c r="FE27" s="248"/>
      <c r="FF27" s="248"/>
      <c r="FG27" s="248"/>
      <c r="FH27" s="248"/>
      <c r="FI27" s="248"/>
      <c r="FJ27" s="248"/>
      <c r="FK27" s="248"/>
      <c r="FL27" s="248"/>
      <c r="FM27" s="248"/>
      <c r="FN27" s="248"/>
      <c r="FO27" s="248"/>
      <c r="FP27" s="248"/>
      <c r="FQ27" s="248"/>
      <c r="FR27" s="248"/>
      <c r="FS27" s="248"/>
      <c r="FT27" s="248"/>
      <c r="FU27" s="248"/>
      <c r="FV27" s="248"/>
      <c r="FW27" s="248"/>
      <c r="FX27" s="248"/>
      <c r="FY27" s="248"/>
      <c r="FZ27" s="248"/>
      <c r="GA27" s="248"/>
      <c r="GB27" s="248"/>
      <c r="GC27" s="248"/>
      <c r="GD27" s="248"/>
      <c r="GE27" s="248"/>
      <c r="GF27" s="248"/>
      <c r="GG27" s="248"/>
      <c r="GH27" s="248"/>
      <c r="GI27" s="248"/>
      <c r="GJ27" s="248"/>
      <c r="GK27" s="248"/>
      <c r="GL27" s="248"/>
      <c r="GM27" s="248"/>
      <c r="GN27" s="248"/>
      <c r="GO27" s="248"/>
      <c r="GP27" s="248"/>
      <c r="GQ27" s="248"/>
      <c r="GR27" s="248"/>
      <c r="GS27" s="248"/>
      <c r="GT27" s="248"/>
      <c r="GU27" s="248"/>
      <c r="GV27" s="248"/>
      <c r="GW27" s="248"/>
      <c r="GX27" s="248"/>
      <c r="GY27" s="248"/>
      <c r="GZ27" s="248"/>
      <c r="HA27" s="248"/>
      <c r="HB27" s="248"/>
      <c r="HC27" s="248"/>
      <c r="HD27" s="248"/>
      <c r="HE27" s="248"/>
      <c r="HF27" s="248"/>
      <c r="HG27" s="248"/>
      <c r="HH27" s="248"/>
      <c r="HI27" s="248"/>
      <c r="HJ27" s="248"/>
      <c r="HK27" s="248"/>
      <c r="HL27" s="248"/>
      <c r="HM27" s="248"/>
      <c r="HN27" s="248"/>
      <c r="HO27" s="248"/>
      <c r="HP27" s="248"/>
      <c r="HQ27" s="248"/>
      <c r="HR27" s="248"/>
      <c r="HS27" s="248"/>
      <c r="HT27" s="248"/>
      <c r="HU27" s="248"/>
      <c r="HV27" s="248"/>
      <c r="HW27" s="248"/>
      <c r="HX27" s="248"/>
      <c r="HY27" s="248"/>
      <c r="HZ27" s="248"/>
      <c r="IA27" s="248"/>
      <c r="IB27" s="248"/>
      <c r="IC27" s="248"/>
      <c r="ID27" s="248"/>
      <c r="IE27" s="248"/>
      <c r="IF27" s="248"/>
      <c r="IG27" s="248"/>
      <c r="IH27" s="248"/>
      <c r="II27" s="248"/>
      <c r="IJ27" s="248"/>
      <c r="IK27" s="248"/>
      <c r="IL27" s="248"/>
      <c r="IM27" s="248"/>
      <c r="IN27" s="248"/>
      <c r="IO27" s="248"/>
      <c r="IP27" s="248"/>
      <c r="IQ27" s="248"/>
      <c r="IR27" s="248"/>
      <c r="IS27" s="248"/>
      <c r="IT27" s="248"/>
      <c r="IU27" s="248"/>
      <c r="IV27" s="248"/>
    </row>
    <row r="28" spans="1:256" ht="15.6" customHeight="1">
      <c r="A28" s="397" t="s">
        <v>10323</v>
      </c>
      <c r="B28" s="397"/>
      <c r="C28" s="579"/>
      <c r="D28" s="586"/>
      <c r="E28" s="589"/>
      <c r="F28" s="397"/>
      <c r="G28" s="593"/>
      <c r="H28" s="164" t="str">
        <f>IF(G28="","",G28-G28*COMPASS!$AH$37)</f>
        <v/>
      </c>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248"/>
      <c r="CM28" s="248"/>
      <c r="CN28" s="248"/>
      <c r="CO28" s="248"/>
      <c r="CP28" s="248"/>
      <c r="CQ28" s="248"/>
      <c r="CR28" s="248"/>
      <c r="CS28" s="248"/>
      <c r="CT28" s="248"/>
      <c r="CU28" s="248"/>
      <c r="CV28" s="248"/>
      <c r="CW28" s="248"/>
      <c r="CX28" s="248"/>
      <c r="CY28" s="248"/>
      <c r="CZ28" s="248"/>
      <c r="DA28" s="248"/>
      <c r="DB28" s="248"/>
      <c r="DC28" s="248"/>
      <c r="DD28" s="248"/>
      <c r="DE28" s="248"/>
      <c r="DF28" s="248"/>
      <c r="DG28" s="248"/>
      <c r="DH28" s="248"/>
      <c r="DI28" s="248"/>
      <c r="DJ28" s="248"/>
      <c r="DK28" s="248"/>
      <c r="DL28" s="248"/>
      <c r="DM28" s="248"/>
      <c r="DN28" s="248"/>
      <c r="DO28" s="248"/>
      <c r="DP28" s="248"/>
      <c r="DQ28" s="248"/>
      <c r="DR28" s="248"/>
      <c r="DS28" s="248"/>
      <c r="DT28" s="248"/>
      <c r="DU28" s="248"/>
      <c r="DV28" s="248"/>
      <c r="DW28" s="248"/>
      <c r="DX28" s="248"/>
      <c r="DY28" s="248"/>
      <c r="DZ28" s="248"/>
      <c r="EA28" s="248"/>
      <c r="EB28" s="248"/>
      <c r="EC28" s="248"/>
      <c r="ED28" s="248"/>
      <c r="EE28" s="248"/>
      <c r="EF28" s="248"/>
      <c r="EG28" s="248"/>
      <c r="EH28" s="248"/>
      <c r="EI28" s="248"/>
      <c r="EJ28" s="248"/>
      <c r="EK28" s="248"/>
      <c r="EL28" s="248"/>
      <c r="EM28" s="248"/>
      <c r="EN28" s="248"/>
      <c r="EO28" s="248"/>
      <c r="EP28" s="248"/>
      <c r="EQ28" s="248"/>
      <c r="ER28" s="248"/>
      <c r="ES28" s="248"/>
      <c r="ET28" s="248"/>
      <c r="EU28" s="248"/>
      <c r="EV28" s="248"/>
      <c r="EW28" s="248"/>
      <c r="EX28" s="248"/>
      <c r="EY28" s="248"/>
      <c r="EZ28" s="248"/>
      <c r="FA28" s="248"/>
      <c r="FB28" s="248"/>
      <c r="FC28" s="248"/>
      <c r="FD28" s="248"/>
      <c r="FE28" s="248"/>
      <c r="FF28" s="248"/>
      <c r="FG28" s="248"/>
      <c r="FH28" s="248"/>
      <c r="FI28" s="248"/>
      <c r="FJ28" s="248"/>
      <c r="FK28" s="248"/>
      <c r="FL28" s="248"/>
      <c r="FM28" s="248"/>
      <c r="FN28" s="248"/>
      <c r="FO28" s="248"/>
      <c r="FP28" s="248"/>
      <c r="FQ28" s="248"/>
      <c r="FR28" s="248"/>
      <c r="FS28" s="248"/>
      <c r="FT28" s="248"/>
      <c r="FU28" s="248"/>
      <c r="FV28" s="248"/>
      <c r="FW28" s="248"/>
      <c r="FX28" s="248"/>
      <c r="FY28" s="248"/>
      <c r="FZ28" s="248"/>
      <c r="GA28" s="248"/>
      <c r="GB28" s="248"/>
      <c r="GC28" s="248"/>
      <c r="GD28" s="248"/>
      <c r="GE28" s="248"/>
      <c r="GF28" s="248"/>
      <c r="GG28" s="248"/>
      <c r="GH28" s="248"/>
      <c r="GI28" s="248"/>
      <c r="GJ28" s="248"/>
      <c r="GK28" s="248"/>
      <c r="GL28" s="248"/>
      <c r="GM28" s="248"/>
      <c r="GN28" s="248"/>
      <c r="GO28" s="248"/>
      <c r="GP28" s="248"/>
      <c r="GQ28" s="248"/>
      <c r="GR28" s="248"/>
      <c r="GS28" s="248"/>
      <c r="GT28" s="248"/>
      <c r="GU28" s="248"/>
      <c r="GV28" s="248"/>
      <c r="GW28" s="248"/>
      <c r="GX28" s="248"/>
      <c r="GY28" s="248"/>
      <c r="GZ28" s="248"/>
      <c r="HA28" s="248"/>
      <c r="HB28" s="248"/>
      <c r="HC28" s="248"/>
      <c r="HD28" s="248"/>
      <c r="HE28" s="248"/>
      <c r="HF28" s="248"/>
      <c r="HG28" s="248"/>
      <c r="HH28" s="248"/>
      <c r="HI28" s="248"/>
      <c r="HJ28" s="248"/>
      <c r="HK28" s="248"/>
      <c r="HL28" s="248"/>
      <c r="HM28" s="248"/>
      <c r="HN28" s="248"/>
      <c r="HO28" s="248"/>
      <c r="HP28" s="248"/>
      <c r="HQ28" s="248"/>
      <c r="HR28" s="248"/>
      <c r="HS28" s="248"/>
      <c r="HT28" s="248"/>
      <c r="HU28" s="248"/>
      <c r="HV28" s="248"/>
      <c r="HW28" s="248"/>
      <c r="HX28" s="248"/>
      <c r="HY28" s="248"/>
      <c r="HZ28" s="248"/>
      <c r="IA28" s="248"/>
      <c r="IB28" s="248"/>
      <c r="IC28" s="248"/>
      <c r="ID28" s="248"/>
      <c r="IE28" s="248"/>
      <c r="IF28" s="248"/>
      <c r="IG28" s="248"/>
      <c r="IH28" s="248"/>
      <c r="II28" s="248"/>
      <c r="IJ28" s="248"/>
      <c r="IK28" s="248"/>
      <c r="IL28" s="248"/>
      <c r="IM28" s="248"/>
      <c r="IN28" s="248"/>
      <c r="IO28" s="248"/>
      <c r="IP28" s="248"/>
      <c r="IQ28" s="248"/>
      <c r="IR28" s="248"/>
      <c r="IS28" s="248"/>
      <c r="IT28" s="248"/>
      <c r="IU28" s="248"/>
      <c r="IV28" s="248"/>
    </row>
    <row r="29" spans="1:256" ht="15.6" customHeight="1">
      <c r="A29" s="397" t="s">
        <v>10324</v>
      </c>
      <c r="B29" s="397"/>
      <c r="C29" s="579"/>
      <c r="D29" s="586"/>
      <c r="E29" s="589"/>
      <c r="F29" s="397"/>
      <c r="G29" s="593"/>
      <c r="H29" s="164" t="str">
        <f>IF(G29="","",G29-G29*COMPASS!$AH$37)</f>
        <v/>
      </c>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c r="BS29" s="248"/>
      <c r="BT29" s="248"/>
      <c r="BU29" s="248"/>
      <c r="BV29" s="248"/>
      <c r="BW29" s="248"/>
      <c r="BX29" s="248"/>
      <c r="BY29" s="248"/>
      <c r="BZ29" s="248"/>
      <c r="CA29" s="248"/>
      <c r="CB29" s="248"/>
      <c r="CC29" s="248"/>
      <c r="CD29" s="248"/>
      <c r="CE29" s="248"/>
      <c r="CF29" s="248"/>
      <c r="CG29" s="248"/>
      <c r="CH29" s="248"/>
      <c r="CI29" s="248"/>
      <c r="CJ29" s="248"/>
      <c r="CK29" s="248"/>
      <c r="CL29" s="248"/>
      <c r="CM29" s="248"/>
      <c r="CN29" s="248"/>
      <c r="CO29" s="248"/>
      <c r="CP29" s="248"/>
      <c r="CQ29" s="248"/>
      <c r="CR29" s="248"/>
      <c r="CS29" s="248"/>
      <c r="CT29" s="248"/>
      <c r="CU29" s="248"/>
      <c r="CV29" s="248"/>
      <c r="CW29" s="248"/>
      <c r="CX29" s="248"/>
      <c r="CY29" s="248"/>
      <c r="CZ29" s="248"/>
      <c r="DA29" s="248"/>
      <c r="DB29" s="248"/>
      <c r="DC29" s="248"/>
      <c r="DD29" s="248"/>
      <c r="DE29" s="248"/>
      <c r="DF29" s="248"/>
      <c r="DG29" s="248"/>
      <c r="DH29" s="248"/>
      <c r="DI29" s="248"/>
      <c r="DJ29" s="248"/>
      <c r="DK29" s="248"/>
      <c r="DL29" s="248"/>
      <c r="DM29" s="248"/>
      <c r="DN29" s="248"/>
      <c r="DO29" s="248"/>
      <c r="DP29" s="248"/>
      <c r="DQ29" s="248"/>
      <c r="DR29" s="248"/>
      <c r="DS29" s="248"/>
      <c r="DT29" s="248"/>
      <c r="DU29" s="248"/>
      <c r="DV29" s="248"/>
      <c r="DW29" s="248"/>
      <c r="DX29" s="248"/>
      <c r="DY29" s="248"/>
      <c r="DZ29" s="248"/>
      <c r="EA29" s="248"/>
      <c r="EB29" s="248"/>
      <c r="EC29" s="248"/>
      <c r="ED29" s="248"/>
      <c r="EE29" s="248"/>
      <c r="EF29" s="248"/>
      <c r="EG29" s="248"/>
      <c r="EH29" s="248"/>
      <c r="EI29" s="248"/>
      <c r="EJ29" s="248"/>
      <c r="EK29" s="248"/>
      <c r="EL29" s="248"/>
      <c r="EM29" s="248"/>
      <c r="EN29" s="248"/>
      <c r="EO29" s="248"/>
      <c r="EP29" s="248"/>
      <c r="EQ29" s="248"/>
      <c r="ER29" s="248"/>
      <c r="ES29" s="248"/>
      <c r="ET29" s="248"/>
      <c r="EU29" s="248"/>
      <c r="EV29" s="248"/>
      <c r="EW29" s="248"/>
      <c r="EX29" s="248"/>
      <c r="EY29" s="248"/>
      <c r="EZ29" s="248"/>
      <c r="FA29" s="248"/>
      <c r="FB29" s="248"/>
      <c r="FC29" s="248"/>
      <c r="FD29" s="248"/>
      <c r="FE29" s="248"/>
      <c r="FF29" s="248"/>
      <c r="FG29" s="248"/>
      <c r="FH29" s="248"/>
      <c r="FI29" s="248"/>
      <c r="FJ29" s="248"/>
      <c r="FK29" s="248"/>
      <c r="FL29" s="248"/>
      <c r="FM29" s="248"/>
      <c r="FN29" s="248"/>
      <c r="FO29" s="248"/>
      <c r="FP29" s="248"/>
      <c r="FQ29" s="248"/>
      <c r="FR29" s="248"/>
      <c r="FS29" s="248"/>
      <c r="FT29" s="248"/>
      <c r="FU29" s="248"/>
      <c r="FV29" s="248"/>
      <c r="FW29" s="248"/>
      <c r="FX29" s="248"/>
      <c r="FY29" s="248"/>
      <c r="FZ29" s="248"/>
      <c r="GA29" s="248"/>
      <c r="GB29" s="248"/>
      <c r="GC29" s="248"/>
      <c r="GD29" s="248"/>
      <c r="GE29" s="248"/>
      <c r="GF29" s="248"/>
      <c r="GG29" s="248"/>
      <c r="GH29" s="248"/>
      <c r="GI29" s="248"/>
      <c r="GJ29" s="248"/>
      <c r="GK29" s="248"/>
      <c r="GL29" s="248"/>
      <c r="GM29" s="248"/>
      <c r="GN29" s="248"/>
      <c r="GO29" s="248"/>
      <c r="GP29" s="248"/>
      <c r="GQ29" s="248"/>
      <c r="GR29" s="248"/>
      <c r="GS29" s="248"/>
      <c r="GT29" s="248"/>
      <c r="GU29" s="248"/>
      <c r="GV29" s="248"/>
      <c r="GW29" s="248"/>
      <c r="GX29" s="248"/>
      <c r="GY29" s="248"/>
      <c r="GZ29" s="248"/>
      <c r="HA29" s="248"/>
      <c r="HB29" s="248"/>
      <c r="HC29" s="248"/>
      <c r="HD29" s="248"/>
      <c r="HE29" s="248"/>
      <c r="HF29" s="248"/>
      <c r="HG29" s="248"/>
      <c r="HH29" s="248"/>
      <c r="HI29" s="248"/>
      <c r="HJ29" s="248"/>
      <c r="HK29" s="248"/>
      <c r="HL29" s="248"/>
      <c r="HM29" s="248"/>
      <c r="HN29" s="248"/>
      <c r="HO29" s="248"/>
      <c r="HP29" s="248"/>
      <c r="HQ29" s="248"/>
      <c r="HR29" s="248"/>
      <c r="HS29" s="248"/>
      <c r="HT29" s="248"/>
      <c r="HU29" s="248"/>
      <c r="HV29" s="248"/>
      <c r="HW29" s="248"/>
      <c r="HX29" s="248"/>
      <c r="HY29" s="248"/>
      <c r="HZ29" s="248"/>
      <c r="IA29" s="248"/>
      <c r="IB29" s="248"/>
      <c r="IC29" s="248"/>
      <c r="ID29" s="248"/>
      <c r="IE29" s="248"/>
      <c r="IF29" s="248"/>
      <c r="IG29" s="248"/>
      <c r="IH29" s="248"/>
      <c r="II29" s="248"/>
      <c r="IJ29" s="248"/>
      <c r="IK29" s="248"/>
      <c r="IL29" s="248"/>
      <c r="IM29" s="248"/>
      <c r="IN29" s="248"/>
      <c r="IO29" s="248"/>
      <c r="IP29" s="248"/>
      <c r="IQ29" s="248"/>
      <c r="IR29" s="248"/>
      <c r="IS29" s="248"/>
      <c r="IT29" s="248"/>
      <c r="IU29" s="248"/>
      <c r="IV29" s="248"/>
    </row>
    <row r="30" spans="1:256" ht="15.6" customHeight="1">
      <c r="A30" s="390" t="s">
        <v>10396</v>
      </c>
      <c r="B30" s="576" t="s">
        <v>22</v>
      </c>
      <c r="C30" s="545" t="s">
        <v>6952</v>
      </c>
      <c r="D30" s="581" t="s">
        <v>6556</v>
      </c>
      <c r="E30" s="588">
        <v>1</v>
      </c>
      <c r="F30" s="580"/>
      <c r="G30" s="592">
        <v>600</v>
      </c>
      <c r="H30" s="164">
        <f>IF(G30="","",G30-G30*COMPASS!$AH$37)</f>
        <v>600</v>
      </c>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c r="BS30" s="248"/>
      <c r="BT30" s="248"/>
      <c r="BU30" s="248"/>
      <c r="BV30" s="248"/>
      <c r="BW30" s="248"/>
      <c r="BX30" s="248"/>
      <c r="BY30" s="248"/>
      <c r="BZ30" s="248"/>
      <c r="CA30" s="248"/>
      <c r="CB30" s="248"/>
      <c r="CC30" s="248"/>
      <c r="CD30" s="248"/>
      <c r="CE30" s="248"/>
      <c r="CF30" s="248"/>
      <c r="CG30" s="248"/>
      <c r="CH30" s="248"/>
      <c r="CI30" s="248"/>
      <c r="CJ30" s="248"/>
      <c r="CK30" s="248"/>
      <c r="CL30" s="248"/>
      <c r="CM30" s="248"/>
      <c r="CN30" s="248"/>
      <c r="CO30" s="248"/>
      <c r="CP30" s="248"/>
      <c r="CQ30" s="248"/>
      <c r="CR30" s="248"/>
      <c r="CS30" s="248"/>
      <c r="CT30" s="248"/>
      <c r="CU30" s="248"/>
      <c r="CV30" s="248"/>
      <c r="CW30" s="248"/>
      <c r="CX30" s="248"/>
      <c r="CY30" s="248"/>
      <c r="CZ30" s="248"/>
      <c r="DA30" s="248"/>
      <c r="DB30" s="248"/>
      <c r="DC30" s="248"/>
      <c r="DD30" s="248"/>
      <c r="DE30" s="248"/>
      <c r="DF30" s="248"/>
      <c r="DG30" s="248"/>
      <c r="DH30" s="248"/>
      <c r="DI30" s="248"/>
      <c r="DJ30" s="248"/>
      <c r="DK30" s="248"/>
      <c r="DL30" s="248"/>
      <c r="DM30" s="248"/>
      <c r="DN30" s="248"/>
      <c r="DO30" s="248"/>
      <c r="DP30" s="248"/>
      <c r="DQ30" s="248"/>
      <c r="DR30" s="248"/>
      <c r="DS30" s="248"/>
      <c r="DT30" s="248"/>
      <c r="DU30" s="248"/>
      <c r="DV30" s="248"/>
      <c r="DW30" s="248"/>
      <c r="DX30" s="248"/>
      <c r="DY30" s="248"/>
      <c r="DZ30" s="248"/>
      <c r="EA30" s="248"/>
      <c r="EB30" s="248"/>
      <c r="EC30" s="248"/>
      <c r="ED30" s="248"/>
      <c r="EE30" s="248"/>
      <c r="EF30" s="248"/>
      <c r="EG30" s="248"/>
      <c r="EH30" s="248"/>
      <c r="EI30" s="248"/>
      <c r="EJ30" s="248"/>
      <c r="EK30" s="248"/>
      <c r="EL30" s="248"/>
      <c r="EM30" s="248"/>
      <c r="EN30" s="248"/>
      <c r="EO30" s="248"/>
      <c r="EP30" s="248"/>
      <c r="EQ30" s="248"/>
      <c r="ER30" s="248"/>
      <c r="ES30" s="248"/>
      <c r="ET30" s="248"/>
      <c r="EU30" s="248"/>
      <c r="EV30" s="248"/>
      <c r="EW30" s="248"/>
      <c r="EX30" s="248"/>
      <c r="EY30" s="248"/>
      <c r="EZ30" s="248"/>
      <c r="FA30" s="248"/>
      <c r="FB30" s="248"/>
      <c r="FC30" s="248"/>
      <c r="FD30" s="248"/>
      <c r="FE30" s="248"/>
      <c r="FF30" s="248"/>
      <c r="FG30" s="248"/>
      <c r="FH30" s="248"/>
      <c r="FI30" s="248"/>
      <c r="FJ30" s="248"/>
      <c r="FK30" s="248"/>
      <c r="FL30" s="248"/>
      <c r="FM30" s="248"/>
      <c r="FN30" s="248"/>
      <c r="FO30" s="248"/>
      <c r="FP30" s="248"/>
      <c r="FQ30" s="248"/>
      <c r="FR30" s="248"/>
      <c r="FS30" s="248"/>
      <c r="FT30" s="248"/>
      <c r="FU30" s="248"/>
      <c r="FV30" s="248"/>
      <c r="FW30" s="248"/>
      <c r="FX30" s="248"/>
      <c r="FY30" s="248"/>
      <c r="FZ30" s="248"/>
      <c r="GA30" s="248"/>
      <c r="GB30" s="248"/>
      <c r="GC30" s="248"/>
      <c r="GD30" s="248"/>
      <c r="GE30" s="248"/>
      <c r="GF30" s="248"/>
      <c r="GG30" s="248"/>
      <c r="GH30" s="248"/>
      <c r="GI30" s="248"/>
      <c r="GJ30" s="248"/>
      <c r="GK30" s="248"/>
      <c r="GL30" s="248"/>
      <c r="GM30" s="248"/>
      <c r="GN30" s="248"/>
      <c r="GO30" s="248"/>
      <c r="GP30" s="248"/>
      <c r="GQ30" s="248"/>
      <c r="GR30" s="248"/>
      <c r="GS30" s="248"/>
      <c r="GT30" s="248"/>
      <c r="GU30" s="248"/>
      <c r="GV30" s="248"/>
      <c r="GW30" s="248"/>
      <c r="GX30" s="248"/>
      <c r="GY30" s="248"/>
      <c r="GZ30" s="248"/>
      <c r="HA30" s="248"/>
      <c r="HB30" s="248"/>
      <c r="HC30" s="248"/>
      <c r="HD30" s="248"/>
      <c r="HE30" s="248"/>
      <c r="HF30" s="248"/>
      <c r="HG30" s="248"/>
      <c r="HH30" s="248"/>
      <c r="HI30" s="248"/>
      <c r="HJ30" s="248"/>
      <c r="HK30" s="248"/>
      <c r="HL30" s="248"/>
      <c r="HM30" s="248"/>
      <c r="HN30" s="248"/>
      <c r="HO30" s="248"/>
      <c r="HP30" s="248"/>
      <c r="HQ30" s="248"/>
      <c r="HR30" s="248"/>
      <c r="HS30" s="248"/>
      <c r="HT30" s="248"/>
      <c r="HU30" s="248"/>
      <c r="HV30" s="248"/>
      <c r="HW30" s="248"/>
      <c r="HX30" s="248"/>
      <c r="HY30" s="248"/>
      <c r="HZ30" s="248"/>
      <c r="IA30" s="248"/>
      <c r="IB30" s="248"/>
      <c r="IC30" s="248"/>
      <c r="ID30" s="248"/>
      <c r="IE30" s="248"/>
      <c r="IF30" s="248"/>
      <c r="IG30" s="248"/>
      <c r="IH30" s="248"/>
      <c r="II30" s="248"/>
      <c r="IJ30" s="248"/>
      <c r="IK30" s="248"/>
      <c r="IL30" s="248"/>
      <c r="IM30" s="248"/>
      <c r="IN30" s="248"/>
      <c r="IO30" s="248"/>
      <c r="IP30" s="248"/>
      <c r="IQ30" s="248"/>
      <c r="IR30" s="248"/>
      <c r="IS30" s="248"/>
      <c r="IT30" s="248"/>
      <c r="IU30" s="248"/>
      <c r="IV30" s="248"/>
    </row>
    <row r="31" spans="1:256" ht="15.6" customHeight="1">
      <c r="A31" s="390" t="s">
        <v>10397</v>
      </c>
      <c r="B31" s="576" t="s">
        <v>22</v>
      </c>
      <c r="C31" s="545" t="s">
        <v>10325</v>
      </c>
      <c r="D31" s="581" t="s">
        <v>10326</v>
      </c>
      <c r="E31" s="588">
        <v>1</v>
      </c>
      <c r="F31" s="578"/>
      <c r="G31" s="592">
        <v>600</v>
      </c>
      <c r="H31" s="164">
        <f>IF(G31="","",G31-G31*COMPASS!$AH$37)</f>
        <v>600</v>
      </c>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row>
    <row r="32" spans="1:256" ht="15.6" customHeight="1">
      <c r="A32" s="390" t="s">
        <v>10398</v>
      </c>
      <c r="B32" s="576" t="s">
        <v>22</v>
      </c>
      <c r="C32" s="545" t="s">
        <v>10327</v>
      </c>
      <c r="D32" s="581" t="s">
        <v>10328</v>
      </c>
      <c r="E32" s="588">
        <v>1</v>
      </c>
      <c r="F32" s="578"/>
      <c r="G32" s="592">
        <v>700</v>
      </c>
      <c r="H32" s="164">
        <f>IF(G32="","",G32-G32*COMPASS!$AH$37)</f>
        <v>700</v>
      </c>
    </row>
    <row r="33" spans="1:8" ht="15.6" customHeight="1">
      <c r="A33" s="390" t="s">
        <v>10399</v>
      </c>
      <c r="B33" s="576" t="s">
        <v>22</v>
      </c>
      <c r="C33" s="545" t="s">
        <v>6953</v>
      </c>
      <c r="D33" s="581" t="s">
        <v>10329</v>
      </c>
      <c r="E33" s="588">
        <v>1</v>
      </c>
      <c r="F33" s="577"/>
      <c r="G33" s="592">
        <v>700</v>
      </c>
      <c r="H33" s="164">
        <f>IF(G33="","",G33-G33*COMPASS!$AH$37)</f>
        <v>700</v>
      </c>
    </row>
    <row r="34" spans="1:8" ht="15.6" customHeight="1">
      <c r="A34" s="390" t="s">
        <v>10400</v>
      </c>
      <c r="B34" s="576" t="s">
        <v>22</v>
      </c>
      <c r="C34" s="545" t="s">
        <v>10330</v>
      </c>
      <c r="D34" s="581" t="s">
        <v>10331</v>
      </c>
      <c r="E34" s="588">
        <v>1</v>
      </c>
      <c r="F34" s="578"/>
      <c r="G34" s="592">
        <v>600</v>
      </c>
      <c r="H34" s="164">
        <f>IF(G34="","",G34-G34*COMPASS!$AH$37)</f>
        <v>600</v>
      </c>
    </row>
    <row r="35" spans="1:8" ht="15.6" customHeight="1">
      <c r="A35" s="397" t="s">
        <v>10318</v>
      </c>
      <c r="B35" s="397"/>
      <c r="C35" s="579"/>
      <c r="D35" s="586"/>
      <c r="E35" s="589"/>
      <c r="F35" s="397"/>
      <c r="G35" s="593"/>
      <c r="H35" s="164" t="str">
        <f>IF(G35="","",G35-G35*COMPASS!$AH$37)</f>
        <v/>
      </c>
    </row>
    <row r="36" spans="1:8" ht="15.6" customHeight="1">
      <c r="A36" s="390" t="s">
        <v>10401</v>
      </c>
      <c r="B36" s="576" t="s">
        <v>22</v>
      </c>
      <c r="C36" s="545" t="s">
        <v>6954</v>
      </c>
      <c r="D36" s="581" t="s">
        <v>10332</v>
      </c>
      <c r="E36" s="588">
        <v>1</v>
      </c>
      <c r="F36" s="580"/>
      <c r="G36" s="592">
        <v>1300</v>
      </c>
      <c r="H36" s="164">
        <f>IF(G36="","",G36-G36*COMPASS!$AH$37)</f>
        <v>1300</v>
      </c>
    </row>
    <row r="37" spans="1:8" ht="15.6" customHeight="1">
      <c r="A37" s="397" t="s">
        <v>10333</v>
      </c>
      <c r="B37" s="397"/>
      <c r="C37" s="579"/>
      <c r="D37" s="586"/>
      <c r="E37" s="589"/>
      <c r="F37" s="397"/>
      <c r="G37" s="593"/>
      <c r="H37" s="164" t="str">
        <f>IF(G37="","",G37-G37*COMPASS!$AH$37)</f>
        <v/>
      </c>
    </row>
    <row r="38" spans="1:8" ht="15.6" customHeight="1">
      <c r="A38" s="390" t="s">
        <v>10402</v>
      </c>
      <c r="B38" s="576" t="s">
        <v>22</v>
      </c>
      <c r="C38" s="545" t="s">
        <v>10334</v>
      </c>
      <c r="D38" s="581" t="s">
        <v>10335</v>
      </c>
      <c r="E38" s="588">
        <v>1</v>
      </c>
      <c r="F38" s="580"/>
      <c r="G38" s="592">
        <v>250</v>
      </c>
      <c r="H38" s="164">
        <f>IF(G38="","",G38-G38*COMPASS!$AH$37)</f>
        <v>250</v>
      </c>
    </row>
    <row r="39" spans="1:8" ht="15.6" customHeight="1">
      <c r="A39" s="397" t="s">
        <v>10336</v>
      </c>
      <c r="B39" s="397"/>
      <c r="C39" s="579"/>
      <c r="D39" s="586"/>
      <c r="E39" s="589"/>
      <c r="F39" s="397"/>
      <c r="G39" s="593"/>
      <c r="H39" s="164" t="str">
        <f>IF(G39="","",G39-G39*COMPASS!$AH$37)</f>
        <v/>
      </c>
    </row>
    <row r="40" spans="1:8" ht="15.6" customHeight="1">
      <c r="A40" s="390" t="s">
        <v>10403</v>
      </c>
      <c r="B40" s="576" t="s">
        <v>22</v>
      </c>
      <c r="C40" s="582" t="s">
        <v>10337</v>
      </c>
      <c r="D40" s="581" t="s">
        <v>10338</v>
      </c>
      <c r="E40" s="590">
        <v>1</v>
      </c>
      <c r="F40" s="583"/>
      <c r="G40" s="592">
        <v>1500</v>
      </c>
      <c r="H40" s="164">
        <f>IF(G40="","",G40-G40*COMPASS!$AH$37)</f>
        <v>1500</v>
      </c>
    </row>
    <row r="41" spans="1:8" ht="15.6" customHeight="1">
      <c r="A41" s="390" t="s">
        <v>10404</v>
      </c>
      <c r="B41" s="576" t="s">
        <v>22</v>
      </c>
      <c r="C41" s="582" t="s">
        <v>10339</v>
      </c>
      <c r="D41" s="581" t="s">
        <v>10340</v>
      </c>
      <c r="E41" s="590">
        <v>1</v>
      </c>
      <c r="F41" s="583"/>
      <c r="G41" s="592">
        <v>2000</v>
      </c>
      <c r="H41" s="164">
        <f>IF(G41="","",G41-G41*COMPASS!$AH$37)</f>
        <v>2000</v>
      </c>
    </row>
    <row r="42" spans="1:8" ht="15.6" customHeight="1">
      <c r="A42" s="390" t="s">
        <v>10405</v>
      </c>
      <c r="B42" s="576" t="s">
        <v>22</v>
      </c>
      <c r="C42" s="582" t="s">
        <v>10341</v>
      </c>
      <c r="D42" s="581" t="s">
        <v>10342</v>
      </c>
      <c r="E42" s="590">
        <v>1</v>
      </c>
      <c r="F42" s="583"/>
      <c r="G42" s="592">
        <v>4500</v>
      </c>
      <c r="H42" s="164">
        <f>IF(G42="","",G42-G42*COMPASS!$AH$37)</f>
        <v>4500</v>
      </c>
    </row>
    <row r="43" spans="1:8" ht="15.6" customHeight="1">
      <c r="A43" s="390" t="s">
        <v>10406</v>
      </c>
      <c r="B43" s="576" t="s">
        <v>22</v>
      </c>
      <c r="C43" s="582" t="s">
        <v>10343</v>
      </c>
      <c r="D43" s="581" t="s">
        <v>10344</v>
      </c>
      <c r="E43" s="590">
        <v>1</v>
      </c>
      <c r="F43" s="583"/>
      <c r="G43" s="592">
        <v>5000</v>
      </c>
      <c r="H43" s="164">
        <f>IF(G43="","",G43-G43*COMPASS!$AH$37)</f>
        <v>5000</v>
      </c>
    </row>
    <row r="44" spans="1:8" ht="15.6" customHeight="1">
      <c r="A44" s="390" t="s">
        <v>10407</v>
      </c>
      <c r="B44" s="576" t="s">
        <v>22</v>
      </c>
      <c r="C44" s="582" t="s">
        <v>10345</v>
      </c>
      <c r="D44" s="581" t="s">
        <v>10346</v>
      </c>
      <c r="E44" s="590">
        <v>1</v>
      </c>
      <c r="F44" s="583"/>
      <c r="G44" s="592">
        <v>2500</v>
      </c>
      <c r="H44" s="164">
        <f>IF(G44="","",G44-G44*COMPASS!$AH$37)</f>
        <v>2500</v>
      </c>
    </row>
    <row r="45" spans="1:8" ht="15.6" customHeight="1">
      <c r="A45" s="390" t="s">
        <v>10408</v>
      </c>
      <c r="B45" s="576" t="s">
        <v>22</v>
      </c>
      <c r="C45" s="582" t="s">
        <v>10347</v>
      </c>
      <c r="D45" s="581" t="s">
        <v>10348</v>
      </c>
      <c r="E45" s="590">
        <v>1</v>
      </c>
      <c r="F45" s="583"/>
      <c r="G45" s="592">
        <v>9000</v>
      </c>
      <c r="H45" s="164">
        <f>IF(G45="","",G45-G45*COMPASS!$AH$37)</f>
        <v>9000</v>
      </c>
    </row>
    <row r="46" spans="1:8" ht="15.6" customHeight="1">
      <c r="A46" s="390" t="s">
        <v>10409</v>
      </c>
      <c r="B46" s="576" t="s">
        <v>22</v>
      </c>
      <c r="C46" s="582" t="s">
        <v>10349</v>
      </c>
      <c r="D46" s="581" t="s">
        <v>10350</v>
      </c>
      <c r="E46" s="590">
        <v>1</v>
      </c>
      <c r="F46" s="583"/>
      <c r="G46" s="592">
        <v>2000</v>
      </c>
      <c r="H46" s="164">
        <f>IF(G46="","",G46-G46*COMPASS!$AH$37)</f>
        <v>2000</v>
      </c>
    </row>
    <row r="47" spans="1:8" ht="15.6" customHeight="1">
      <c r="A47" s="584" t="s">
        <v>10351</v>
      </c>
      <c r="B47" s="584"/>
      <c r="C47" s="585"/>
      <c r="D47" s="587"/>
      <c r="E47" s="591"/>
      <c r="F47" s="584"/>
      <c r="G47" s="594"/>
      <c r="H47" s="164" t="str">
        <f>IF(G47="","",G47-G47*COMPASS!$AH$37)</f>
        <v/>
      </c>
    </row>
    <row r="48" spans="1:8" ht="15.6" customHeight="1">
      <c r="A48" s="390" t="s">
        <v>10410</v>
      </c>
      <c r="B48" s="576" t="s">
        <v>22</v>
      </c>
      <c r="C48" s="582" t="s">
        <v>10352</v>
      </c>
      <c r="D48" s="581" t="s">
        <v>10353</v>
      </c>
      <c r="E48" s="590">
        <v>1</v>
      </c>
      <c r="F48" s="583"/>
      <c r="G48" s="592">
        <v>700</v>
      </c>
      <c r="H48" s="164">
        <f>IF(G48="","",G48-G48*COMPASS!$AH$37)</f>
        <v>700</v>
      </c>
    </row>
    <row r="49" spans="1:8" ht="15.6" customHeight="1">
      <c r="A49" s="390" t="s">
        <v>10411</v>
      </c>
      <c r="B49" s="576" t="s">
        <v>22</v>
      </c>
      <c r="C49" s="582" t="s">
        <v>10354</v>
      </c>
      <c r="D49" s="581" t="s">
        <v>10355</v>
      </c>
      <c r="E49" s="590">
        <v>1</v>
      </c>
      <c r="F49" s="583"/>
      <c r="G49" s="592">
        <v>2000</v>
      </c>
      <c r="H49" s="164">
        <f>IF(G49="","",G49-G49*COMPASS!$AH$37)</f>
        <v>2000</v>
      </c>
    </row>
    <row r="50" spans="1:8" ht="15.6" customHeight="1">
      <c r="A50" s="397" t="s">
        <v>2781</v>
      </c>
      <c r="B50" s="397"/>
      <c r="C50" s="579"/>
      <c r="D50" s="586"/>
      <c r="E50" s="589"/>
      <c r="F50" s="397"/>
      <c r="G50" s="593"/>
      <c r="H50" s="164" t="str">
        <f>IF(G50="","",G50-G50*COMPASS!$AH$37)</f>
        <v/>
      </c>
    </row>
    <row r="51" spans="1:8" ht="15.6" customHeight="1">
      <c r="A51" s="397" t="s">
        <v>2782</v>
      </c>
      <c r="B51" s="397"/>
      <c r="C51" s="579"/>
      <c r="D51" s="586"/>
      <c r="E51" s="589"/>
      <c r="F51" s="397"/>
      <c r="G51" s="593"/>
      <c r="H51" s="164" t="str">
        <f>IF(G51="","",G51-G51*COMPASS!$AH$37)</f>
        <v/>
      </c>
    </row>
    <row r="52" spans="1:8" ht="15.6" customHeight="1">
      <c r="A52" s="390" t="s">
        <v>10412</v>
      </c>
      <c r="B52" s="576" t="s">
        <v>22</v>
      </c>
      <c r="C52" s="545" t="s">
        <v>10356</v>
      </c>
      <c r="D52" s="546" t="s">
        <v>10357</v>
      </c>
      <c r="E52" s="588">
        <v>1</v>
      </c>
      <c r="F52" s="577"/>
      <c r="G52" s="592" t="s">
        <v>10421</v>
      </c>
      <c r="H52" s="164" t="e">
        <f>IF(G52="","",G52-G52*COMPASS!$AH$37)</f>
        <v>#VALUE!</v>
      </c>
    </row>
    <row r="53" spans="1:8" ht="15.6" customHeight="1">
      <c r="A53" s="390" t="s">
        <v>10413</v>
      </c>
      <c r="B53" s="576" t="s">
        <v>22</v>
      </c>
      <c r="C53" s="545" t="s">
        <v>10358</v>
      </c>
      <c r="D53" s="546" t="s">
        <v>10359</v>
      </c>
      <c r="E53" s="588">
        <v>1</v>
      </c>
      <c r="F53" s="577"/>
      <c r="G53" s="592" t="s">
        <v>10421</v>
      </c>
      <c r="H53" s="164" t="e">
        <f>IF(G53="","",G53-G53*COMPASS!$AH$37)</f>
        <v>#VALUE!</v>
      </c>
    </row>
    <row r="54" spans="1:8" ht="15.6" customHeight="1">
      <c r="A54" s="390" t="s">
        <v>10414</v>
      </c>
      <c r="B54" s="576" t="s">
        <v>22</v>
      </c>
      <c r="C54" s="545" t="s">
        <v>10360</v>
      </c>
      <c r="D54" s="546" t="s">
        <v>10361</v>
      </c>
      <c r="E54" s="588">
        <v>1</v>
      </c>
      <c r="F54" s="577"/>
      <c r="G54" s="592" t="s">
        <v>10421</v>
      </c>
      <c r="H54" s="164" t="e">
        <f>IF(G54="","",G54-G54*COMPASS!$AH$37)</f>
        <v>#VALUE!</v>
      </c>
    </row>
    <row r="55" spans="1:8" ht="15.6" customHeight="1">
      <c r="A55" s="390" t="s">
        <v>2783</v>
      </c>
      <c r="B55" s="576" t="s">
        <v>22</v>
      </c>
      <c r="C55" s="545" t="s">
        <v>2784</v>
      </c>
      <c r="D55" s="546" t="s">
        <v>6557</v>
      </c>
      <c r="E55" s="588">
        <v>1</v>
      </c>
      <c r="F55" s="577"/>
      <c r="G55" s="592" t="s">
        <v>10421</v>
      </c>
      <c r="H55" s="164" t="e">
        <f>IF(G55="","",G55-G55*COMPASS!$AH$37)</f>
        <v>#VALUE!</v>
      </c>
    </row>
    <row r="56" spans="1:8" ht="15.6" customHeight="1">
      <c r="A56" s="390" t="s">
        <v>6565</v>
      </c>
      <c r="B56" s="576" t="s">
        <v>22</v>
      </c>
      <c r="C56" s="545" t="s">
        <v>6558</v>
      </c>
      <c r="D56" s="546" t="s">
        <v>6559</v>
      </c>
      <c r="E56" s="588">
        <v>1</v>
      </c>
      <c r="F56" s="577"/>
      <c r="G56" s="592" t="s">
        <v>10421</v>
      </c>
      <c r="H56" s="164" t="e">
        <f>IF(G56="","",G56-G56*COMPASS!$AH$37)</f>
        <v>#VALUE!</v>
      </c>
    </row>
    <row r="57" spans="1:8" ht="15.6" customHeight="1">
      <c r="A57" s="390" t="s">
        <v>2785</v>
      </c>
      <c r="B57" s="576" t="s">
        <v>22</v>
      </c>
      <c r="C57" s="545" t="s">
        <v>2786</v>
      </c>
      <c r="D57" s="546" t="s">
        <v>10362</v>
      </c>
      <c r="E57" s="588">
        <v>1</v>
      </c>
      <c r="F57" s="577"/>
      <c r="G57" s="592" t="s">
        <v>10421</v>
      </c>
      <c r="H57" s="164" t="e">
        <f>IF(G57="","",G57-G57*COMPASS!$AH$37)</f>
        <v>#VALUE!</v>
      </c>
    </row>
    <row r="58" spans="1:8" ht="15.6" customHeight="1">
      <c r="A58" s="390" t="s">
        <v>2787</v>
      </c>
      <c r="B58" s="576" t="s">
        <v>22</v>
      </c>
      <c r="C58" s="545" t="s">
        <v>2788</v>
      </c>
      <c r="D58" s="546" t="s">
        <v>10363</v>
      </c>
      <c r="E58" s="588">
        <v>1</v>
      </c>
      <c r="F58" s="577"/>
      <c r="G58" s="592" t="s">
        <v>10421</v>
      </c>
      <c r="H58" s="164" t="e">
        <f>IF(G58="","",G58-G58*COMPASS!$AH$37)</f>
        <v>#VALUE!</v>
      </c>
    </row>
    <row r="59" spans="1:8" ht="15.6" customHeight="1">
      <c r="A59" s="390" t="s">
        <v>10415</v>
      </c>
      <c r="B59" s="576" t="s">
        <v>22</v>
      </c>
      <c r="C59" s="545" t="s">
        <v>10364</v>
      </c>
      <c r="D59" s="546" t="s">
        <v>10365</v>
      </c>
      <c r="E59" s="588">
        <v>1</v>
      </c>
      <c r="F59" s="577"/>
      <c r="G59" s="592" t="s">
        <v>10421</v>
      </c>
      <c r="H59" s="164" t="e">
        <f>IF(G59="","",G59-G59*COMPASS!$AH$37)</f>
        <v>#VALUE!</v>
      </c>
    </row>
    <row r="60" spans="1:8" ht="15.6" customHeight="1">
      <c r="A60" s="397" t="s">
        <v>2789</v>
      </c>
      <c r="B60" s="397"/>
      <c r="C60" s="579"/>
      <c r="D60" s="586"/>
      <c r="E60" s="589"/>
      <c r="F60" s="397"/>
      <c r="G60" s="593"/>
      <c r="H60" s="164" t="str">
        <f>IF(G60="","",G60-G60*COMPASS!$AH$37)</f>
        <v/>
      </c>
    </row>
    <row r="61" spans="1:8" ht="15.6" customHeight="1">
      <c r="A61" s="390" t="s">
        <v>2790</v>
      </c>
      <c r="B61" s="576" t="s">
        <v>22</v>
      </c>
      <c r="C61" s="545" t="s">
        <v>2791</v>
      </c>
      <c r="D61" s="546" t="s">
        <v>6560</v>
      </c>
      <c r="E61" s="588">
        <v>1</v>
      </c>
      <c r="F61" s="577"/>
      <c r="G61" s="595" t="s">
        <v>10421</v>
      </c>
      <c r="H61" s="164" t="e">
        <f>IF(G61="","",G61-G61*COMPASS!$AH$37)</f>
        <v>#VALUE!</v>
      </c>
    </row>
    <row r="62" spans="1:8" ht="15.6" customHeight="1">
      <c r="A62" s="390" t="s">
        <v>2792</v>
      </c>
      <c r="B62" s="576" t="s">
        <v>22</v>
      </c>
      <c r="C62" s="545" t="s">
        <v>2793</v>
      </c>
      <c r="D62" s="546" t="s">
        <v>6561</v>
      </c>
      <c r="E62" s="588">
        <v>1</v>
      </c>
      <c r="F62" s="577"/>
      <c r="G62" s="595" t="s">
        <v>10421</v>
      </c>
      <c r="H62" s="164" t="e">
        <f>IF(G62="","",G62-G62*COMPASS!$AH$37)</f>
        <v>#VALUE!</v>
      </c>
    </row>
    <row r="63" spans="1:8" ht="15.6" customHeight="1">
      <c r="A63" s="390" t="s">
        <v>2794</v>
      </c>
      <c r="B63" s="576" t="s">
        <v>22</v>
      </c>
      <c r="C63" s="545" t="s">
        <v>2795</v>
      </c>
      <c r="D63" s="546" t="s">
        <v>6562</v>
      </c>
      <c r="E63" s="588">
        <v>1</v>
      </c>
      <c r="F63" s="577"/>
      <c r="G63" s="595" t="s">
        <v>10421</v>
      </c>
      <c r="H63" s="164" t="e">
        <f>IF(G63="","",G63-G63*COMPASS!$AH$37)</f>
        <v>#VALUE!</v>
      </c>
    </row>
    <row r="64" spans="1:8" ht="15.6" customHeight="1">
      <c r="A64" s="390" t="s">
        <v>2796</v>
      </c>
      <c r="B64" s="576" t="s">
        <v>22</v>
      </c>
      <c r="C64" s="545" t="s">
        <v>2797</v>
      </c>
      <c r="D64" s="546" t="s">
        <v>6563</v>
      </c>
      <c r="E64" s="588">
        <v>1</v>
      </c>
      <c r="F64" s="577"/>
      <c r="G64" s="595" t="s">
        <v>10421</v>
      </c>
      <c r="H64" s="164" t="e">
        <f>IF(G64="","",G64-G64*COMPASS!$AH$37)</f>
        <v>#VALUE!</v>
      </c>
    </row>
    <row r="65" spans="1:8" ht="15.6" customHeight="1">
      <c r="A65" s="584" t="s">
        <v>6564</v>
      </c>
      <c r="B65" s="584"/>
      <c r="C65" s="585"/>
      <c r="D65" s="587"/>
      <c r="E65" s="591"/>
      <c r="F65" s="584"/>
      <c r="G65" s="594"/>
      <c r="H65" s="164" t="str">
        <f>IF(G65="","",G65-G65*COMPASS!$AH$37)</f>
        <v/>
      </c>
    </row>
    <row r="66" spans="1:8" ht="15.6" customHeight="1">
      <c r="A66" s="584" t="s">
        <v>10366</v>
      </c>
      <c r="B66" s="584"/>
      <c r="C66" s="585"/>
      <c r="D66" s="587"/>
      <c r="E66" s="591"/>
      <c r="F66" s="584"/>
      <c r="G66" s="594"/>
      <c r="H66" s="164" t="str">
        <f>IF(G66="","",G66-G66*COMPASS!$AH$37)</f>
        <v/>
      </c>
    </row>
    <row r="67" spans="1:8" ht="15.6" customHeight="1">
      <c r="A67" s="390" t="s">
        <v>10416</v>
      </c>
      <c r="B67" s="576" t="s">
        <v>22</v>
      </c>
      <c r="C67" s="545" t="s">
        <v>10367</v>
      </c>
      <c r="D67" s="546" t="s">
        <v>10368</v>
      </c>
      <c r="E67" s="588">
        <v>1</v>
      </c>
      <c r="F67" s="583"/>
      <c r="G67" s="592">
        <v>300</v>
      </c>
      <c r="H67" s="164">
        <f>IF(G67="","",G67-G67*COMPASS!$AH$37)</f>
        <v>300</v>
      </c>
    </row>
    <row r="68" spans="1:8" ht="15.6" customHeight="1">
      <c r="A68" s="584" t="s">
        <v>10369</v>
      </c>
      <c r="B68" s="584"/>
      <c r="C68" s="585"/>
      <c r="D68" s="587"/>
      <c r="E68" s="591"/>
      <c r="F68" s="584"/>
      <c r="G68" s="594"/>
      <c r="H68" s="164" t="str">
        <f>IF(G68="","",G68-G68*COMPASS!$AH$37)</f>
        <v/>
      </c>
    </row>
    <row r="69" spans="1:8" ht="15.6" customHeight="1">
      <c r="A69" s="390" t="s">
        <v>10417</v>
      </c>
      <c r="B69" s="576" t="s">
        <v>22</v>
      </c>
      <c r="C69" s="545" t="s">
        <v>10370</v>
      </c>
      <c r="D69" s="546" t="s">
        <v>10371</v>
      </c>
      <c r="E69" s="588">
        <v>1</v>
      </c>
      <c r="F69" s="583"/>
      <c r="G69" s="592">
        <v>100</v>
      </c>
      <c r="H69" s="164">
        <f>IF(G69="","",G69-G69*COMPASS!$AH$37)</f>
        <v>100</v>
      </c>
    </row>
    <row r="70" spans="1:8" ht="15.6" customHeight="1">
      <c r="A70" s="390" t="s">
        <v>10418</v>
      </c>
      <c r="B70" s="576" t="s">
        <v>22</v>
      </c>
      <c r="C70" s="545" t="s">
        <v>10372</v>
      </c>
      <c r="D70" s="546" t="s">
        <v>10373</v>
      </c>
      <c r="E70" s="588">
        <v>1</v>
      </c>
      <c r="F70" s="583"/>
      <c r="G70" s="592">
        <v>300</v>
      </c>
      <c r="H70" s="164">
        <f>IF(G70="","",G70-G70*COMPASS!$AH$37)</f>
        <v>300</v>
      </c>
    </row>
    <row r="71" spans="1:8" ht="15.6" customHeight="1">
      <c r="A71" s="584" t="s">
        <v>10374</v>
      </c>
      <c r="B71" s="584"/>
      <c r="C71" s="585"/>
      <c r="D71" s="587"/>
      <c r="E71" s="591"/>
      <c r="F71" s="584"/>
      <c r="G71" s="594"/>
      <c r="H71" s="164" t="str">
        <f>IF(G71="","",G71-G71*COMPASS!$AH$37)</f>
        <v/>
      </c>
    </row>
    <row r="72" spans="1:8" ht="15.6" customHeight="1">
      <c r="A72" s="390" t="s">
        <v>10419</v>
      </c>
      <c r="B72" s="576" t="s">
        <v>22</v>
      </c>
      <c r="C72" s="545" t="s">
        <v>10375</v>
      </c>
      <c r="D72" s="546" t="s">
        <v>10376</v>
      </c>
      <c r="E72" s="588">
        <v>1</v>
      </c>
      <c r="F72" s="583"/>
      <c r="G72" s="592">
        <v>250</v>
      </c>
      <c r="H72" s="164">
        <f>IF(G72="","",G72-G72*COMPASS!$AH$37)</f>
        <v>250</v>
      </c>
    </row>
    <row r="73" spans="1:8" ht="15.6" customHeight="1">
      <c r="A73" s="390" t="s">
        <v>10420</v>
      </c>
      <c r="B73" s="576" t="s">
        <v>22</v>
      </c>
      <c r="C73" s="545" t="s">
        <v>10377</v>
      </c>
      <c r="D73" s="546" t="s">
        <v>10378</v>
      </c>
      <c r="E73" s="588">
        <v>1</v>
      </c>
      <c r="F73" s="583"/>
      <c r="G73" s="592">
        <v>250</v>
      </c>
      <c r="H73" s="164">
        <f>IF(G73="","",G73-G73*COMPASS!$AH$37)</f>
        <v>250</v>
      </c>
    </row>
  </sheetData>
  <sheetProtection password="CEAA" sheet="1"/>
  <mergeCells count="1">
    <mergeCell ref="D1:G1"/>
  </mergeCells>
  <conditionalFormatting sqref="F6:G20 F22:G31">
    <cfRule type="cellIs" dxfId="67" priority="30" stopIfTrue="1" operator="equal">
      <formula>"Netto"</formula>
    </cfRule>
  </conditionalFormatting>
  <conditionalFormatting sqref="G37">
    <cfRule type="cellIs" dxfId="66" priority="14" stopIfTrue="1" operator="equal">
      <formula>"Netto"</formula>
    </cfRule>
  </conditionalFormatting>
  <conditionalFormatting sqref="G40:G43">
    <cfRule type="cellIs" dxfId="65" priority="13" stopIfTrue="1" operator="equal">
      <formula>"Netto"</formula>
    </cfRule>
  </conditionalFormatting>
  <conditionalFormatting sqref="G47:G48">
    <cfRule type="cellIs" dxfId="64" priority="12" stopIfTrue="1" operator="equal">
      <formula>"Netto"</formula>
    </cfRule>
  </conditionalFormatting>
  <conditionalFormatting sqref="G52:G53">
    <cfRule type="cellIs" dxfId="63" priority="11" stopIfTrue="1" operator="equal">
      <formula>"Netto"</formula>
    </cfRule>
  </conditionalFormatting>
  <conditionalFormatting sqref="G55">
    <cfRule type="cellIs" dxfId="62" priority="10" stopIfTrue="1" operator="equal">
      <formula>"Netto"</formula>
    </cfRule>
  </conditionalFormatting>
  <conditionalFormatting sqref="G59:G60">
    <cfRule type="cellIs" dxfId="61" priority="9" stopIfTrue="1" operator="equal">
      <formula>"Netto"</formula>
    </cfRule>
  </conditionalFormatting>
  <conditionalFormatting sqref="G63:G64">
    <cfRule type="cellIs" dxfId="60" priority="8" stopIfTrue="1" operator="equal">
      <formula>"Netto"</formula>
    </cfRule>
  </conditionalFormatting>
  <conditionalFormatting sqref="G66">
    <cfRule type="cellIs" dxfId="59" priority="7" stopIfTrue="1" operator="equal">
      <formula>"Netto"</formula>
    </cfRule>
  </conditionalFormatting>
  <conditionalFormatting sqref="G68">
    <cfRule type="cellIs" dxfId="58" priority="6" stopIfTrue="1" operator="equal">
      <formula>"Netto"</formula>
    </cfRule>
  </conditionalFormatting>
  <conditionalFormatting sqref="G73">
    <cfRule type="cellIs" dxfId="57" priority="5" stopIfTrue="1" operator="equal">
      <formula>"Netto"</formula>
    </cfRule>
  </conditionalFormatting>
  <hyperlinks>
    <hyperlink ref="D1:G1" r:id="rId1" display="http://compasstech.it/" xr:uid="{00000000-0004-0000-0D00-000000000000}"/>
    <hyperlink ref="D1" r:id="rId2" xr:uid="{00000000-0004-0000-0D00-000001000000}"/>
  </hyperlinks>
  <pageMargins left="0.23622047244094491" right="0.15748031496062992" top="0.35433070866141736" bottom="0.4" header="0.25" footer="0.24"/>
  <pageSetup paperSize="9" orientation="portrait" r:id="rId3"/>
  <headerFooter>
    <oddFooter>&amp;C&amp;"Wingdings,Normale"&amp;8J&amp;"Arial,Normale" Prodotto gestito sempre a stock &amp;"Wingdings,Normale")&amp;"Arial,Normale" Prodotto gestito di cui verificare la disponibilità &amp;"Wingdings,Normale"L&amp;"Arial,Normale" Prodotto in obsolescenza&amp;R&amp;8&amp;P/&amp;N</oddFooter>
  </headerFooter>
  <drawing r:id="rId4"/>
  <legacyDrawing r:id="rId5"/>
  <oleObjects>
    <mc:AlternateContent xmlns:mc="http://schemas.openxmlformats.org/markup-compatibility/2006">
      <mc:Choice Requires="x14">
        <oleObject progId="PI3.Image" shapeId="192513" r:id="rId6">
          <objectPr defaultSize="0" autoPict="0" r:id="rId7">
            <anchor moveWithCells="1">
              <from>
                <xdr:col>5</xdr:col>
                <xdr:colOff>22860</xdr:colOff>
                <xdr:row>4</xdr:row>
                <xdr:rowOff>15240</xdr:rowOff>
              </from>
              <to>
                <xdr:col>6</xdr:col>
                <xdr:colOff>0</xdr:colOff>
                <xdr:row>4</xdr:row>
                <xdr:rowOff>266700</xdr:rowOff>
              </to>
            </anchor>
          </objectPr>
        </oleObject>
      </mc:Choice>
      <mc:Fallback>
        <oleObject progId="PI3.Image" shapeId="192513" r:id="rId6"/>
      </mc:Fallback>
    </mc:AlternateContent>
    <mc:AlternateContent xmlns:mc="http://schemas.openxmlformats.org/markup-compatibility/2006">
      <mc:Choice Requires="x14">
        <oleObject progId="PI3.Image" shapeId="192514" r:id="rId8">
          <objectPr defaultSize="0" autoPict="0" r:id="rId7">
            <anchor moveWithCells="1">
              <from>
                <xdr:col>5</xdr:col>
                <xdr:colOff>22860</xdr:colOff>
                <xdr:row>4</xdr:row>
                <xdr:rowOff>15240</xdr:rowOff>
              </from>
              <to>
                <xdr:col>6</xdr:col>
                <xdr:colOff>7620</xdr:colOff>
                <xdr:row>4</xdr:row>
                <xdr:rowOff>289560</xdr:rowOff>
              </to>
            </anchor>
          </objectPr>
        </oleObject>
      </mc:Choice>
      <mc:Fallback>
        <oleObject progId="PI3.Image" shapeId="192514" r:id="rId8"/>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3">
    <tabColor theme="5" tint="-0.249977111117893"/>
  </sheetPr>
  <dimension ref="A1:I260"/>
  <sheetViews>
    <sheetView workbookViewId="0">
      <pane ySplit="4" topLeftCell="A7" activePane="bottomLeft" state="frozen"/>
      <selection activeCell="K25" sqref="K25"/>
      <selection pane="bottomLeft" activeCell="G260" sqref="A1:G260"/>
    </sheetView>
  </sheetViews>
  <sheetFormatPr defaultColWidth="9.109375" defaultRowHeight="13.2"/>
  <cols>
    <col min="1" max="1" width="19.5546875" style="201" customWidth="1"/>
    <col min="2" max="2" width="3.5546875" style="219" bestFit="1" customWidth="1"/>
    <col min="3" max="3" width="14.109375" style="220" customWidth="1"/>
    <col min="4" max="4" width="45.44140625" style="221" customWidth="1"/>
    <col min="5" max="5" width="5.33203125" style="226" customWidth="1"/>
    <col min="6" max="6" width="4.44140625" style="226" customWidth="1"/>
    <col min="7" max="7" width="10.109375" style="257"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Maggio26</v>
      </c>
      <c r="B1" s="198"/>
      <c r="C1" s="199"/>
      <c r="D1" s="1173" t="str">
        <f>'Bosch VideoSystem'!D1:G1</f>
        <v>www.compass-distribution.it</v>
      </c>
      <c r="E1" s="1173"/>
      <c r="F1" s="1173"/>
      <c r="G1" s="1173"/>
      <c r="H1" s="144"/>
    </row>
    <row r="2" spans="1:9" ht="13.8" thickBot="1">
      <c r="A2" s="202"/>
      <c r="B2" s="203"/>
      <c r="C2" s="204"/>
      <c r="D2" s="205"/>
      <c r="E2" s="224"/>
      <c r="F2" s="224"/>
      <c r="G2" s="254"/>
      <c r="H2" s="165" t="str">
        <f>'[2]Bosch VideoSystem'!H2</f>
        <v>Indice</v>
      </c>
    </row>
    <row r="3" spans="1:9" ht="25.2">
      <c r="A3" s="206" t="s">
        <v>15884</v>
      </c>
      <c r="B3" s="207"/>
      <c r="C3" s="208"/>
      <c r="D3" s="209"/>
      <c r="E3" s="225"/>
      <c r="F3" s="225"/>
      <c r="G3" s="255"/>
      <c r="H3" s="185"/>
    </row>
    <row r="4" spans="1:9" s="216" customFormat="1">
      <c r="A4" s="210" t="s">
        <v>136</v>
      </c>
      <c r="B4" s="211"/>
      <c r="C4" s="210" t="s">
        <v>23</v>
      </c>
      <c r="D4" s="212" t="s">
        <v>24</v>
      </c>
      <c r="E4" s="213" t="s">
        <v>49</v>
      </c>
      <c r="F4" s="214"/>
      <c r="G4" s="256" t="s">
        <v>19</v>
      </c>
      <c r="H4" s="186" t="s">
        <v>50</v>
      </c>
      <c r="I4" s="215"/>
    </row>
    <row r="5" spans="1:9" ht="23.4" customHeight="1">
      <c r="A5" s="1071" t="s">
        <v>15885</v>
      </c>
      <c r="B5" s="1072"/>
      <c r="C5" s="1073"/>
      <c r="D5" s="1074"/>
      <c r="E5" s="1075"/>
      <c r="F5" s="1076"/>
      <c r="G5" s="1076"/>
      <c r="H5" s="157"/>
    </row>
    <row r="6" spans="1:9" s="218" customFormat="1" ht="15">
      <c r="A6" s="385" t="s">
        <v>15886</v>
      </c>
      <c r="B6" s="385" t="s">
        <v>22</v>
      </c>
      <c r="C6" s="1011">
        <v>9157101</v>
      </c>
      <c r="D6" s="1011" t="s">
        <v>15887</v>
      </c>
      <c r="E6" s="887">
        <v>1</v>
      </c>
      <c r="F6" s="1077" t="s">
        <v>12333</v>
      </c>
      <c r="G6" s="988">
        <v>3942</v>
      </c>
      <c r="H6" s="164">
        <f>IF(G6="","",G6-G6*COMPASS!$AH$35)</f>
        <v>3942</v>
      </c>
      <c r="I6" s="217"/>
    </row>
    <row r="7" spans="1:9" s="216" customFormat="1" ht="10.8">
      <c r="A7" s="385" t="s">
        <v>15888</v>
      </c>
      <c r="B7" s="385" t="s">
        <v>22</v>
      </c>
      <c r="C7" s="1011" t="s">
        <v>15889</v>
      </c>
      <c r="D7" s="1011" t="s">
        <v>15890</v>
      </c>
      <c r="E7" s="887">
        <v>1</v>
      </c>
      <c r="F7" s="1077" t="s">
        <v>12333</v>
      </c>
      <c r="G7" s="988">
        <v>4074</v>
      </c>
      <c r="H7" s="403">
        <f>IF(G7="","",G7-G7*COMPASS!$AH$35)</f>
        <v>4074</v>
      </c>
      <c r="I7" s="215"/>
    </row>
    <row r="8" spans="1:9">
      <c r="A8" s="1071" t="s">
        <v>15891</v>
      </c>
      <c r="B8" s="1072"/>
      <c r="C8" s="1073"/>
      <c r="D8" s="1074"/>
      <c r="E8" s="1075" t="s">
        <v>2561</v>
      </c>
      <c r="F8" s="1076"/>
      <c r="G8" s="1076"/>
      <c r="H8" s="403" t="str">
        <f>IF(G8="","",G8-G8*COMPASS!$AH$35)</f>
        <v/>
      </c>
    </row>
    <row r="9" spans="1:9">
      <c r="A9" s="385" t="s">
        <v>15892</v>
      </c>
      <c r="B9" s="385" t="s">
        <v>22</v>
      </c>
      <c r="C9" s="1011">
        <v>9157001</v>
      </c>
      <c r="D9" s="1011" t="s">
        <v>15893</v>
      </c>
      <c r="E9" s="887">
        <v>1</v>
      </c>
      <c r="F9" s="1077" t="s">
        <v>12333</v>
      </c>
      <c r="G9" s="988">
        <v>192</v>
      </c>
      <c r="H9" s="403">
        <f>IF(G9="","",G9-G9*COMPASS!$AH$35)</f>
        <v>192</v>
      </c>
    </row>
    <row r="10" spans="1:9">
      <c r="A10" s="385" t="s">
        <v>15894</v>
      </c>
      <c r="B10" s="385" t="s">
        <v>22</v>
      </c>
      <c r="C10" s="1011">
        <v>9157002</v>
      </c>
      <c r="D10" s="1011" t="s">
        <v>15895</v>
      </c>
      <c r="E10" s="887">
        <v>1</v>
      </c>
      <c r="F10" s="1077"/>
      <c r="G10" s="988">
        <v>90</v>
      </c>
      <c r="H10" s="403">
        <f>IF(G10="","",G10-G10*COMPASS!$AH$35)</f>
        <v>90</v>
      </c>
    </row>
    <row r="11" spans="1:9">
      <c r="A11" s="385" t="s">
        <v>15896</v>
      </c>
      <c r="B11" s="385" t="s">
        <v>22</v>
      </c>
      <c r="C11" s="1011">
        <v>91378101</v>
      </c>
      <c r="D11" s="1011" t="s">
        <v>15897</v>
      </c>
      <c r="E11" s="887">
        <v>1</v>
      </c>
      <c r="F11" s="1077" t="s">
        <v>12333</v>
      </c>
      <c r="G11" s="988">
        <v>85</v>
      </c>
      <c r="H11" s="403">
        <f>IF(G11="","",G11-G11*COMPASS!$AH$35)</f>
        <v>85</v>
      </c>
    </row>
    <row r="12" spans="1:9">
      <c r="A12" s="1071" t="s">
        <v>15898</v>
      </c>
      <c r="B12" s="1072"/>
      <c r="C12" s="1073"/>
      <c r="D12" s="1074"/>
      <c r="E12" s="1075"/>
      <c r="F12" s="1076"/>
      <c r="G12" s="1078"/>
      <c r="H12" s="403" t="str">
        <f>IF(G12="","",G12-G12*COMPASS!$AH$35)</f>
        <v/>
      </c>
    </row>
    <row r="13" spans="1:9">
      <c r="A13" s="385" t="s">
        <v>15899</v>
      </c>
      <c r="B13" s="385" t="s">
        <v>22</v>
      </c>
      <c r="C13" s="1011" t="s">
        <v>15900</v>
      </c>
      <c r="D13" s="1011" t="s">
        <v>15901</v>
      </c>
      <c r="E13" s="887">
        <v>1</v>
      </c>
      <c r="F13" s="1077" t="s">
        <v>12333</v>
      </c>
      <c r="G13" s="988">
        <v>1402</v>
      </c>
      <c r="H13" s="403">
        <f>IF(G13="","",G13-G13*COMPASS!$AH$35)</f>
        <v>1402</v>
      </c>
    </row>
    <row r="14" spans="1:9" ht="20.399999999999999">
      <c r="A14" s="385" t="s">
        <v>15902</v>
      </c>
      <c r="B14" s="385" t="s">
        <v>22</v>
      </c>
      <c r="C14" s="1011" t="s">
        <v>15903</v>
      </c>
      <c r="D14" s="1011" t="s">
        <v>15904</v>
      </c>
      <c r="E14" s="887">
        <v>1</v>
      </c>
      <c r="F14" s="1077" t="s">
        <v>12333</v>
      </c>
      <c r="G14" s="988">
        <v>1402</v>
      </c>
      <c r="H14" s="403">
        <f>IF(G14="","",G14-G14*COMPASS!$AH$35)</f>
        <v>1402</v>
      </c>
    </row>
    <row r="15" spans="1:9">
      <c r="A15" s="385" t="s">
        <v>15905</v>
      </c>
      <c r="B15" s="385" t="s">
        <v>22</v>
      </c>
      <c r="C15" s="1011" t="s">
        <v>15906</v>
      </c>
      <c r="D15" s="1011" t="s">
        <v>15907</v>
      </c>
      <c r="E15" s="887">
        <v>1</v>
      </c>
      <c r="F15" s="1077" t="s">
        <v>12333</v>
      </c>
      <c r="G15" s="988">
        <v>1158</v>
      </c>
      <c r="H15" s="403">
        <f>IF(G15="","",G15-G15*COMPASS!$AH$35)</f>
        <v>1158</v>
      </c>
    </row>
    <row r="16" spans="1:9">
      <c r="A16" s="385" t="s">
        <v>15908</v>
      </c>
      <c r="B16" s="385" t="s">
        <v>22</v>
      </c>
      <c r="C16" s="1011" t="s">
        <v>15909</v>
      </c>
      <c r="D16" s="1011" t="s">
        <v>15910</v>
      </c>
      <c r="E16" s="887">
        <v>1</v>
      </c>
      <c r="F16" s="1077" t="s">
        <v>12333</v>
      </c>
      <c r="G16" s="988">
        <v>1158</v>
      </c>
      <c r="H16" s="403">
        <f>IF(G16="","",G16-G16*COMPASS!$AH$35)</f>
        <v>1158</v>
      </c>
    </row>
    <row r="17" spans="1:9">
      <c r="A17" s="385" t="s">
        <v>15911</v>
      </c>
      <c r="B17" s="385" t="s">
        <v>22</v>
      </c>
      <c r="C17" s="1011">
        <v>9155101</v>
      </c>
      <c r="D17" s="1011" t="s">
        <v>15912</v>
      </c>
      <c r="E17" s="887">
        <v>1</v>
      </c>
      <c r="F17" s="1077" t="s">
        <v>12333</v>
      </c>
      <c r="G17" s="988">
        <v>616</v>
      </c>
      <c r="H17" s="403">
        <f>IF(G17="","",G17-G17*COMPASS!$AH$35)</f>
        <v>616</v>
      </c>
    </row>
    <row r="18" spans="1:9">
      <c r="A18" s="540" t="s">
        <v>15913</v>
      </c>
      <c r="B18" s="540" t="s">
        <v>22</v>
      </c>
      <c r="C18" s="1079" t="s">
        <v>15914</v>
      </c>
      <c r="D18" s="1079" t="s">
        <v>15915</v>
      </c>
      <c r="E18" s="1080">
        <v>1</v>
      </c>
      <c r="F18" s="1077" t="s">
        <v>12333</v>
      </c>
      <c r="G18" s="1081">
        <v>616</v>
      </c>
      <c r="H18" s="403">
        <f>IF(G18="","",G18-G18*COMPASS!$AH$35)</f>
        <v>616</v>
      </c>
    </row>
    <row r="19" spans="1:9">
      <c r="A19" s="540" t="s">
        <v>15916</v>
      </c>
      <c r="B19" s="540" t="s">
        <v>57</v>
      </c>
      <c r="C19" s="1079" t="s">
        <v>15917</v>
      </c>
      <c r="D19" s="1079" t="s">
        <v>15918</v>
      </c>
      <c r="E19" s="1080">
        <v>1</v>
      </c>
      <c r="F19" s="1082"/>
      <c r="G19" s="1081">
        <v>1334</v>
      </c>
      <c r="H19" s="403">
        <f>IF(G19="","",G19-G19*COMPASS!$AH$35)</f>
        <v>1334</v>
      </c>
    </row>
    <row r="20" spans="1:9">
      <c r="A20" s="1071" t="s">
        <v>15919</v>
      </c>
      <c r="B20" s="1072"/>
      <c r="C20" s="1073"/>
      <c r="D20" s="1074"/>
      <c r="E20" s="1075"/>
      <c r="F20" s="1076"/>
      <c r="G20" s="1078"/>
      <c r="H20" s="403" t="str">
        <f>IF(G20="","",G20-G20*COMPASS!$AH$35)</f>
        <v/>
      </c>
    </row>
    <row r="21" spans="1:9">
      <c r="A21" s="886" t="s">
        <v>15920</v>
      </c>
      <c r="B21" s="385" t="s">
        <v>22</v>
      </c>
      <c r="C21" s="1011">
        <v>9155030</v>
      </c>
      <c r="D21" s="1011" t="s">
        <v>15921</v>
      </c>
      <c r="E21" s="887">
        <v>1</v>
      </c>
      <c r="F21" s="1077" t="s">
        <v>12333</v>
      </c>
      <c r="G21" s="988">
        <v>137</v>
      </c>
      <c r="H21" s="403">
        <f>IF(G21="","",G21-G21*COMPASS!$AH$35)</f>
        <v>137</v>
      </c>
    </row>
    <row r="22" spans="1:9">
      <c r="A22" s="886" t="s">
        <v>15922</v>
      </c>
      <c r="B22" s="385" t="s">
        <v>22</v>
      </c>
      <c r="C22" s="1011">
        <v>9155031</v>
      </c>
      <c r="D22" s="1011" t="s">
        <v>15923</v>
      </c>
      <c r="E22" s="887">
        <v>1</v>
      </c>
      <c r="F22" s="1077" t="s">
        <v>12333</v>
      </c>
      <c r="G22" s="988">
        <v>303</v>
      </c>
      <c r="H22" s="403">
        <f>IF(G22="","",G22-G22*COMPASS!$AH$35)</f>
        <v>303</v>
      </c>
    </row>
    <row r="23" spans="1:9">
      <c r="A23" s="886" t="s">
        <v>15924</v>
      </c>
      <c r="B23" s="385" t="s">
        <v>22</v>
      </c>
      <c r="C23" s="1011" t="s">
        <v>15925</v>
      </c>
      <c r="D23" s="1011" t="s">
        <v>15926</v>
      </c>
      <c r="E23" s="887">
        <v>1</v>
      </c>
      <c r="F23" s="1077" t="s">
        <v>12333</v>
      </c>
      <c r="G23" s="988">
        <v>303</v>
      </c>
      <c r="H23" s="403">
        <f>IF(G23="","",G23-G23*COMPASS!$AH$35)</f>
        <v>303</v>
      </c>
    </row>
    <row r="24" spans="1:9">
      <c r="A24" s="886" t="s">
        <v>15927</v>
      </c>
      <c r="B24" s="385" t="s">
        <v>22</v>
      </c>
      <c r="C24" s="1011">
        <v>9155034</v>
      </c>
      <c r="D24" s="1011" t="s">
        <v>15928</v>
      </c>
      <c r="E24" s="887">
        <v>1</v>
      </c>
      <c r="F24" s="1077" t="s">
        <v>12333</v>
      </c>
      <c r="G24" s="988">
        <v>116</v>
      </c>
      <c r="H24" s="403">
        <f>IF(G24="","",G24-G24*COMPASS!$AH$35)</f>
        <v>116</v>
      </c>
    </row>
    <row r="25" spans="1:9">
      <c r="A25" s="886" t="s">
        <v>15929</v>
      </c>
      <c r="B25" s="385" t="s">
        <v>22</v>
      </c>
      <c r="C25" s="1011">
        <v>9155035</v>
      </c>
      <c r="D25" s="1011" t="s">
        <v>15930</v>
      </c>
      <c r="E25" s="887">
        <v>1</v>
      </c>
      <c r="F25" s="1077" t="s">
        <v>12333</v>
      </c>
      <c r="G25" s="988">
        <v>152</v>
      </c>
      <c r="H25" s="403">
        <f>IF(G25="","",G25-G25*COMPASS!$AH$35)</f>
        <v>152</v>
      </c>
    </row>
    <row r="26" spans="1:9">
      <c r="A26" s="886" t="s">
        <v>15931</v>
      </c>
      <c r="B26" s="385" t="s">
        <v>22</v>
      </c>
      <c r="C26" s="1011">
        <v>9155036</v>
      </c>
      <c r="D26" s="1011" t="s">
        <v>15932</v>
      </c>
      <c r="E26" s="887">
        <v>1</v>
      </c>
      <c r="F26" s="1077" t="s">
        <v>17221</v>
      </c>
      <c r="G26" s="988">
        <v>984</v>
      </c>
      <c r="H26" s="403">
        <f>IF(G26="","",G26-G26*COMPASS!$AH$35)</f>
        <v>984</v>
      </c>
    </row>
    <row r="27" spans="1:9">
      <c r="A27" s="886" t="s">
        <v>15933</v>
      </c>
      <c r="B27" s="385" t="s">
        <v>22</v>
      </c>
      <c r="C27" s="1011">
        <v>9155041</v>
      </c>
      <c r="D27" s="1011" t="s">
        <v>15934</v>
      </c>
      <c r="E27" s="887">
        <v>1</v>
      </c>
      <c r="F27" s="1077" t="s">
        <v>12333</v>
      </c>
      <c r="G27" s="988">
        <v>253</v>
      </c>
      <c r="H27" s="403">
        <f>IF(G27="","",G27-G27*COMPASS!$AH$35)</f>
        <v>253</v>
      </c>
    </row>
    <row r="28" spans="1:9">
      <c r="A28" s="886" t="s">
        <v>15935</v>
      </c>
      <c r="B28" s="385" t="s">
        <v>22</v>
      </c>
      <c r="C28" s="1011">
        <v>9155044</v>
      </c>
      <c r="D28" s="1011" t="s">
        <v>15936</v>
      </c>
      <c r="E28" s="887">
        <v>1</v>
      </c>
      <c r="F28" s="1077" t="s">
        <v>12333</v>
      </c>
      <c r="G28" s="988">
        <v>346</v>
      </c>
      <c r="H28" s="403">
        <f>IF(G28="","",G28-G28*COMPASS!$AH$35)</f>
        <v>346</v>
      </c>
    </row>
    <row r="29" spans="1:9" s="218" customFormat="1" ht="20.399999999999999">
      <c r="A29" s="886" t="s">
        <v>15937</v>
      </c>
      <c r="B29" s="385" t="s">
        <v>22</v>
      </c>
      <c r="C29" s="1011">
        <v>9155045</v>
      </c>
      <c r="D29" s="1011" t="s">
        <v>15938</v>
      </c>
      <c r="E29" s="887">
        <v>1</v>
      </c>
      <c r="F29" s="1077" t="s">
        <v>12333</v>
      </c>
      <c r="G29" s="988">
        <v>663</v>
      </c>
      <c r="H29" s="403">
        <f>IF(G29="","",G29-G29*COMPASS!$AH$35)</f>
        <v>663</v>
      </c>
      <c r="I29" s="217"/>
    </row>
    <row r="30" spans="1:9">
      <c r="A30" s="886" t="s">
        <v>15939</v>
      </c>
      <c r="B30" s="385" t="s">
        <v>22</v>
      </c>
      <c r="C30" s="1011">
        <v>9155047</v>
      </c>
      <c r="D30" s="1011" t="s">
        <v>15940</v>
      </c>
      <c r="E30" s="887">
        <v>1</v>
      </c>
      <c r="F30" s="1077" t="s">
        <v>12333</v>
      </c>
      <c r="G30" s="988">
        <v>277</v>
      </c>
      <c r="H30" s="403">
        <f>IF(G30="","",G30-G30*COMPASS!$AH$35)</f>
        <v>277</v>
      </c>
    </row>
    <row r="31" spans="1:9" ht="20.399999999999999">
      <c r="A31" s="886" t="s">
        <v>15941</v>
      </c>
      <c r="B31" s="385" t="s">
        <v>22</v>
      </c>
      <c r="C31" s="1011">
        <v>91550941</v>
      </c>
      <c r="D31" s="1011" t="s">
        <v>15942</v>
      </c>
      <c r="E31" s="887">
        <v>1</v>
      </c>
      <c r="F31" s="1077" t="s">
        <v>12333</v>
      </c>
      <c r="G31" s="988">
        <v>187</v>
      </c>
      <c r="H31" s="403">
        <f>IF(G31="","",G31-G31*COMPASS!$AH$35)</f>
        <v>187</v>
      </c>
    </row>
    <row r="32" spans="1:9">
      <c r="A32" s="886" t="s">
        <v>15943</v>
      </c>
      <c r="B32" s="385" t="s">
        <v>22</v>
      </c>
      <c r="C32" s="1011">
        <v>91550942</v>
      </c>
      <c r="D32" s="1011" t="s">
        <v>15944</v>
      </c>
      <c r="E32" s="887">
        <v>1</v>
      </c>
      <c r="F32" s="1077" t="s">
        <v>12333</v>
      </c>
      <c r="G32" s="988">
        <v>251</v>
      </c>
      <c r="H32" s="403">
        <f>IF(G32="","",G32-G32*COMPASS!$AH$35)</f>
        <v>251</v>
      </c>
    </row>
    <row r="33" spans="1:9">
      <c r="A33" s="886" t="s">
        <v>15945</v>
      </c>
      <c r="B33" s="385" t="s">
        <v>22</v>
      </c>
      <c r="C33" s="1011">
        <v>9155086</v>
      </c>
      <c r="D33" s="1011" t="s">
        <v>15946</v>
      </c>
      <c r="E33" s="887">
        <v>1</v>
      </c>
      <c r="F33" s="1077" t="s">
        <v>12333</v>
      </c>
      <c r="G33" s="988">
        <v>395</v>
      </c>
      <c r="H33" s="403">
        <f>IF(G33="","",G33-G33*COMPASS!$AH$35)</f>
        <v>395</v>
      </c>
    </row>
    <row r="34" spans="1:9" ht="20.399999999999999">
      <c r="A34" s="886" t="s">
        <v>15947</v>
      </c>
      <c r="B34" s="385" t="s">
        <v>22</v>
      </c>
      <c r="C34" s="1011">
        <v>91550945</v>
      </c>
      <c r="D34" s="1011" t="s">
        <v>15948</v>
      </c>
      <c r="E34" s="887">
        <v>1</v>
      </c>
      <c r="F34" s="1077" t="s">
        <v>12333</v>
      </c>
      <c r="G34" s="988">
        <v>660</v>
      </c>
      <c r="H34" s="403">
        <f>IF(G34="","",G34-G34*COMPASS!$AH$35)</f>
        <v>660</v>
      </c>
    </row>
    <row r="35" spans="1:9" s="218" customFormat="1" ht="20.399999999999999">
      <c r="A35" s="886" t="s">
        <v>15949</v>
      </c>
      <c r="B35" s="385" t="s">
        <v>22</v>
      </c>
      <c r="C35" s="1011" t="s">
        <v>15950</v>
      </c>
      <c r="D35" s="1011" t="s">
        <v>15951</v>
      </c>
      <c r="E35" s="887">
        <v>1</v>
      </c>
      <c r="F35" s="1077" t="s">
        <v>12333</v>
      </c>
      <c r="G35" s="988">
        <v>810</v>
      </c>
      <c r="H35" s="403">
        <f>IF(G35="","",G35-G35*COMPASS!$AH$35)</f>
        <v>810</v>
      </c>
      <c r="I35" s="217"/>
    </row>
    <row r="36" spans="1:9" ht="20.399999999999999">
      <c r="A36" s="886" t="s">
        <v>15952</v>
      </c>
      <c r="B36" s="385" t="s">
        <v>22</v>
      </c>
      <c r="C36" s="1011">
        <v>91550946</v>
      </c>
      <c r="D36" s="1011" t="s">
        <v>15953</v>
      </c>
      <c r="E36" s="887">
        <v>1</v>
      </c>
      <c r="F36" s="1077" t="s">
        <v>12333</v>
      </c>
      <c r="G36" s="988">
        <v>552</v>
      </c>
      <c r="H36" s="403">
        <f>IF(G36="","",G36-G36*COMPASS!$AH$35)</f>
        <v>552</v>
      </c>
    </row>
    <row r="37" spans="1:9" ht="20.399999999999999">
      <c r="A37" s="886" t="s">
        <v>15954</v>
      </c>
      <c r="B37" s="385" t="s">
        <v>22</v>
      </c>
      <c r="C37" s="1011" t="s">
        <v>15955</v>
      </c>
      <c r="D37" s="1011" t="s">
        <v>15956</v>
      </c>
      <c r="E37" s="887">
        <v>1</v>
      </c>
      <c r="F37" s="1077" t="s">
        <v>12333</v>
      </c>
      <c r="G37" s="988">
        <v>670</v>
      </c>
      <c r="H37" s="403">
        <f>IF(G37="","",G37-G37*COMPASS!$AH$35)</f>
        <v>670</v>
      </c>
    </row>
    <row r="38" spans="1:9" ht="20.399999999999999">
      <c r="A38" s="886" t="s">
        <v>15957</v>
      </c>
      <c r="B38" s="385" t="s">
        <v>22</v>
      </c>
      <c r="C38" s="1011" t="s">
        <v>15958</v>
      </c>
      <c r="D38" s="1011" t="s">
        <v>15959</v>
      </c>
      <c r="E38" s="887">
        <v>1</v>
      </c>
      <c r="F38" s="1077" t="s">
        <v>12333</v>
      </c>
      <c r="G38" s="988">
        <v>790</v>
      </c>
      <c r="H38" s="403">
        <f>IF(G38="","",G38-G38*COMPASS!$AH$35)</f>
        <v>790</v>
      </c>
    </row>
    <row r="39" spans="1:9" ht="20.399999999999999">
      <c r="A39" s="886" t="s">
        <v>15960</v>
      </c>
      <c r="B39" s="385" t="s">
        <v>22</v>
      </c>
      <c r="C39" s="1011" t="s">
        <v>15961</v>
      </c>
      <c r="D39" s="1011" t="s">
        <v>15962</v>
      </c>
      <c r="E39" s="887">
        <v>1</v>
      </c>
      <c r="F39" s="1077" t="s">
        <v>12333</v>
      </c>
      <c r="G39" s="988">
        <v>970</v>
      </c>
      <c r="H39" s="403">
        <f>IF(G39="","",G39-G39*COMPASS!$AH$35)</f>
        <v>970</v>
      </c>
    </row>
    <row r="40" spans="1:9" s="218" customFormat="1" ht="15">
      <c r="A40" s="1071" t="s">
        <v>15963</v>
      </c>
      <c r="B40" s="1072"/>
      <c r="C40" s="1073"/>
      <c r="D40" s="1074"/>
      <c r="E40" s="1075"/>
      <c r="F40" s="1076"/>
      <c r="G40" s="1076"/>
      <c r="H40" s="403" t="str">
        <f>IF(G40="","",G40-G40*COMPASS!$AH$35)</f>
        <v/>
      </c>
      <c r="I40" s="217"/>
    </row>
    <row r="41" spans="1:9">
      <c r="A41" s="886" t="s">
        <v>15964</v>
      </c>
      <c r="B41" s="385" t="s">
        <v>22</v>
      </c>
      <c r="C41" s="1011">
        <v>9155021</v>
      </c>
      <c r="D41" s="1011" t="s">
        <v>15965</v>
      </c>
      <c r="E41" s="887">
        <v>1</v>
      </c>
      <c r="F41" s="1077" t="s">
        <v>12333</v>
      </c>
      <c r="G41" s="988">
        <v>60</v>
      </c>
      <c r="H41" s="403">
        <f>IF(G41="","",G41-G41*COMPASS!$AH$35)</f>
        <v>60</v>
      </c>
    </row>
    <row r="42" spans="1:9">
      <c r="A42" s="886" t="s">
        <v>15966</v>
      </c>
      <c r="B42" s="385" t="s">
        <v>22</v>
      </c>
      <c r="C42" s="1011">
        <v>9155022</v>
      </c>
      <c r="D42" s="1011" t="s">
        <v>15967</v>
      </c>
      <c r="E42" s="887">
        <v>1</v>
      </c>
      <c r="F42" s="1077" t="s">
        <v>12333</v>
      </c>
      <c r="G42" s="988">
        <v>73</v>
      </c>
      <c r="H42" s="403">
        <f>IF(G42="","",G42-G42*COMPASS!$AH$35)</f>
        <v>73</v>
      </c>
    </row>
    <row r="43" spans="1:9">
      <c r="A43" s="886" t="s">
        <v>15968</v>
      </c>
      <c r="B43" s="385" t="s">
        <v>22</v>
      </c>
      <c r="C43" s="1011">
        <v>9155023</v>
      </c>
      <c r="D43" s="1011" t="s">
        <v>15969</v>
      </c>
      <c r="E43" s="887">
        <v>1</v>
      </c>
      <c r="F43" s="1077" t="s">
        <v>12333</v>
      </c>
      <c r="G43" s="988">
        <v>97</v>
      </c>
      <c r="H43" s="403">
        <f>IF(G43="","",G43-G43*COMPASS!$AH$35)</f>
        <v>97</v>
      </c>
    </row>
    <row r="44" spans="1:9">
      <c r="A44" s="886" t="s">
        <v>15970</v>
      </c>
      <c r="B44" s="385" t="s">
        <v>22</v>
      </c>
      <c r="C44" s="1011" t="s">
        <v>15971</v>
      </c>
      <c r="D44" s="1011" t="s">
        <v>15972</v>
      </c>
      <c r="E44" s="887">
        <v>1</v>
      </c>
      <c r="F44" s="1077" t="s">
        <v>12333</v>
      </c>
      <c r="G44" s="988">
        <v>60</v>
      </c>
      <c r="H44" s="403">
        <f>IF(G44="","",G44-G44*COMPASS!$AH$35)</f>
        <v>60</v>
      </c>
    </row>
    <row r="45" spans="1:9">
      <c r="A45" s="886" t="s">
        <v>15973</v>
      </c>
      <c r="B45" s="385" t="s">
        <v>22</v>
      </c>
      <c r="C45" s="1011" t="s">
        <v>15974</v>
      </c>
      <c r="D45" s="1011" t="s">
        <v>15975</v>
      </c>
      <c r="E45" s="887">
        <v>1</v>
      </c>
      <c r="F45" s="1077" t="s">
        <v>12333</v>
      </c>
      <c r="G45" s="988">
        <v>73</v>
      </c>
      <c r="H45" s="403">
        <f>IF(G45="","",G45-G45*COMPASS!$AH$35)</f>
        <v>73</v>
      </c>
    </row>
    <row r="46" spans="1:9" s="218" customFormat="1" ht="15">
      <c r="A46" s="886" t="s">
        <v>15976</v>
      </c>
      <c r="B46" s="385" t="s">
        <v>22</v>
      </c>
      <c r="C46" s="1011" t="s">
        <v>15977</v>
      </c>
      <c r="D46" s="1011" t="s">
        <v>15978</v>
      </c>
      <c r="E46" s="887">
        <v>1</v>
      </c>
      <c r="F46" s="1077" t="s">
        <v>12333</v>
      </c>
      <c r="G46" s="988">
        <v>97</v>
      </c>
      <c r="H46" s="403">
        <f>IF(G46="","",G46-G46*COMPASS!$AH$35)</f>
        <v>97</v>
      </c>
      <c r="I46" s="217"/>
    </row>
    <row r="47" spans="1:9" ht="20.399999999999999">
      <c r="A47" s="886" t="s">
        <v>15979</v>
      </c>
      <c r="B47" s="385" t="s">
        <v>22</v>
      </c>
      <c r="C47" s="1011" t="s">
        <v>15980</v>
      </c>
      <c r="D47" s="1011" t="s">
        <v>15981</v>
      </c>
      <c r="E47" s="887">
        <v>1</v>
      </c>
      <c r="F47" s="1077" t="s">
        <v>12333</v>
      </c>
      <c r="G47" s="988">
        <v>86</v>
      </c>
      <c r="H47" s="403">
        <f>IF(G47="","",G47-G47*COMPASS!$AH$35)</f>
        <v>86</v>
      </c>
    </row>
    <row r="48" spans="1:9" ht="20.399999999999999">
      <c r="A48" s="886" t="s">
        <v>15982</v>
      </c>
      <c r="B48" s="385" t="s">
        <v>22</v>
      </c>
      <c r="C48" s="1011">
        <v>9155011</v>
      </c>
      <c r="D48" s="1011" t="s">
        <v>15983</v>
      </c>
      <c r="E48" s="887">
        <v>1</v>
      </c>
      <c r="F48" s="1077" t="s">
        <v>12333</v>
      </c>
      <c r="G48" s="988">
        <v>86</v>
      </c>
      <c r="H48" s="403">
        <f>IF(G48="","",G48-G48*COMPASS!$AH$35)</f>
        <v>86</v>
      </c>
    </row>
    <row r="49" spans="1:8" ht="20.399999999999999">
      <c r="A49" s="886" t="s">
        <v>15984</v>
      </c>
      <c r="B49" s="385" t="s">
        <v>22</v>
      </c>
      <c r="C49" s="1011">
        <v>9155014</v>
      </c>
      <c r="D49" s="1011" t="s">
        <v>15985</v>
      </c>
      <c r="E49" s="887">
        <v>1</v>
      </c>
      <c r="F49" s="969"/>
      <c r="G49" s="988">
        <v>29</v>
      </c>
      <c r="H49" s="403">
        <f>IF(G49="","",G49-G49*COMPASS!$AH$35)</f>
        <v>29</v>
      </c>
    </row>
    <row r="50" spans="1:8" ht="20.399999999999999">
      <c r="A50" s="886" t="s">
        <v>15986</v>
      </c>
      <c r="B50" s="385" t="s">
        <v>22</v>
      </c>
      <c r="C50" s="1011" t="s">
        <v>15987</v>
      </c>
      <c r="D50" s="1011" t="s">
        <v>15988</v>
      </c>
      <c r="E50" s="887">
        <v>1</v>
      </c>
      <c r="F50" s="1077" t="s">
        <v>12333</v>
      </c>
      <c r="G50" s="988">
        <v>96</v>
      </c>
      <c r="H50" s="403">
        <f>IF(G50="","",G50-G50*COMPASS!$AH$35)</f>
        <v>96</v>
      </c>
    </row>
    <row r="51" spans="1:8" ht="20.399999999999999">
      <c r="A51" s="886" t="s">
        <v>15989</v>
      </c>
      <c r="B51" s="385" t="s">
        <v>22</v>
      </c>
      <c r="C51" s="1011">
        <v>9155012</v>
      </c>
      <c r="D51" s="1011" t="s">
        <v>15990</v>
      </c>
      <c r="E51" s="887">
        <v>1</v>
      </c>
      <c r="F51" s="1077" t="s">
        <v>12333</v>
      </c>
      <c r="G51" s="988">
        <v>96</v>
      </c>
      <c r="H51" s="403">
        <f>IF(G51="","",G51-G51*COMPASS!$AH$35)</f>
        <v>96</v>
      </c>
    </row>
    <row r="52" spans="1:8" ht="20.399999999999999">
      <c r="A52" s="886" t="s">
        <v>15991</v>
      </c>
      <c r="B52" s="385" t="s">
        <v>22</v>
      </c>
      <c r="C52" s="1011">
        <v>9155015</v>
      </c>
      <c r="D52" s="1011" t="s">
        <v>15992</v>
      </c>
      <c r="E52" s="887">
        <v>1</v>
      </c>
      <c r="F52" s="969"/>
      <c r="G52" s="988">
        <v>36</v>
      </c>
      <c r="H52" s="403">
        <f>IF(G52="","",G52-G52*COMPASS!$AH$35)</f>
        <v>36</v>
      </c>
    </row>
    <row r="53" spans="1:8" ht="20.399999999999999">
      <c r="A53" s="886" t="s">
        <v>15993</v>
      </c>
      <c r="B53" s="385" t="s">
        <v>22</v>
      </c>
      <c r="C53" s="1011" t="s">
        <v>15994</v>
      </c>
      <c r="D53" s="1011" t="s">
        <v>15995</v>
      </c>
      <c r="E53" s="887">
        <v>1</v>
      </c>
      <c r="F53" s="1077" t="s">
        <v>12333</v>
      </c>
      <c r="G53" s="988">
        <v>105</v>
      </c>
      <c r="H53" s="403">
        <f>IF(G53="","",G53-G53*COMPASS!$AH$35)</f>
        <v>105</v>
      </c>
    </row>
    <row r="54" spans="1:8" ht="20.399999999999999">
      <c r="A54" s="886" t="s">
        <v>15996</v>
      </c>
      <c r="B54" s="385" t="s">
        <v>22</v>
      </c>
      <c r="C54" s="1011">
        <v>9155013</v>
      </c>
      <c r="D54" s="1011" t="s">
        <v>15997</v>
      </c>
      <c r="E54" s="887">
        <v>1</v>
      </c>
      <c r="F54" s="1077" t="s">
        <v>12333</v>
      </c>
      <c r="G54" s="988">
        <v>105</v>
      </c>
      <c r="H54" s="403">
        <f>IF(G54="","",G54-G54*COMPASS!$AH$35)</f>
        <v>105</v>
      </c>
    </row>
    <row r="55" spans="1:8" ht="20.399999999999999">
      <c r="A55" s="886" t="s">
        <v>15998</v>
      </c>
      <c r="B55" s="385" t="s">
        <v>22</v>
      </c>
      <c r="C55" s="1011">
        <v>9155016</v>
      </c>
      <c r="D55" s="1011" t="s">
        <v>15999</v>
      </c>
      <c r="E55" s="887">
        <v>1</v>
      </c>
      <c r="F55" s="969"/>
      <c r="G55" s="988">
        <v>42</v>
      </c>
      <c r="H55" s="403">
        <f>IF(G55="","",G55-G55*COMPASS!$AH$35)</f>
        <v>42</v>
      </c>
    </row>
    <row r="56" spans="1:8">
      <c r="A56" s="886" t="s">
        <v>16000</v>
      </c>
      <c r="B56" s="385" t="s">
        <v>22</v>
      </c>
      <c r="C56" s="1011">
        <v>9155061</v>
      </c>
      <c r="D56" s="1011" t="s">
        <v>16001</v>
      </c>
      <c r="E56" s="887">
        <v>1</v>
      </c>
      <c r="F56" s="1077" t="s">
        <v>12333</v>
      </c>
      <c r="G56" s="988">
        <v>62</v>
      </c>
      <c r="H56" s="403">
        <f>IF(G56="","",G56-G56*COMPASS!$AH$35)</f>
        <v>62</v>
      </c>
    </row>
    <row r="57" spans="1:8">
      <c r="A57" s="886" t="s">
        <v>16002</v>
      </c>
      <c r="B57" s="385" t="s">
        <v>22</v>
      </c>
      <c r="C57" s="1011">
        <v>9155062</v>
      </c>
      <c r="D57" s="1011" t="s">
        <v>16003</v>
      </c>
      <c r="E57" s="887">
        <v>1</v>
      </c>
      <c r="F57" s="1077" t="s">
        <v>12333</v>
      </c>
      <c r="G57" s="988">
        <v>70</v>
      </c>
      <c r="H57" s="403">
        <f>IF(G57="","",G57-G57*COMPASS!$AH$35)</f>
        <v>70</v>
      </c>
    </row>
    <row r="58" spans="1:8">
      <c r="A58" s="886" t="s">
        <v>16004</v>
      </c>
      <c r="B58" s="385" t="s">
        <v>22</v>
      </c>
      <c r="C58" s="1011">
        <v>9155063</v>
      </c>
      <c r="D58" s="1011" t="s">
        <v>16005</v>
      </c>
      <c r="E58" s="887">
        <v>1</v>
      </c>
      <c r="F58" s="1077" t="s">
        <v>12333</v>
      </c>
      <c r="G58" s="988">
        <v>82</v>
      </c>
      <c r="H58" s="403">
        <f>IF(G58="","",G58-G58*COMPASS!$AH$35)</f>
        <v>82</v>
      </c>
    </row>
    <row r="59" spans="1:8">
      <c r="A59" s="886" t="s">
        <v>16006</v>
      </c>
      <c r="B59" s="385" t="s">
        <v>22</v>
      </c>
      <c r="C59" s="1011">
        <v>9155064</v>
      </c>
      <c r="D59" s="1011" t="s">
        <v>16007</v>
      </c>
      <c r="E59" s="887">
        <v>1</v>
      </c>
      <c r="F59" s="1077" t="s">
        <v>12333</v>
      </c>
      <c r="G59" s="988">
        <v>109</v>
      </c>
      <c r="H59" s="403">
        <f>IF(G59="","",G59-G59*COMPASS!$AH$35)</f>
        <v>109</v>
      </c>
    </row>
    <row r="60" spans="1:8">
      <c r="A60" s="886" t="s">
        <v>16008</v>
      </c>
      <c r="B60" s="385" t="s">
        <v>22</v>
      </c>
      <c r="C60" s="1011">
        <v>9155065</v>
      </c>
      <c r="D60" s="1011" t="s">
        <v>16009</v>
      </c>
      <c r="E60" s="887">
        <v>1</v>
      </c>
      <c r="F60" s="1077" t="s">
        <v>12333</v>
      </c>
      <c r="G60" s="988">
        <v>155</v>
      </c>
      <c r="H60" s="403">
        <f>IF(G60="","",G60-G60*COMPASS!$AH$35)</f>
        <v>155</v>
      </c>
    </row>
    <row r="61" spans="1:8">
      <c r="A61" s="886" t="s">
        <v>16010</v>
      </c>
      <c r="B61" s="385" t="s">
        <v>22</v>
      </c>
      <c r="C61" s="1011">
        <v>9155066</v>
      </c>
      <c r="D61" s="1011" t="s">
        <v>16011</v>
      </c>
      <c r="E61" s="887">
        <v>1</v>
      </c>
      <c r="F61" s="1077" t="s">
        <v>12333</v>
      </c>
      <c r="G61" s="988">
        <v>133</v>
      </c>
      <c r="H61" s="403">
        <f>IF(G61="","",G61-G61*COMPASS!$AH$35)</f>
        <v>133</v>
      </c>
    </row>
    <row r="62" spans="1:8">
      <c r="A62" s="886" t="s">
        <v>16012</v>
      </c>
      <c r="B62" s="385" t="s">
        <v>22</v>
      </c>
      <c r="C62" s="1011">
        <v>9155067</v>
      </c>
      <c r="D62" s="1011" t="s">
        <v>16013</v>
      </c>
      <c r="E62" s="887">
        <v>1</v>
      </c>
      <c r="F62" s="1077" t="s">
        <v>12333</v>
      </c>
      <c r="G62" s="988">
        <v>179</v>
      </c>
      <c r="H62" s="403">
        <f>IF(G62="","",G62-G62*COMPASS!$AH$35)</f>
        <v>179</v>
      </c>
    </row>
    <row r="63" spans="1:8">
      <c r="A63" s="886" t="s">
        <v>16014</v>
      </c>
      <c r="B63" s="385" t="s">
        <v>22</v>
      </c>
      <c r="C63" s="1011">
        <v>9155072</v>
      </c>
      <c r="D63" s="1011" t="s">
        <v>16015</v>
      </c>
      <c r="E63" s="887">
        <v>1</v>
      </c>
      <c r="F63" s="969"/>
      <c r="G63" s="988">
        <v>40</v>
      </c>
      <c r="H63" s="403">
        <f>IF(G63="","",G63-G63*COMPASS!$AH$35)</f>
        <v>40</v>
      </c>
    </row>
    <row r="64" spans="1:8">
      <c r="A64" s="1071" t="s">
        <v>16016</v>
      </c>
      <c r="B64" s="1072"/>
      <c r="C64" s="1073"/>
      <c r="D64" s="1074"/>
      <c r="E64" s="1075"/>
      <c r="F64" s="1076"/>
      <c r="G64" s="1076"/>
      <c r="H64" s="403" t="str">
        <f>IF(G64="","",G64-G64*COMPASS!$AH$35)</f>
        <v/>
      </c>
    </row>
    <row r="65" spans="1:8">
      <c r="A65" s="886" t="s">
        <v>16017</v>
      </c>
      <c r="B65" s="385" t="s">
        <v>22</v>
      </c>
      <c r="C65" s="1011">
        <v>9155037</v>
      </c>
      <c r="D65" s="1011" t="s">
        <v>16018</v>
      </c>
      <c r="E65" s="887">
        <v>1</v>
      </c>
      <c r="F65" s="1077" t="s">
        <v>17221</v>
      </c>
      <c r="G65" s="988">
        <v>79</v>
      </c>
      <c r="H65" s="403">
        <f>IF(G65="","",G65-G65*COMPASS!$AH$35)</f>
        <v>79</v>
      </c>
    </row>
    <row r="66" spans="1:8">
      <c r="A66" s="886" t="s">
        <v>16019</v>
      </c>
      <c r="B66" s="385" t="s">
        <v>22</v>
      </c>
      <c r="C66" s="1011">
        <v>91550371</v>
      </c>
      <c r="D66" s="1011" t="s">
        <v>16020</v>
      </c>
      <c r="E66" s="887">
        <v>1</v>
      </c>
      <c r="F66" s="1077" t="s">
        <v>17221</v>
      </c>
      <c r="G66" s="988">
        <v>135</v>
      </c>
      <c r="H66" s="403">
        <f>IF(G66="","",G66-G66*COMPASS!$AH$35)</f>
        <v>135</v>
      </c>
    </row>
    <row r="67" spans="1:8">
      <c r="A67" s="886" t="s">
        <v>16021</v>
      </c>
      <c r="B67" s="385" t="s">
        <v>22</v>
      </c>
      <c r="C67" s="1011">
        <v>9155038</v>
      </c>
      <c r="D67" s="1011" t="s">
        <v>16022</v>
      </c>
      <c r="E67" s="887">
        <v>1</v>
      </c>
      <c r="F67" s="1077" t="s">
        <v>17221</v>
      </c>
      <c r="G67" s="988">
        <v>39</v>
      </c>
      <c r="H67" s="403">
        <f>IF(G67="","",G67-G67*COMPASS!$AH$35)</f>
        <v>39</v>
      </c>
    </row>
    <row r="68" spans="1:8">
      <c r="A68" s="886" t="s">
        <v>16023</v>
      </c>
      <c r="B68" s="385" t="s">
        <v>22</v>
      </c>
      <c r="C68" s="1011">
        <v>9155039</v>
      </c>
      <c r="D68" s="1011" t="s">
        <v>16024</v>
      </c>
      <c r="E68" s="887">
        <v>1</v>
      </c>
      <c r="F68" s="1077" t="s">
        <v>17221</v>
      </c>
      <c r="G68" s="988">
        <v>18</v>
      </c>
      <c r="H68" s="403">
        <f>IF(G68="","",G68-G68*COMPASS!$AH$35)</f>
        <v>18</v>
      </c>
    </row>
    <row r="69" spans="1:8">
      <c r="A69" s="886" t="s">
        <v>16025</v>
      </c>
      <c r="B69" s="385" t="s">
        <v>22</v>
      </c>
      <c r="C69" s="1011">
        <v>9155050</v>
      </c>
      <c r="D69" s="1011" t="s">
        <v>16026</v>
      </c>
      <c r="E69" s="887">
        <v>1</v>
      </c>
      <c r="F69" s="969"/>
      <c r="G69" s="988">
        <v>16</v>
      </c>
      <c r="H69" s="403">
        <f>IF(G69="","",G69-G69*COMPASS!$AH$35)</f>
        <v>16</v>
      </c>
    </row>
    <row r="70" spans="1:8">
      <c r="A70" s="886" t="s">
        <v>16027</v>
      </c>
      <c r="B70" s="385" t="s">
        <v>22</v>
      </c>
      <c r="C70" s="1011">
        <v>9155051</v>
      </c>
      <c r="D70" s="1011" t="s">
        <v>16028</v>
      </c>
      <c r="E70" s="887">
        <v>1</v>
      </c>
      <c r="F70" s="1077" t="s">
        <v>12333</v>
      </c>
      <c r="G70" s="988">
        <v>25</v>
      </c>
      <c r="H70" s="403">
        <f>IF(G70="","",G70-G70*COMPASS!$AH$35)</f>
        <v>25</v>
      </c>
    </row>
    <row r="71" spans="1:8">
      <c r="A71" s="886" t="s">
        <v>16029</v>
      </c>
      <c r="B71" s="385" t="s">
        <v>22</v>
      </c>
      <c r="C71" s="1011" t="s">
        <v>16030</v>
      </c>
      <c r="D71" s="1011" t="s">
        <v>16031</v>
      </c>
      <c r="E71" s="887">
        <v>1</v>
      </c>
      <c r="F71" s="1077" t="s">
        <v>12333</v>
      </c>
      <c r="G71" s="988">
        <v>25</v>
      </c>
      <c r="H71" s="403">
        <f>IF(G71="","",G71-G71*COMPASS!$AH$35)</f>
        <v>25</v>
      </c>
    </row>
    <row r="72" spans="1:8">
      <c r="A72" s="886" t="s">
        <v>16032</v>
      </c>
      <c r="B72" s="385" t="s">
        <v>22</v>
      </c>
      <c r="C72" s="1011">
        <v>9155054</v>
      </c>
      <c r="D72" s="1011" t="s">
        <v>16033</v>
      </c>
      <c r="E72" s="887">
        <v>1</v>
      </c>
      <c r="F72" s="1077" t="s">
        <v>12333</v>
      </c>
      <c r="G72" s="988">
        <v>25</v>
      </c>
      <c r="H72" s="403">
        <f>IF(G72="","",G72-G72*COMPASS!$AH$35)</f>
        <v>25</v>
      </c>
    </row>
    <row r="73" spans="1:8">
      <c r="A73" s="886" t="s">
        <v>16034</v>
      </c>
      <c r="B73" s="385" t="s">
        <v>22</v>
      </c>
      <c r="C73" s="1011">
        <v>9155055</v>
      </c>
      <c r="D73" s="1011" t="s">
        <v>16035</v>
      </c>
      <c r="E73" s="887">
        <v>1</v>
      </c>
      <c r="F73" s="969"/>
      <c r="G73" s="988">
        <v>31</v>
      </c>
      <c r="H73" s="403">
        <f>IF(G73="","",G73-G73*COMPASS!$AH$35)</f>
        <v>31</v>
      </c>
    </row>
    <row r="74" spans="1:8" ht="30.6">
      <c r="A74" s="886" t="s">
        <v>16036</v>
      </c>
      <c r="B74" s="385" t="s">
        <v>22</v>
      </c>
      <c r="C74" s="1011" t="s">
        <v>16037</v>
      </c>
      <c r="D74" s="1011" t="s">
        <v>16038</v>
      </c>
      <c r="E74" s="887">
        <v>1</v>
      </c>
      <c r="F74" s="1077" t="s">
        <v>17221</v>
      </c>
      <c r="G74" s="988">
        <v>182</v>
      </c>
      <c r="H74" s="403">
        <f>IF(G74="","",G74-G74*COMPASS!$AH$35)</f>
        <v>182</v>
      </c>
    </row>
    <row r="75" spans="1:8">
      <c r="A75" s="1071" t="s">
        <v>16039</v>
      </c>
      <c r="B75" s="1072"/>
      <c r="C75" s="1073"/>
      <c r="D75" s="1074"/>
      <c r="E75" s="1075"/>
      <c r="F75" s="1076"/>
      <c r="G75" s="1078"/>
      <c r="H75" s="403" t="str">
        <f>IF(G75="","",G75-G75*COMPASS!$AH$35)</f>
        <v/>
      </c>
    </row>
    <row r="76" spans="1:8" ht="20.399999999999999">
      <c r="A76" s="886" t="s">
        <v>16040</v>
      </c>
      <c r="B76" s="385" t="s">
        <v>22</v>
      </c>
      <c r="C76" s="1011" t="s">
        <v>16041</v>
      </c>
      <c r="D76" s="1011" t="s">
        <v>16042</v>
      </c>
      <c r="E76" s="887">
        <v>1</v>
      </c>
      <c r="F76" s="1077" t="s">
        <v>12333</v>
      </c>
      <c r="G76" s="988">
        <v>1202</v>
      </c>
      <c r="H76" s="403">
        <f>IF(G76="","",G76-G76*COMPASS!$AH$35)</f>
        <v>1202</v>
      </c>
    </row>
    <row r="77" spans="1:8" ht="20.399999999999999">
      <c r="A77" s="886" t="s">
        <v>16043</v>
      </c>
      <c r="B77" s="385" t="s">
        <v>22</v>
      </c>
      <c r="C77" s="1011" t="s">
        <v>16044</v>
      </c>
      <c r="D77" s="1011" t="s">
        <v>16045</v>
      </c>
      <c r="E77" s="887">
        <v>1</v>
      </c>
      <c r="F77" s="1077" t="s">
        <v>12333</v>
      </c>
      <c r="G77" s="988">
        <v>1202</v>
      </c>
      <c r="H77" s="403">
        <f>IF(G77="","",G77-G77*COMPASS!$AH$35)</f>
        <v>1202</v>
      </c>
    </row>
    <row r="78" spans="1:8" ht="20.399999999999999">
      <c r="A78" s="886" t="s">
        <v>16046</v>
      </c>
      <c r="B78" s="385" t="s">
        <v>22</v>
      </c>
      <c r="C78" s="1011" t="s">
        <v>16047</v>
      </c>
      <c r="D78" s="1011" t="s">
        <v>16048</v>
      </c>
      <c r="E78" s="887">
        <v>1</v>
      </c>
      <c r="F78" s="1077" t="s">
        <v>12333</v>
      </c>
      <c r="G78" s="988">
        <v>1232</v>
      </c>
      <c r="H78" s="403">
        <f>IF(G78="","",G78-G78*COMPASS!$AH$35)</f>
        <v>1232</v>
      </c>
    </row>
    <row r="79" spans="1:8" ht="20.399999999999999">
      <c r="A79" s="886" t="s">
        <v>16049</v>
      </c>
      <c r="B79" s="385" t="s">
        <v>22</v>
      </c>
      <c r="C79" s="1011" t="s">
        <v>16050</v>
      </c>
      <c r="D79" s="1011" t="s">
        <v>16051</v>
      </c>
      <c r="E79" s="887">
        <v>1</v>
      </c>
      <c r="F79" s="1077" t="s">
        <v>12333</v>
      </c>
      <c r="G79" s="988">
        <v>1232</v>
      </c>
      <c r="H79" s="403">
        <f>IF(G79="","",G79-G79*COMPASS!$AH$35)</f>
        <v>1232</v>
      </c>
    </row>
    <row r="80" spans="1:8" ht="20.399999999999999">
      <c r="A80" s="886" t="s">
        <v>16052</v>
      </c>
      <c r="B80" s="385" t="s">
        <v>22</v>
      </c>
      <c r="C80" s="1011" t="s">
        <v>16053</v>
      </c>
      <c r="D80" s="1011" t="s">
        <v>16054</v>
      </c>
      <c r="E80" s="887">
        <v>1</v>
      </c>
      <c r="F80" s="1077" t="s">
        <v>12333</v>
      </c>
      <c r="G80" s="988">
        <v>654</v>
      </c>
      <c r="H80" s="403">
        <f>IF(G80="","",G80-G80*COMPASS!$AH$35)</f>
        <v>654</v>
      </c>
    </row>
    <row r="81" spans="1:8" ht="20.399999999999999">
      <c r="A81" s="886" t="s">
        <v>16055</v>
      </c>
      <c r="B81" s="385" t="s">
        <v>22</v>
      </c>
      <c r="C81" s="1011" t="s">
        <v>16056</v>
      </c>
      <c r="D81" s="1011" t="s">
        <v>16057</v>
      </c>
      <c r="E81" s="887">
        <v>1</v>
      </c>
      <c r="F81" s="1077" t="s">
        <v>12333</v>
      </c>
      <c r="G81" s="988">
        <v>654</v>
      </c>
      <c r="H81" s="403">
        <f>IF(G81="","",G81-G81*COMPASS!$AH$35)</f>
        <v>654</v>
      </c>
    </row>
    <row r="82" spans="1:8" ht="20.399999999999999">
      <c r="A82" s="886" t="s">
        <v>16058</v>
      </c>
      <c r="B82" s="385" t="s">
        <v>22</v>
      </c>
      <c r="C82" s="1011" t="s">
        <v>16059</v>
      </c>
      <c r="D82" s="1011" t="s">
        <v>16060</v>
      </c>
      <c r="E82" s="887">
        <v>1</v>
      </c>
      <c r="F82" s="1077" t="s">
        <v>12333</v>
      </c>
      <c r="G82" s="988">
        <v>680</v>
      </c>
      <c r="H82" s="403">
        <f>IF(G82="","",G82-G82*COMPASS!$AH$35)</f>
        <v>680</v>
      </c>
    </row>
    <row r="83" spans="1:8" ht="20.399999999999999">
      <c r="A83" s="886" t="s">
        <v>16061</v>
      </c>
      <c r="B83" s="385" t="s">
        <v>22</v>
      </c>
      <c r="C83" s="1011" t="s">
        <v>16062</v>
      </c>
      <c r="D83" s="1011" t="s">
        <v>16063</v>
      </c>
      <c r="E83" s="887">
        <v>1</v>
      </c>
      <c r="F83" s="1077" t="s">
        <v>12333</v>
      </c>
      <c r="G83" s="988">
        <v>680</v>
      </c>
      <c r="H83" s="403">
        <f>IF(G83="","",G83-G83*COMPASS!$AH$35)</f>
        <v>680</v>
      </c>
    </row>
    <row r="84" spans="1:8">
      <c r="A84" s="1071" t="s">
        <v>16064</v>
      </c>
      <c r="B84" s="1072"/>
      <c r="C84" s="1073"/>
      <c r="D84" s="1074"/>
      <c r="E84" s="1075"/>
      <c r="F84" s="1076"/>
      <c r="G84" s="1076"/>
      <c r="H84" s="403" t="str">
        <f>IF(G84="","",G84-G84*COMPASS!$AH$35)</f>
        <v/>
      </c>
    </row>
    <row r="85" spans="1:8" ht="20.399999999999999">
      <c r="A85" s="886" t="s">
        <v>16065</v>
      </c>
      <c r="B85" s="385" t="s">
        <v>22</v>
      </c>
      <c r="C85" s="1011">
        <v>9155017</v>
      </c>
      <c r="D85" s="1011" t="s">
        <v>16066</v>
      </c>
      <c r="E85" s="887">
        <v>1</v>
      </c>
      <c r="F85" s="1077" t="s">
        <v>12333</v>
      </c>
      <c r="G85" s="988">
        <v>28</v>
      </c>
      <c r="H85" s="403">
        <f>IF(G85="","",G85-G85*COMPASS!$AH$35)</f>
        <v>28</v>
      </c>
    </row>
    <row r="86" spans="1:8">
      <c r="A86" s="886" t="s">
        <v>16067</v>
      </c>
      <c r="B86" s="385" t="s">
        <v>22</v>
      </c>
      <c r="C86" s="1011">
        <v>9155068</v>
      </c>
      <c r="D86" s="1011" t="s">
        <v>16068</v>
      </c>
      <c r="E86" s="887">
        <v>1</v>
      </c>
      <c r="F86" s="1077" t="s">
        <v>12333</v>
      </c>
      <c r="G86" s="988">
        <v>68</v>
      </c>
      <c r="H86" s="403">
        <f>IF(G86="","",G86-G86*COMPASS!$AH$35)</f>
        <v>68</v>
      </c>
    </row>
    <row r="87" spans="1:8">
      <c r="A87" s="886" t="s">
        <v>16069</v>
      </c>
      <c r="B87" s="385" t="s">
        <v>22</v>
      </c>
      <c r="C87" s="1011">
        <v>9155071</v>
      </c>
      <c r="D87" s="1011" t="s">
        <v>16070</v>
      </c>
      <c r="E87" s="887">
        <v>1</v>
      </c>
      <c r="F87" s="969"/>
      <c r="G87" s="988">
        <v>36</v>
      </c>
      <c r="H87" s="403">
        <f>IF(G87="","",G87-G87*COMPASS!$AH$35)</f>
        <v>36</v>
      </c>
    </row>
    <row r="88" spans="1:8" ht="20.399999999999999">
      <c r="A88" s="886" t="s">
        <v>16071</v>
      </c>
      <c r="B88" s="385" t="s">
        <v>22</v>
      </c>
      <c r="C88" s="1011">
        <v>9155074</v>
      </c>
      <c r="D88" s="1011" t="s">
        <v>16072</v>
      </c>
      <c r="E88" s="887">
        <v>1</v>
      </c>
      <c r="F88" s="969"/>
      <c r="G88" s="988">
        <v>22</v>
      </c>
      <c r="H88" s="403">
        <f>IF(G88="","",G88-G88*COMPASS!$AH$35)</f>
        <v>22</v>
      </c>
    </row>
    <row r="89" spans="1:8">
      <c r="A89" s="1071" t="s">
        <v>16073</v>
      </c>
      <c r="B89" s="1072"/>
      <c r="C89" s="1073"/>
      <c r="D89" s="1074"/>
      <c r="E89" s="1075"/>
      <c r="F89" s="1076"/>
      <c r="G89" s="1078"/>
      <c r="H89" s="403" t="str">
        <f>IF(G89="","",G89-G89*COMPASS!$AH$35)</f>
        <v/>
      </c>
    </row>
    <row r="90" spans="1:8">
      <c r="A90" s="886" t="s">
        <v>16074</v>
      </c>
      <c r="B90" s="385" t="s">
        <v>22</v>
      </c>
      <c r="C90" s="1011" t="s">
        <v>16075</v>
      </c>
      <c r="D90" s="1011" t="s">
        <v>16076</v>
      </c>
      <c r="E90" s="887">
        <v>1</v>
      </c>
      <c r="F90" s="1077" t="s">
        <v>12333</v>
      </c>
      <c r="G90" s="988">
        <v>858</v>
      </c>
      <c r="H90" s="403">
        <f>IF(G90="","",G90-G90*COMPASS!$AH$35)</f>
        <v>858</v>
      </c>
    </row>
    <row r="91" spans="1:8">
      <c r="A91" s="1083" t="s">
        <v>16077</v>
      </c>
      <c r="B91" s="1084" t="s">
        <v>57</v>
      </c>
      <c r="C91" s="1085">
        <v>9156030</v>
      </c>
      <c r="D91" s="1085" t="s">
        <v>16078</v>
      </c>
      <c r="E91" s="1086">
        <v>1</v>
      </c>
      <c r="F91" s="1087"/>
      <c r="G91" s="1088">
        <v>115</v>
      </c>
      <c r="H91" s="403">
        <f>IF(G91="","",G91-G91*COMPASS!$AH$35)</f>
        <v>115</v>
      </c>
    </row>
    <row r="92" spans="1:8">
      <c r="A92" s="1083" t="s">
        <v>16079</v>
      </c>
      <c r="B92" s="1084" t="s">
        <v>57</v>
      </c>
      <c r="C92" s="1085">
        <v>9156031</v>
      </c>
      <c r="D92" s="1085" t="s">
        <v>16080</v>
      </c>
      <c r="E92" s="1086">
        <v>1</v>
      </c>
      <c r="F92" s="1087"/>
      <c r="G92" s="1088">
        <v>210</v>
      </c>
      <c r="H92" s="403">
        <f>IF(G92="","",G92-G92*COMPASS!$AH$35)</f>
        <v>210</v>
      </c>
    </row>
    <row r="93" spans="1:8">
      <c r="A93" s="886" t="s">
        <v>16081</v>
      </c>
      <c r="B93" s="385" t="s">
        <v>22</v>
      </c>
      <c r="C93" s="1011">
        <v>9156020</v>
      </c>
      <c r="D93" s="1011" t="s">
        <v>16082</v>
      </c>
      <c r="E93" s="887">
        <v>1</v>
      </c>
      <c r="F93" s="1077" t="s">
        <v>17221</v>
      </c>
      <c r="G93" s="988">
        <v>73</v>
      </c>
      <c r="H93" s="403">
        <f>IF(G93="","",G93-G93*COMPASS!$AH$35)</f>
        <v>73</v>
      </c>
    </row>
    <row r="94" spans="1:8">
      <c r="A94" s="1071" t="s">
        <v>16083</v>
      </c>
      <c r="B94" s="1072"/>
      <c r="C94" s="1073"/>
      <c r="D94" s="1074"/>
      <c r="E94" s="1075"/>
      <c r="F94" s="1076"/>
      <c r="G94" s="1078"/>
      <c r="H94" s="403" t="str">
        <f>IF(G94="","",G94-G94*COMPASS!$AH$35)</f>
        <v/>
      </c>
    </row>
    <row r="95" spans="1:8" ht="20.399999999999999">
      <c r="A95" s="886" t="s">
        <v>16084</v>
      </c>
      <c r="B95" s="385" t="s">
        <v>22</v>
      </c>
      <c r="C95" s="1011" t="s">
        <v>16085</v>
      </c>
      <c r="D95" s="1011" t="s">
        <v>16086</v>
      </c>
      <c r="E95" s="887">
        <v>1</v>
      </c>
      <c r="F95" s="1077" t="s">
        <v>12333</v>
      </c>
      <c r="G95" s="988">
        <v>1550</v>
      </c>
      <c r="H95" s="403">
        <f>IF(G95="","",G95-G95*COMPASS!$AH$35)</f>
        <v>1550</v>
      </c>
    </row>
    <row r="96" spans="1:8" ht="20.399999999999999">
      <c r="A96" s="886" t="s">
        <v>16087</v>
      </c>
      <c r="B96" s="385" t="s">
        <v>22</v>
      </c>
      <c r="C96" s="1011" t="s">
        <v>16088</v>
      </c>
      <c r="D96" s="1011" t="s">
        <v>16089</v>
      </c>
      <c r="E96" s="887">
        <v>1</v>
      </c>
      <c r="F96" s="1077" t="s">
        <v>12333</v>
      </c>
      <c r="G96" s="988">
        <v>1146</v>
      </c>
      <c r="H96" s="403">
        <f>IF(G96="","",G96-G96*COMPASS!$AH$35)</f>
        <v>1146</v>
      </c>
    </row>
    <row r="97" spans="1:8">
      <c r="A97" s="886" t="s">
        <v>16090</v>
      </c>
      <c r="B97" s="385" t="s">
        <v>22</v>
      </c>
      <c r="C97" s="1011" t="s">
        <v>16091</v>
      </c>
      <c r="D97" s="1011" t="s">
        <v>16092</v>
      </c>
      <c r="E97" s="887">
        <v>1</v>
      </c>
      <c r="F97" s="1077" t="s">
        <v>12333</v>
      </c>
      <c r="G97" s="988">
        <v>1024</v>
      </c>
      <c r="H97" s="403">
        <f>IF(G97="","",G97-G97*COMPASS!$AH$35)</f>
        <v>1024</v>
      </c>
    </row>
    <row r="98" spans="1:8">
      <c r="A98" s="886" t="s">
        <v>16093</v>
      </c>
      <c r="B98" s="385" t="s">
        <v>22</v>
      </c>
      <c r="C98" s="1011" t="s">
        <v>16094</v>
      </c>
      <c r="D98" s="1011" t="s">
        <v>16095</v>
      </c>
      <c r="E98" s="887">
        <v>1</v>
      </c>
      <c r="F98" s="1077" t="s">
        <v>12333</v>
      </c>
      <c r="G98" s="988">
        <v>1486</v>
      </c>
      <c r="H98" s="403">
        <f>IF(G98="","",G98-G98*COMPASS!$AH$35)</f>
        <v>1486</v>
      </c>
    </row>
    <row r="99" spans="1:8">
      <c r="A99" s="886" t="s">
        <v>16096</v>
      </c>
      <c r="B99" s="385" t="s">
        <v>22</v>
      </c>
      <c r="C99" s="1011" t="s">
        <v>16097</v>
      </c>
      <c r="D99" s="1011" t="s">
        <v>16098</v>
      </c>
      <c r="E99" s="887">
        <v>1</v>
      </c>
      <c r="F99" s="1077" t="s">
        <v>12333</v>
      </c>
      <c r="G99" s="988">
        <v>1104</v>
      </c>
      <c r="H99" s="403">
        <f>IF(G99="","",G99-G99*COMPASS!$AH$35)</f>
        <v>1104</v>
      </c>
    </row>
    <row r="100" spans="1:8">
      <c r="A100" s="886" t="s">
        <v>16099</v>
      </c>
      <c r="B100" s="385" t="s">
        <v>22</v>
      </c>
      <c r="C100" s="1011" t="s">
        <v>16100</v>
      </c>
      <c r="D100" s="1011" t="s">
        <v>16101</v>
      </c>
      <c r="E100" s="887">
        <v>1</v>
      </c>
      <c r="F100" s="1077" t="s">
        <v>12333</v>
      </c>
      <c r="G100" s="988">
        <v>1556</v>
      </c>
      <c r="H100" s="403">
        <f>IF(G100="","",G100-G100*COMPASS!$AH$35)</f>
        <v>1556</v>
      </c>
    </row>
    <row r="101" spans="1:8">
      <c r="A101" s="886" t="s">
        <v>16102</v>
      </c>
      <c r="B101" s="385" t="s">
        <v>22</v>
      </c>
      <c r="C101" s="1011" t="s">
        <v>16103</v>
      </c>
      <c r="D101" s="1011" t="s">
        <v>16104</v>
      </c>
      <c r="E101" s="887">
        <v>1</v>
      </c>
      <c r="F101" s="1077" t="s">
        <v>12333</v>
      </c>
      <c r="G101" s="988">
        <v>1152</v>
      </c>
      <c r="H101" s="403">
        <f>IF(G101="","",G101-G101*COMPASS!$AH$35)</f>
        <v>1152</v>
      </c>
    </row>
    <row r="102" spans="1:8">
      <c r="A102" s="886" t="s">
        <v>16105</v>
      </c>
      <c r="B102" s="385" t="s">
        <v>22</v>
      </c>
      <c r="C102" s="1011" t="s">
        <v>16106</v>
      </c>
      <c r="D102" s="1011" t="s">
        <v>16107</v>
      </c>
      <c r="E102" s="887">
        <v>1</v>
      </c>
      <c r="F102" s="1077" t="s">
        <v>12333</v>
      </c>
      <c r="G102" s="988">
        <v>1502</v>
      </c>
      <c r="H102" s="403">
        <f>IF(G102="","",G102-G102*COMPASS!$AH$35)</f>
        <v>1502</v>
      </c>
    </row>
    <row r="103" spans="1:8" ht="20.399999999999999">
      <c r="A103" s="886" t="s">
        <v>16108</v>
      </c>
      <c r="B103" s="385" t="s">
        <v>22</v>
      </c>
      <c r="C103" s="1011" t="s">
        <v>16109</v>
      </c>
      <c r="D103" s="1011" t="s">
        <v>16110</v>
      </c>
      <c r="E103" s="887">
        <v>1</v>
      </c>
      <c r="F103" s="1077" t="s">
        <v>12333</v>
      </c>
      <c r="G103" s="988">
        <v>1500</v>
      </c>
      <c r="H103" s="403">
        <f>IF(G103="","",G103-G103*COMPASS!$AH$35)</f>
        <v>1500</v>
      </c>
    </row>
    <row r="104" spans="1:8">
      <c r="A104" s="886" t="s">
        <v>16111</v>
      </c>
      <c r="B104" s="385" t="s">
        <v>22</v>
      </c>
      <c r="C104" s="1011" t="s">
        <v>16112</v>
      </c>
      <c r="D104" s="1011" t="s">
        <v>16113</v>
      </c>
      <c r="E104" s="887">
        <v>1</v>
      </c>
      <c r="F104" s="1077" t="s">
        <v>12333</v>
      </c>
      <c r="G104" s="988">
        <v>1110</v>
      </c>
      <c r="H104" s="403">
        <f>IF(G104="","",G104-G104*COMPASS!$AH$35)</f>
        <v>1110</v>
      </c>
    </row>
    <row r="105" spans="1:8">
      <c r="A105" s="1071" t="s">
        <v>17226</v>
      </c>
      <c r="B105" s="1072"/>
      <c r="C105" s="1073"/>
      <c r="D105" s="1074"/>
      <c r="E105" s="1075"/>
      <c r="F105" s="1076"/>
      <c r="G105" s="1078"/>
      <c r="H105" s="403" t="str">
        <f>IF(G105="","",G105-G105*COMPASS!$AH$35)</f>
        <v/>
      </c>
    </row>
    <row r="106" spans="1:8">
      <c r="A106" s="1089" t="s">
        <v>17227</v>
      </c>
      <c r="B106" s="986" t="s">
        <v>22</v>
      </c>
      <c r="C106" s="1090" t="s">
        <v>17228</v>
      </c>
      <c r="D106" s="1090" t="s">
        <v>17229</v>
      </c>
      <c r="E106" s="1091">
        <v>1</v>
      </c>
      <c r="F106" s="1092" t="s">
        <v>167</v>
      </c>
      <c r="G106" s="1093">
        <v>1194</v>
      </c>
      <c r="H106" s="403">
        <f>IF(G106="","",G106-G106*COMPASS!$AH$35)</f>
        <v>1194</v>
      </c>
    </row>
    <row r="107" spans="1:8">
      <c r="A107" s="1089" t="s">
        <v>17230</v>
      </c>
      <c r="B107" s="986" t="s">
        <v>22</v>
      </c>
      <c r="C107" s="1090" t="s">
        <v>17231</v>
      </c>
      <c r="D107" s="1090" t="s">
        <v>17232</v>
      </c>
      <c r="E107" s="1091">
        <v>1</v>
      </c>
      <c r="F107" s="1092" t="s">
        <v>167</v>
      </c>
      <c r="G107" s="1093">
        <v>1763</v>
      </c>
      <c r="H107" s="403">
        <f>IF(G107="","",G107-G107*COMPASS!$AH$35)</f>
        <v>1763</v>
      </c>
    </row>
    <row r="108" spans="1:8">
      <c r="A108" s="1089" t="s">
        <v>17233</v>
      </c>
      <c r="B108" s="986" t="s">
        <v>22</v>
      </c>
      <c r="C108" s="1090" t="s">
        <v>17234</v>
      </c>
      <c r="D108" s="1090" t="s">
        <v>17235</v>
      </c>
      <c r="E108" s="1091">
        <v>1</v>
      </c>
      <c r="F108" s="1092" t="s">
        <v>167</v>
      </c>
      <c r="G108" s="1093">
        <v>1787</v>
      </c>
      <c r="H108" s="403">
        <f>IF(G108="","",G108-G108*COMPASS!$AH$35)</f>
        <v>1787</v>
      </c>
    </row>
    <row r="109" spans="1:8">
      <c r="A109" s="1089" t="s">
        <v>17236</v>
      </c>
      <c r="B109" s="986" t="s">
        <v>22</v>
      </c>
      <c r="C109" s="1090" t="s">
        <v>17237</v>
      </c>
      <c r="D109" s="1090" t="s">
        <v>17238</v>
      </c>
      <c r="E109" s="1091">
        <v>1</v>
      </c>
      <c r="F109" s="1092" t="s">
        <v>167</v>
      </c>
      <c r="G109" s="1093">
        <v>1763</v>
      </c>
      <c r="H109" s="403">
        <f>IF(G109="","",G109-G109*COMPASS!$AH$35)</f>
        <v>1763</v>
      </c>
    </row>
    <row r="110" spans="1:8">
      <c r="A110" s="1089" t="s">
        <v>17239</v>
      </c>
      <c r="B110" s="986" t="s">
        <v>22</v>
      </c>
      <c r="C110" s="1090" t="s">
        <v>17240</v>
      </c>
      <c r="D110" s="1090" t="s">
        <v>17241</v>
      </c>
      <c r="E110" s="1091">
        <v>1</v>
      </c>
      <c r="F110" s="1092" t="s">
        <v>167</v>
      </c>
      <c r="G110" s="1093">
        <v>1842</v>
      </c>
      <c r="H110" s="403">
        <f>IF(G110="","",G110-G110*COMPASS!$AH$35)</f>
        <v>1842</v>
      </c>
    </row>
    <row r="111" spans="1:8">
      <c r="A111" s="1089" t="s">
        <v>17242</v>
      </c>
      <c r="B111" s="986" t="s">
        <v>22</v>
      </c>
      <c r="C111" s="1090" t="s">
        <v>17243</v>
      </c>
      <c r="D111" s="1090" t="s">
        <v>17244</v>
      </c>
      <c r="E111" s="1091">
        <v>1</v>
      </c>
      <c r="F111" s="1092" t="s">
        <v>167</v>
      </c>
      <c r="G111" s="1093">
        <v>1338</v>
      </c>
      <c r="H111" s="403">
        <f>IF(G111="","",G111-G111*COMPASS!$AH$35)</f>
        <v>1338</v>
      </c>
    </row>
    <row r="112" spans="1:8">
      <c r="A112" s="1089" t="s">
        <v>17245</v>
      </c>
      <c r="B112" s="986" t="s">
        <v>22</v>
      </c>
      <c r="C112" s="1090" t="s">
        <v>17246</v>
      </c>
      <c r="D112" s="1090" t="s">
        <v>17247</v>
      </c>
      <c r="E112" s="1091">
        <v>1</v>
      </c>
      <c r="F112" s="1092" t="s">
        <v>167</v>
      </c>
      <c r="G112" s="1093">
        <v>1328</v>
      </c>
      <c r="H112" s="403">
        <f>IF(G112="","",G112-G112*COMPASS!$AH$35)</f>
        <v>1328</v>
      </c>
    </row>
    <row r="113" spans="1:8">
      <c r="A113" s="1089" t="s">
        <v>17248</v>
      </c>
      <c r="B113" s="986" t="s">
        <v>22</v>
      </c>
      <c r="C113" s="1090" t="s">
        <v>17249</v>
      </c>
      <c r="D113" s="1090" t="s">
        <v>17250</v>
      </c>
      <c r="E113" s="1091">
        <v>1</v>
      </c>
      <c r="F113" s="1092" t="s">
        <v>167</v>
      </c>
      <c r="G113" s="1093">
        <v>1775</v>
      </c>
      <c r="H113" s="403">
        <f>IF(G113="","",G113-G113*COMPASS!$AH$35)</f>
        <v>1775</v>
      </c>
    </row>
    <row r="114" spans="1:8">
      <c r="A114" s="1089" t="s">
        <v>17251</v>
      </c>
      <c r="B114" s="986" t="s">
        <v>22</v>
      </c>
      <c r="C114" s="1090" t="s">
        <v>17252</v>
      </c>
      <c r="D114" s="1090" t="s">
        <v>17253</v>
      </c>
      <c r="E114" s="1091">
        <v>1</v>
      </c>
      <c r="F114" s="1092" t="s">
        <v>167</v>
      </c>
      <c r="G114" s="1093">
        <v>1284</v>
      </c>
      <c r="H114" s="403">
        <f>IF(G114="","",G114-G114*COMPASS!$AH$35)</f>
        <v>1284</v>
      </c>
    </row>
    <row r="115" spans="1:8">
      <c r="A115" s="1089" t="s">
        <v>17254</v>
      </c>
      <c r="B115" s="986" t="s">
        <v>22</v>
      </c>
      <c r="C115" s="1090" t="s">
        <v>17255</v>
      </c>
      <c r="D115" s="1090" t="s">
        <v>17256</v>
      </c>
      <c r="E115" s="1091">
        <v>1</v>
      </c>
      <c r="F115" s="1092" t="s">
        <v>167</v>
      </c>
      <c r="G115" s="1093">
        <v>1284</v>
      </c>
      <c r="H115" s="403">
        <f>IF(G115="","",G115-G115*COMPASS!$AH$35)</f>
        <v>1284</v>
      </c>
    </row>
    <row r="116" spans="1:8">
      <c r="A116" s="1089" t="s">
        <v>17257</v>
      </c>
      <c r="B116" s="986" t="s">
        <v>22</v>
      </c>
      <c r="C116" s="1090" t="s">
        <v>17258</v>
      </c>
      <c r="D116" s="1090" t="s">
        <v>17259</v>
      </c>
      <c r="E116" s="1091">
        <v>1</v>
      </c>
      <c r="F116" s="1092" t="s">
        <v>167</v>
      </c>
      <c r="G116" s="1093">
        <v>1852</v>
      </c>
      <c r="H116" s="403">
        <f>IF(G116="","",G116-G116*COMPASS!$AH$35)</f>
        <v>1852</v>
      </c>
    </row>
    <row r="117" spans="1:8">
      <c r="A117" s="1071" t="s">
        <v>17260</v>
      </c>
      <c r="B117" s="1072"/>
      <c r="C117" s="1073"/>
      <c r="D117" s="1074"/>
      <c r="E117" s="1075"/>
      <c r="F117" s="1076"/>
      <c r="G117" s="1076"/>
      <c r="H117" s="403" t="str">
        <f>IF(G117="","",G117-G117*COMPASS!$AH$35)</f>
        <v/>
      </c>
    </row>
    <row r="118" spans="1:8">
      <c r="A118" s="1089" t="s">
        <v>17261</v>
      </c>
      <c r="B118" s="986" t="s">
        <v>22</v>
      </c>
      <c r="C118" s="1090">
        <v>9151321</v>
      </c>
      <c r="D118" s="1090" t="s">
        <v>17262</v>
      </c>
      <c r="E118" s="1091">
        <v>1</v>
      </c>
      <c r="F118" s="1092" t="s">
        <v>167</v>
      </c>
      <c r="G118" s="1093">
        <v>133</v>
      </c>
      <c r="H118" s="403">
        <f>IF(G118="","",G118-G118*COMPASS!$AH$35)</f>
        <v>133</v>
      </c>
    </row>
    <row r="119" spans="1:8" ht="20.399999999999999">
      <c r="A119" s="1089" t="s">
        <v>17263</v>
      </c>
      <c r="B119" s="986" t="s">
        <v>22</v>
      </c>
      <c r="C119" s="1090" t="s">
        <v>17264</v>
      </c>
      <c r="D119" s="1090" t="s">
        <v>17265</v>
      </c>
      <c r="E119" s="1091">
        <v>1</v>
      </c>
      <c r="F119" s="1092" t="s">
        <v>167</v>
      </c>
      <c r="G119" s="1093">
        <v>278</v>
      </c>
      <c r="H119" s="403">
        <f>IF(G119="","",G119-G119*COMPASS!$AH$35)</f>
        <v>278</v>
      </c>
    </row>
    <row r="120" spans="1:8" ht="20.399999999999999">
      <c r="A120" s="1089" t="s">
        <v>17266</v>
      </c>
      <c r="B120" s="986" t="s">
        <v>22</v>
      </c>
      <c r="C120" s="1090" t="s">
        <v>17267</v>
      </c>
      <c r="D120" s="1090" t="s">
        <v>17268</v>
      </c>
      <c r="E120" s="1091">
        <v>1</v>
      </c>
      <c r="F120" s="1092" t="s">
        <v>167</v>
      </c>
      <c r="G120" s="1093">
        <v>324</v>
      </c>
      <c r="H120" s="403">
        <f>IF(G120="","",G120-G120*COMPASS!$AH$35)</f>
        <v>324</v>
      </c>
    </row>
    <row r="121" spans="1:8" ht="20.399999999999999">
      <c r="A121" s="1089" t="s">
        <v>17269</v>
      </c>
      <c r="B121" s="986" t="s">
        <v>22</v>
      </c>
      <c r="C121" s="1090" t="s">
        <v>17270</v>
      </c>
      <c r="D121" s="1090" t="s">
        <v>17271</v>
      </c>
      <c r="E121" s="1091">
        <v>1</v>
      </c>
      <c r="F121" s="1092" t="s">
        <v>167</v>
      </c>
      <c r="G121" s="1093">
        <v>290</v>
      </c>
      <c r="H121" s="403">
        <f>IF(G121="","",G121-G121*COMPASS!$AH$35)</f>
        <v>290</v>
      </c>
    </row>
    <row r="122" spans="1:8" ht="20.399999999999999">
      <c r="A122" s="1089" t="s">
        <v>17272</v>
      </c>
      <c r="B122" s="986" t="s">
        <v>22</v>
      </c>
      <c r="C122" s="1090" t="s">
        <v>17273</v>
      </c>
      <c r="D122" s="1090" t="s">
        <v>17274</v>
      </c>
      <c r="E122" s="1091">
        <v>1</v>
      </c>
      <c r="F122" s="1092" t="s">
        <v>167</v>
      </c>
      <c r="G122" s="1093">
        <v>335</v>
      </c>
      <c r="H122" s="403">
        <f>IF(G122="","",G122-G122*COMPASS!$AH$35)</f>
        <v>335</v>
      </c>
    </row>
    <row r="123" spans="1:8">
      <c r="A123" s="1071" t="s">
        <v>16114</v>
      </c>
      <c r="B123" s="1072"/>
      <c r="C123" s="1073"/>
      <c r="D123" s="1074"/>
      <c r="E123" s="1075"/>
      <c r="F123" s="1076"/>
      <c r="G123" s="1078"/>
      <c r="H123" s="403" t="str">
        <f>IF(G123="","",G123-G123*COMPASS!$AH$35)</f>
        <v/>
      </c>
    </row>
    <row r="124" spans="1:8">
      <c r="A124" s="886" t="s">
        <v>16115</v>
      </c>
      <c r="B124" s="385" t="s">
        <v>22</v>
      </c>
      <c r="C124" s="1011" t="s">
        <v>16116</v>
      </c>
      <c r="D124" s="1011" t="s">
        <v>16117</v>
      </c>
      <c r="E124" s="887">
        <v>1</v>
      </c>
      <c r="F124" s="1077" t="s">
        <v>12333</v>
      </c>
      <c r="G124" s="988">
        <v>1138</v>
      </c>
      <c r="H124" s="403">
        <f>IF(G124="","",G124-G124*COMPASS!$AH$35)</f>
        <v>1138</v>
      </c>
    </row>
    <row r="125" spans="1:8">
      <c r="A125" s="886" t="s">
        <v>16118</v>
      </c>
      <c r="B125" s="385" t="s">
        <v>22</v>
      </c>
      <c r="C125" s="1011" t="s">
        <v>16119</v>
      </c>
      <c r="D125" s="1011" t="s">
        <v>16120</v>
      </c>
      <c r="E125" s="887">
        <v>1</v>
      </c>
      <c r="F125" s="1077" t="s">
        <v>12333</v>
      </c>
      <c r="G125" s="988">
        <v>1172</v>
      </c>
      <c r="H125" s="403">
        <f>IF(G125="","",G125-G125*COMPASS!$AH$35)</f>
        <v>1172</v>
      </c>
    </row>
    <row r="126" spans="1:8">
      <c r="A126" s="886" t="s">
        <v>16121</v>
      </c>
      <c r="B126" s="385" t="s">
        <v>22</v>
      </c>
      <c r="C126" s="1011" t="s">
        <v>16122</v>
      </c>
      <c r="D126" s="1011" t="s">
        <v>16123</v>
      </c>
      <c r="E126" s="887">
        <v>1</v>
      </c>
      <c r="F126" s="1077" t="s">
        <v>12333</v>
      </c>
      <c r="G126" s="988">
        <v>1172</v>
      </c>
      <c r="H126" s="403">
        <f>IF(G126="","",G126-G126*COMPASS!$AH$35)</f>
        <v>1172</v>
      </c>
    </row>
    <row r="127" spans="1:8">
      <c r="A127" s="1071" t="s">
        <v>16124</v>
      </c>
      <c r="B127" s="1072"/>
      <c r="C127" s="1073"/>
      <c r="D127" s="1074"/>
      <c r="E127" s="1074"/>
      <c r="F127" s="1074"/>
      <c r="G127" s="1074"/>
      <c r="H127" s="403" t="str">
        <f>IF(G127="","",G127-G127*COMPASS!$AH$35)</f>
        <v/>
      </c>
    </row>
    <row r="128" spans="1:8">
      <c r="A128" s="1011" t="s">
        <v>16125</v>
      </c>
      <c r="B128" s="385" t="s">
        <v>22</v>
      </c>
      <c r="C128" s="1011">
        <v>9151001</v>
      </c>
      <c r="D128" s="1011" t="s">
        <v>16126</v>
      </c>
      <c r="E128" s="887">
        <v>1</v>
      </c>
      <c r="F128" s="1077" t="s">
        <v>12333</v>
      </c>
      <c r="G128" s="988">
        <v>102</v>
      </c>
      <c r="H128" s="403">
        <f>IF(G128="","",G128-G128*COMPASS!$AH$35)</f>
        <v>102</v>
      </c>
    </row>
    <row r="129" spans="1:8">
      <c r="A129" s="1011" t="s">
        <v>16127</v>
      </c>
      <c r="B129" s="385" t="s">
        <v>22</v>
      </c>
      <c r="C129" s="1011">
        <v>9151002</v>
      </c>
      <c r="D129" s="1011" t="s">
        <v>16128</v>
      </c>
      <c r="E129" s="887">
        <v>1</v>
      </c>
      <c r="F129" s="1077" t="s">
        <v>12333</v>
      </c>
      <c r="G129" s="988">
        <v>82</v>
      </c>
      <c r="H129" s="403">
        <f>IF(G129="","",G129-G129*COMPASS!$AH$35)</f>
        <v>82</v>
      </c>
    </row>
    <row r="130" spans="1:8">
      <c r="A130" s="1011" t="s">
        <v>16129</v>
      </c>
      <c r="B130" s="385" t="s">
        <v>22</v>
      </c>
      <c r="C130" s="1011">
        <v>9152000</v>
      </c>
      <c r="D130" s="1011" t="s">
        <v>16130</v>
      </c>
      <c r="E130" s="887">
        <v>1</v>
      </c>
      <c r="F130" s="969"/>
      <c r="G130" s="988">
        <v>42</v>
      </c>
      <c r="H130" s="403">
        <f>IF(G130="","",G130-G130*COMPASS!$AH$35)</f>
        <v>42</v>
      </c>
    </row>
    <row r="131" spans="1:8">
      <c r="A131" s="1011" t="s">
        <v>16131</v>
      </c>
      <c r="B131" s="385" t="s">
        <v>22</v>
      </c>
      <c r="C131" s="1011">
        <v>9151018</v>
      </c>
      <c r="D131" s="1011" t="s">
        <v>16132</v>
      </c>
      <c r="E131" s="887">
        <v>1</v>
      </c>
      <c r="F131" s="969"/>
      <c r="G131" s="988">
        <v>12</v>
      </c>
      <c r="H131" s="403">
        <f>IF(G131="","",G131-G131*COMPASS!$AH$35)</f>
        <v>12</v>
      </c>
    </row>
    <row r="132" spans="1:8">
      <c r="A132" s="1071" t="s">
        <v>16133</v>
      </c>
      <c r="B132" s="1072"/>
      <c r="C132" s="1073"/>
      <c r="D132" s="1074"/>
      <c r="E132" s="1074"/>
      <c r="F132" s="1074"/>
      <c r="G132" s="1074"/>
      <c r="H132" s="403" t="str">
        <f>IF(G132="","",G132-G132*COMPASS!$AH$35)</f>
        <v/>
      </c>
    </row>
    <row r="133" spans="1:8" ht="20.399999999999999">
      <c r="A133" s="886" t="s">
        <v>16134</v>
      </c>
      <c r="B133" s="385" t="s">
        <v>22</v>
      </c>
      <c r="C133" s="1011">
        <v>9151010</v>
      </c>
      <c r="D133" s="1011" t="s">
        <v>16135</v>
      </c>
      <c r="E133" s="887">
        <v>1</v>
      </c>
      <c r="F133" s="1077" t="s">
        <v>12333</v>
      </c>
      <c r="G133" s="988">
        <v>84</v>
      </c>
      <c r="H133" s="403">
        <f>IF(G133="","",G133-G133*COMPASS!$AH$35)</f>
        <v>84</v>
      </c>
    </row>
    <row r="134" spans="1:8" ht="30.6">
      <c r="A134" s="886" t="s">
        <v>16136</v>
      </c>
      <c r="B134" s="540" t="s">
        <v>57</v>
      </c>
      <c r="C134" s="1079">
        <v>9151011</v>
      </c>
      <c r="D134" s="1079" t="s">
        <v>16137</v>
      </c>
      <c r="E134" s="1086">
        <v>1</v>
      </c>
      <c r="F134" s="1087"/>
      <c r="G134" s="1088">
        <v>173</v>
      </c>
      <c r="H134" s="403">
        <f>IF(G134="","",G134-G134*COMPASS!$AH$35)</f>
        <v>173</v>
      </c>
    </row>
    <row r="135" spans="1:8" ht="30.6">
      <c r="A135" s="886" t="s">
        <v>16138</v>
      </c>
      <c r="B135" s="540" t="s">
        <v>57</v>
      </c>
      <c r="C135" s="1079">
        <v>9151031</v>
      </c>
      <c r="D135" s="1079" t="s">
        <v>16139</v>
      </c>
      <c r="E135" s="1086">
        <v>1</v>
      </c>
      <c r="F135" s="1087"/>
      <c r="G135" s="1088">
        <v>267</v>
      </c>
      <c r="H135" s="403">
        <f>IF(G135="","",G135-G135*COMPASS!$AH$35)</f>
        <v>267</v>
      </c>
    </row>
    <row r="136" spans="1:8">
      <c r="A136" s="886" t="s">
        <v>16140</v>
      </c>
      <c r="B136" s="385" t="s">
        <v>22</v>
      </c>
      <c r="C136" s="1011">
        <v>9151005</v>
      </c>
      <c r="D136" s="1011" t="s">
        <v>16141</v>
      </c>
      <c r="E136" s="887">
        <v>1</v>
      </c>
      <c r="F136" s="1077" t="s">
        <v>12333</v>
      </c>
      <c r="G136" s="988">
        <v>497</v>
      </c>
      <c r="H136" s="403">
        <f>IF(G136="","",G136-G136*COMPASS!$AH$35)</f>
        <v>497</v>
      </c>
    </row>
    <row r="137" spans="1:8" ht="20.399999999999999">
      <c r="A137" s="886" t="s">
        <v>16142</v>
      </c>
      <c r="B137" s="385" t="s">
        <v>22</v>
      </c>
      <c r="C137" s="1011">
        <v>9151007</v>
      </c>
      <c r="D137" s="1011" t="s">
        <v>16143</v>
      </c>
      <c r="E137" s="887">
        <v>1</v>
      </c>
      <c r="F137" s="1077" t="s">
        <v>12333</v>
      </c>
      <c r="G137" s="988">
        <v>893</v>
      </c>
      <c r="H137" s="403">
        <f>IF(G137="","",G137-G137*COMPASS!$AH$35)</f>
        <v>893</v>
      </c>
    </row>
    <row r="138" spans="1:8" ht="20.399999999999999">
      <c r="A138" s="886" t="s">
        <v>16144</v>
      </c>
      <c r="B138" s="385" t="s">
        <v>22</v>
      </c>
      <c r="C138" s="1011" t="s">
        <v>16145</v>
      </c>
      <c r="D138" s="1011" t="s">
        <v>16146</v>
      </c>
      <c r="E138" s="887">
        <v>1</v>
      </c>
      <c r="F138" s="1077" t="s">
        <v>17221</v>
      </c>
      <c r="G138" s="988">
        <v>153</v>
      </c>
      <c r="H138" s="403">
        <f>IF(G138="","",G138-G138*COMPASS!$AH$35)</f>
        <v>153</v>
      </c>
    </row>
    <row r="139" spans="1:8">
      <c r="A139" s="1071" t="s">
        <v>16147</v>
      </c>
      <c r="B139" s="1072"/>
      <c r="C139" s="1073"/>
      <c r="D139" s="1074"/>
      <c r="E139" s="1075"/>
      <c r="F139" s="1076"/>
      <c r="G139" s="1078"/>
      <c r="H139" s="403" t="str">
        <f>IF(G139="","",G139-G139*COMPASS!$AH$35)</f>
        <v/>
      </c>
    </row>
    <row r="140" spans="1:8">
      <c r="A140" s="886" t="s">
        <v>16148</v>
      </c>
      <c r="B140" s="385" t="s">
        <v>22</v>
      </c>
      <c r="C140" s="1011">
        <v>9153101</v>
      </c>
      <c r="D140" s="1011" t="s">
        <v>16149</v>
      </c>
      <c r="E140" s="887">
        <v>1</v>
      </c>
      <c r="F140" s="1077" t="s">
        <v>12333</v>
      </c>
      <c r="G140" s="988">
        <v>475</v>
      </c>
      <c r="H140" s="403">
        <f>IF(G140="","",G140-G140*COMPASS!$AH$35)</f>
        <v>475</v>
      </c>
    </row>
    <row r="141" spans="1:8">
      <c r="A141" s="886" t="s">
        <v>16150</v>
      </c>
      <c r="B141" s="385" t="s">
        <v>22</v>
      </c>
      <c r="C141" s="1011">
        <v>9153102</v>
      </c>
      <c r="D141" s="1011" t="s">
        <v>16151</v>
      </c>
      <c r="E141" s="887">
        <v>1</v>
      </c>
      <c r="F141" s="1077" t="s">
        <v>12333</v>
      </c>
      <c r="G141" s="988">
        <v>502</v>
      </c>
      <c r="H141" s="403">
        <f>IF(G141="","",G141-G141*COMPASS!$AH$35)</f>
        <v>502</v>
      </c>
    </row>
    <row r="142" spans="1:8">
      <c r="A142" s="886" t="s">
        <v>16152</v>
      </c>
      <c r="B142" s="385" t="s">
        <v>22</v>
      </c>
      <c r="C142" s="1011" t="s">
        <v>16153</v>
      </c>
      <c r="D142" s="1011" t="s">
        <v>16154</v>
      </c>
      <c r="E142" s="887">
        <v>1</v>
      </c>
      <c r="F142" s="1077" t="s">
        <v>12333</v>
      </c>
      <c r="G142" s="988">
        <v>552</v>
      </c>
      <c r="H142" s="403">
        <f>IF(G142="","",G142-G142*COMPASS!$AH$35)</f>
        <v>552</v>
      </c>
    </row>
    <row r="143" spans="1:8">
      <c r="A143" s="1071" t="s">
        <v>16155</v>
      </c>
      <c r="B143" s="1072"/>
      <c r="C143" s="1073"/>
      <c r="D143" s="1074"/>
      <c r="E143" s="1075"/>
      <c r="F143" s="1076"/>
      <c r="G143" s="1078"/>
      <c r="H143" s="403" t="str">
        <f>IF(G143="","",G143-G143*COMPASS!$AH$35)</f>
        <v/>
      </c>
    </row>
    <row r="144" spans="1:8">
      <c r="A144" s="886" t="s">
        <v>16156</v>
      </c>
      <c r="B144" s="385" t="s">
        <v>22</v>
      </c>
      <c r="C144" s="1011">
        <v>9153003</v>
      </c>
      <c r="D144" s="1011" t="s">
        <v>16157</v>
      </c>
      <c r="E144" s="887">
        <v>1</v>
      </c>
      <c r="F144" s="1077" t="s">
        <v>12333</v>
      </c>
      <c r="G144" s="988">
        <v>86</v>
      </c>
      <c r="H144" s="403">
        <f>IF(G144="","",G144-G144*COMPASS!$AH$35)</f>
        <v>86</v>
      </c>
    </row>
    <row r="145" spans="1:8">
      <c r="A145" s="1071" t="s">
        <v>16158</v>
      </c>
      <c r="B145" s="1072"/>
      <c r="C145" s="1073"/>
      <c r="D145" s="1074"/>
      <c r="E145" s="1075"/>
      <c r="F145" s="1076"/>
      <c r="G145" s="1078"/>
      <c r="H145" s="403" t="str">
        <f>IF(G145="","",G145-G145*COMPASS!$AH$35)</f>
        <v/>
      </c>
    </row>
    <row r="146" spans="1:8" ht="20.399999999999999">
      <c r="A146" s="886" t="s">
        <v>16159</v>
      </c>
      <c r="B146" s="385" t="s">
        <v>22</v>
      </c>
      <c r="C146" s="1011">
        <v>9154100</v>
      </c>
      <c r="D146" s="1011" t="s">
        <v>16160</v>
      </c>
      <c r="E146" s="887">
        <v>1</v>
      </c>
      <c r="F146" s="1077" t="s">
        <v>12333</v>
      </c>
      <c r="G146" s="988">
        <v>545</v>
      </c>
      <c r="H146" s="403">
        <f>IF(G146="","",G146-G146*COMPASS!$AH$35)</f>
        <v>545</v>
      </c>
    </row>
    <row r="147" spans="1:8">
      <c r="A147" s="1071" t="s">
        <v>16161</v>
      </c>
      <c r="B147" s="1072"/>
      <c r="C147" s="1073"/>
      <c r="D147" s="1074"/>
      <c r="E147" s="1075"/>
      <c r="F147" s="1076"/>
      <c r="G147" s="1078"/>
      <c r="H147" s="403" t="str">
        <f>IF(G147="","",G147-G147*COMPASS!$AH$35)</f>
        <v/>
      </c>
    </row>
    <row r="148" spans="1:8">
      <c r="A148" s="886" t="s">
        <v>16162</v>
      </c>
      <c r="B148" s="385" t="s">
        <v>22</v>
      </c>
      <c r="C148" s="1011">
        <v>9154001</v>
      </c>
      <c r="D148" s="1011" t="s">
        <v>16163</v>
      </c>
      <c r="E148" s="887">
        <v>1</v>
      </c>
      <c r="F148" s="969"/>
      <c r="G148" s="988">
        <v>24</v>
      </c>
      <c r="H148" s="403">
        <f>IF(G148="","",G148-G148*COMPASS!$AH$35)</f>
        <v>24</v>
      </c>
    </row>
    <row r="149" spans="1:8">
      <c r="A149" s="886" t="s">
        <v>16164</v>
      </c>
      <c r="B149" s="385" t="s">
        <v>22</v>
      </c>
      <c r="C149" s="1011">
        <v>9154002</v>
      </c>
      <c r="D149" s="1011" t="s">
        <v>16165</v>
      </c>
      <c r="E149" s="887">
        <v>1</v>
      </c>
      <c r="F149" s="969"/>
      <c r="G149" s="988">
        <v>24</v>
      </c>
      <c r="H149" s="403">
        <f>IF(G149="","",G149-G149*COMPASS!$AH$35)</f>
        <v>24</v>
      </c>
    </row>
    <row r="150" spans="1:8">
      <c r="A150" s="886" t="s">
        <v>16166</v>
      </c>
      <c r="B150" s="385" t="s">
        <v>22</v>
      </c>
      <c r="C150" s="1011">
        <v>9154004</v>
      </c>
      <c r="D150" s="1011" t="s">
        <v>16167</v>
      </c>
      <c r="E150" s="887">
        <v>1</v>
      </c>
      <c r="F150" s="969"/>
      <c r="G150" s="988">
        <v>32</v>
      </c>
      <c r="H150" s="403">
        <f>IF(G150="","",G150-G150*COMPASS!$AH$35)</f>
        <v>32</v>
      </c>
    </row>
    <row r="151" spans="1:8">
      <c r="A151" s="886" t="s">
        <v>16168</v>
      </c>
      <c r="B151" s="385" t="s">
        <v>22</v>
      </c>
      <c r="C151" s="1011">
        <v>9154005</v>
      </c>
      <c r="D151" s="1011" t="s">
        <v>16169</v>
      </c>
      <c r="E151" s="887">
        <v>1</v>
      </c>
      <c r="F151" s="1077" t="s">
        <v>12333</v>
      </c>
      <c r="G151" s="988">
        <v>40</v>
      </c>
      <c r="H151" s="403">
        <f>IF(G151="","",G151-G151*COMPASS!$AH$35)</f>
        <v>40</v>
      </c>
    </row>
    <row r="152" spans="1:8">
      <c r="A152" s="1071" t="s">
        <v>16170</v>
      </c>
      <c r="B152" s="1072"/>
      <c r="C152" s="1073"/>
      <c r="D152" s="1074"/>
      <c r="E152" s="1075"/>
      <c r="F152" s="1076"/>
      <c r="G152" s="1078"/>
      <c r="H152" s="403" t="str">
        <f>IF(G152="","",G152-G152*COMPASS!$AH$35)</f>
        <v/>
      </c>
    </row>
    <row r="153" spans="1:8" ht="20.399999999999999">
      <c r="A153" s="886" t="s">
        <v>16171</v>
      </c>
      <c r="B153" s="385" t="s">
        <v>22</v>
      </c>
      <c r="C153" s="1011">
        <v>91378601</v>
      </c>
      <c r="D153" s="1011" t="s">
        <v>16172</v>
      </c>
      <c r="E153" s="887">
        <v>1</v>
      </c>
      <c r="F153" s="1077" t="s">
        <v>12333</v>
      </c>
      <c r="G153" s="988">
        <v>696</v>
      </c>
      <c r="H153" s="403">
        <f>IF(G153="","",G153-G153*COMPASS!$AH$35)</f>
        <v>696</v>
      </c>
    </row>
    <row r="154" spans="1:8">
      <c r="A154" s="886" t="s">
        <v>16173</v>
      </c>
      <c r="B154" s="540" t="s">
        <v>22</v>
      </c>
      <c r="C154" s="1079" t="s">
        <v>16174</v>
      </c>
      <c r="D154" s="1079" t="s">
        <v>16175</v>
      </c>
      <c r="E154" s="1080">
        <v>1</v>
      </c>
      <c r="F154" s="1077" t="s">
        <v>12333</v>
      </c>
      <c r="G154" s="1081">
        <v>696</v>
      </c>
      <c r="H154" s="403">
        <f>IF(G154="","",G154-G154*COMPASS!$AH$35)</f>
        <v>696</v>
      </c>
    </row>
    <row r="155" spans="1:8" ht="20.399999999999999">
      <c r="A155" s="886" t="s">
        <v>17275</v>
      </c>
      <c r="B155" s="540" t="s">
        <v>22</v>
      </c>
      <c r="C155" s="1079">
        <v>91378611</v>
      </c>
      <c r="D155" s="1079" t="s">
        <v>17276</v>
      </c>
      <c r="E155" s="1080">
        <v>1</v>
      </c>
      <c r="F155" s="1077" t="s">
        <v>167</v>
      </c>
      <c r="G155" s="1081">
        <v>815</v>
      </c>
      <c r="H155" s="403">
        <f>IF(G155="","",G155-G155*COMPASS!$AH$35)</f>
        <v>815</v>
      </c>
    </row>
    <row r="156" spans="1:8" ht="20.399999999999999">
      <c r="A156" s="886" t="s">
        <v>17277</v>
      </c>
      <c r="B156" s="540" t="s">
        <v>22</v>
      </c>
      <c r="C156" s="1079" t="s">
        <v>17278</v>
      </c>
      <c r="D156" s="1079" t="s">
        <v>17279</v>
      </c>
      <c r="E156" s="1080">
        <v>1</v>
      </c>
      <c r="F156" s="1077" t="s">
        <v>167</v>
      </c>
      <c r="G156" s="1081">
        <v>815</v>
      </c>
      <c r="H156" s="403">
        <f>IF(G156="","",G156-G156*COMPASS!$AH$35)</f>
        <v>815</v>
      </c>
    </row>
    <row r="157" spans="1:8">
      <c r="A157" s="886" t="s">
        <v>16176</v>
      </c>
      <c r="B157" s="540" t="s">
        <v>22</v>
      </c>
      <c r="C157" s="1079">
        <v>91378501</v>
      </c>
      <c r="D157" s="1079" t="s">
        <v>16177</v>
      </c>
      <c r="E157" s="1080">
        <v>1</v>
      </c>
      <c r="F157" s="1077" t="s">
        <v>12333</v>
      </c>
      <c r="G157" s="1081">
        <v>545</v>
      </c>
      <c r="H157" s="403">
        <f>IF(G157="","",G157-G157*COMPASS!$AH$35)</f>
        <v>545</v>
      </c>
    </row>
    <row r="158" spans="1:8">
      <c r="A158" s="886" t="s">
        <v>16178</v>
      </c>
      <c r="B158" s="540" t="s">
        <v>22</v>
      </c>
      <c r="C158" s="1079" t="s">
        <v>16179</v>
      </c>
      <c r="D158" s="1079" t="s">
        <v>16180</v>
      </c>
      <c r="E158" s="1080">
        <v>1</v>
      </c>
      <c r="F158" s="1077" t="s">
        <v>12333</v>
      </c>
      <c r="G158" s="1081">
        <v>545</v>
      </c>
      <c r="H158" s="403">
        <f>IF(G158="","",G158-G158*COMPASS!$AH$35)</f>
        <v>545</v>
      </c>
    </row>
    <row r="159" spans="1:8" ht="20.399999999999999">
      <c r="A159" s="886" t="s">
        <v>16181</v>
      </c>
      <c r="B159" s="540" t="s">
        <v>22</v>
      </c>
      <c r="C159" s="1079">
        <v>91378401</v>
      </c>
      <c r="D159" s="1079" t="s">
        <v>16182</v>
      </c>
      <c r="E159" s="1080">
        <v>1</v>
      </c>
      <c r="F159" s="1077" t="s">
        <v>12333</v>
      </c>
      <c r="G159" s="1081">
        <v>396</v>
      </c>
      <c r="H159" s="403">
        <f>IF(G159="","",G159-G159*COMPASS!$AH$35)</f>
        <v>396</v>
      </c>
    </row>
    <row r="160" spans="1:8" ht="20.399999999999999">
      <c r="A160" s="886" t="s">
        <v>16183</v>
      </c>
      <c r="B160" s="540" t="s">
        <v>22</v>
      </c>
      <c r="C160" s="1079" t="s">
        <v>16184</v>
      </c>
      <c r="D160" s="1079" t="s">
        <v>16185</v>
      </c>
      <c r="E160" s="1080">
        <v>1</v>
      </c>
      <c r="F160" s="1077" t="s">
        <v>12333</v>
      </c>
      <c r="G160" s="1081">
        <v>396</v>
      </c>
      <c r="H160" s="403">
        <f>IF(G160="","",G160-G160*COMPASS!$AH$35)</f>
        <v>396</v>
      </c>
    </row>
    <row r="161" spans="1:8">
      <c r="A161" s="886" t="s">
        <v>16186</v>
      </c>
      <c r="B161" s="385" t="s">
        <v>22</v>
      </c>
      <c r="C161" s="1011">
        <v>9138511</v>
      </c>
      <c r="D161" s="1011" t="s">
        <v>16187</v>
      </c>
      <c r="E161" s="887">
        <v>1</v>
      </c>
      <c r="F161" s="1077" t="s">
        <v>12333</v>
      </c>
      <c r="G161" s="988">
        <v>353</v>
      </c>
      <c r="H161" s="403">
        <f>IF(G161="","",G161-G161*COMPASS!$AH$35)</f>
        <v>353</v>
      </c>
    </row>
    <row r="162" spans="1:8">
      <c r="A162" s="886" t="s">
        <v>16188</v>
      </c>
      <c r="B162" s="385" t="s">
        <v>22</v>
      </c>
      <c r="C162" s="1011">
        <v>9138512</v>
      </c>
      <c r="D162" s="1011" t="s">
        <v>16189</v>
      </c>
      <c r="E162" s="887">
        <v>1</v>
      </c>
      <c r="F162" s="969"/>
      <c r="G162" s="988">
        <v>389</v>
      </c>
      <c r="H162" s="403">
        <f>IF(G162="","",G162-G162*COMPASS!$AH$35)</f>
        <v>389</v>
      </c>
    </row>
    <row r="163" spans="1:8">
      <c r="A163" s="886" t="s">
        <v>17280</v>
      </c>
      <c r="B163" s="385" t="s">
        <v>22</v>
      </c>
      <c r="C163" s="1011">
        <v>9138521</v>
      </c>
      <c r="D163" s="1011" t="s">
        <v>17281</v>
      </c>
      <c r="E163" s="887">
        <v>1</v>
      </c>
      <c r="F163" s="969"/>
      <c r="G163" s="988">
        <v>343</v>
      </c>
      <c r="H163" s="403">
        <f>IF(G163="","",G163-G163*COMPASS!$AH$35)</f>
        <v>343</v>
      </c>
    </row>
    <row r="164" spans="1:8">
      <c r="A164" s="886" t="s">
        <v>17282</v>
      </c>
      <c r="B164" s="385" t="s">
        <v>22</v>
      </c>
      <c r="C164" s="1011">
        <v>9138522</v>
      </c>
      <c r="D164" s="1011" t="s">
        <v>17283</v>
      </c>
      <c r="E164" s="887">
        <v>1</v>
      </c>
      <c r="F164" s="969"/>
      <c r="G164" s="988">
        <v>378</v>
      </c>
      <c r="H164" s="403">
        <f>IF(G164="","",G164-G164*COMPASS!$AH$35)</f>
        <v>378</v>
      </c>
    </row>
    <row r="165" spans="1:8">
      <c r="A165" s="886" t="s">
        <v>16190</v>
      </c>
      <c r="B165" s="385" t="s">
        <v>22</v>
      </c>
      <c r="C165" s="1011" t="s">
        <v>16191</v>
      </c>
      <c r="D165" s="1011" t="s">
        <v>16192</v>
      </c>
      <c r="E165" s="887">
        <v>1</v>
      </c>
      <c r="F165" s="1077" t="s">
        <v>12333</v>
      </c>
      <c r="G165" s="988">
        <v>144</v>
      </c>
      <c r="H165" s="403">
        <f>IF(G165="","",G165-G165*COMPASS!$AH$35)</f>
        <v>144</v>
      </c>
    </row>
    <row r="166" spans="1:8">
      <c r="A166" s="886" t="s">
        <v>16193</v>
      </c>
      <c r="B166" s="385" t="s">
        <v>22</v>
      </c>
      <c r="C166" s="1011" t="s">
        <v>16194</v>
      </c>
      <c r="D166" s="1011" t="s">
        <v>16195</v>
      </c>
      <c r="E166" s="887">
        <v>1</v>
      </c>
      <c r="F166" s="1077" t="s">
        <v>12333</v>
      </c>
      <c r="G166" s="988">
        <v>144</v>
      </c>
      <c r="H166" s="403">
        <f>IF(G166="","",G166-G166*COMPASS!$AH$35)</f>
        <v>144</v>
      </c>
    </row>
    <row r="167" spans="1:8">
      <c r="A167" s="1071" t="s">
        <v>16196</v>
      </c>
      <c r="B167" s="1072"/>
      <c r="C167" s="1073"/>
      <c r="D167" s="1074"/>
      <c r="E167" s="1075"/>
      <c r="F167" s="1076"/>
      <c r="G167" s="1078"/>
      <c r="H167" s="403" t="str">
        <f>IF(G167="","",G167-G167*COMPASS!$AH$35)</f>
        <v/>
      </c>
    </row>
    <row r="168" spans="1:8">
      <c r="A168" s="886" t="s">
        <v>16197</v>
      </c>
      <c r="B168" s="540" t="s">
        <v>57</v>
      </c>
      <c r="C168" s="1079">
        <v>91378382</v>
      </c>
      <c r="D168" s="1079" t="s">
        <v>16198</v>
      </c>
      <c r="E168" s="1080">
        <v>1</v>
      </c>
      <c r="F168" s="969"/>
      <c r="G168" s="1081">
        <v>127</v>
      </c>
      <c r="H168" s="403">
        <f>IF(G168="","",G168-G168*COMPASS!$AH$35)</f>
        <v>127</v>
      </c>
    </row>
    <row r="169" spans="1:8" ht="20.399999999999999">
      <c r="A169" s="886" t="s">
        <v>16199</v>
      </c>
      <c r="B169" s="540" t="s">
        <v>22</v>
      </c>
      <c r="C169" s="1079">
        <v>91378800</v>
      </c>
      <c r="D169" s="1079" t="s">
        <v>16200</v>
      </c>
      <c r="E169" s="1080">
        <v>1</v>
      </c>
      <c r="F169" s="1077" t="s">
        <v>12333</v>
      </c>
      <c r="G169" s="1081">
        <v>28</v>
      </c>
      <c r="H169" s="403">
        <f>IF(G169="","",G169-G169*COMPASS!$AH$35)</f>
        <v>28</v>
      </c>
    </row>
    <row r="170" spans="1:8" ht="20.399999999999999">
      <c r="A170" s="886" t="s">
        <v>16201</v>
      </c>
      <c r="B170" s="385" t="s">
        <v>22</v>
      </c>
      <c r="C170" s="1011">
        <v>91378802</v>
      </c>
      <c r="D170" s="1011" t="s">
        <v>16202</v>
      </c>
      <c r="E170" s="887">
        <v>1</v>
      </c>
      <c r="F170" s="1077" t="s">
        <v>12333</v>
      </c>
      <c r="G170" s="988">
        <v>55</v>
      </c>
      <c r="H170" s="403">
        <f>IF(G170="","",G170-G170*COMPASS!$AH$35)</f>
        <v>55</v>
      </c>
    </row>
    <row r="171" spans="1:8" ht="20.399999999999999">
      <c r="A171" s="886" t="s">
        <v>16203</v>
      </c>
      <c r="B171" s="385" t="s">
        <v>22</v>
      </c>
      <c r="C171" s="1011">
        <v>91378803</v>
      </c>
      <c r="D171" s="1011" t="s">
        <v>16204</v>
      </c>
      <c r="E171" s="887">
        <v>1</v>
      </c>
      <c r="F171" s="1077" t="s">
        <v>12333</v>
      </c>
      <c r="G171" s="988">
        <v>28</v>
      </c>
      <c r="H171" s="403">
        <f>IF(G171="","",G171-G171*COMPASS!$AH$35)</f>
        <v>28</v>
      </c>
    </row>
    <row r="172" spans="1:8">
      <c r="A172" s="886" t="s">
        <v>16205</v>
      </c>
      <c r="B172" s="385" t="s">
        <v>22</v>
      </c>
      <c r="C172" s="1011">
        <v>9138002</v>
      </c>
      <c r="D172" s="1011" t="s">
        <v>16206</v>
      </c>
      <c r="E172" s="887">
        <v>1</v>
      </c>
      <c r="F172" s="1077" t="s">
        <v>12333</v>
      </c>
      <c r="G172" s="988">
        <v>28</v>
      </c>
      <c r="H172" s="403">
        <f>IF(G172="","",G172-G172*COMPASS!$AH$35)</f>
        <v>28</v>
      </c>
    </row>
    <row r="173" spans="1:8">
      <c r="A173" s="886" t="s">
        <v>16207</v>
      </c>
      <c r="B173" s="385" t="s">
        <v>22</v>
      </c>
      <c r="C173" s="1011">
        <v>9159054</v>
      </c>
      <c r="D173" s="1011" t="s">
        <v>16208</v>
      </c>
      <c r="E173" s="887">
        <v>1</v>
      </c>
      <c r="F173" s="1077" t="s">
        <v>12333</v>
      </c>
      <c r="G173" s="988">
        <v>148</v>
      </c>
      <c r="H173" s="403">
        <f>IF(G173="","",G173-G173*COMPASS!$AH$35)</f>
        <v>148</v>
      </c>
    </row>
    <row r="174" spans="1:8">
      <c r="A174" s="1071" t="s">
        <v>16209</v>
      </c>
      <c r="B174" s="1072"/>
      <c r="C174" s="1073"/>
      <c r="D174" s="1074"/>
      <c r="E174" s="1075"/>
      <c r="F174" s="1076"/>
      <c r="G174" s="1078"/>
      <c r="H174" s="403" t="str">
        <f>IF(G174="","",G174-G174*COMPASS!$AH$35)</f>
        <v/>
      </c>
    </row>
    <row r="175" spans="1:8">
      <c r="A175" s="886" t="s">
        <v>16210</v>
      </c>
      <c r="B175" s="385" t="s">
        <v>22</v>
      </c>
      <c r="C175" s="1011" t="s">
        <v>16211</v>
      </c>
      <c r="D175" s="1011" t="s">
        <v>16212</v>
      </c>
      <c r="E175" s="887">
        <v>1</v>
      </c>
      <c r="F175" s="1077" t="s">
        <v>12333</v>
      </c>
      <c r="G175" s="988">
        <v>580</v>
      </c>
      <c r="H175" s="403">
        <f>IF(G175="","",G175-G175*COMPASS!$AH$35)</f>
        <v>580</v>
      </c>
    </row>
    <row r="176" spans="1:8">
      <c r="A176" s="886" t="s">
        <v>16213</v>
      </c>
      <c r="B176" s="385" t="s">
        <v>22</v>
      </c>
      <c r="C176" s="1011" t="s">
        <v>16214</v>
      </c>
      <c r="D176" s="1011" t="s">
        <v>16215</v>
      </c>
      <c r="E176" s="887">
        <v>1</v>
      </c>
      <c r="F176" s="1077" t="s">
        <v>12333</v>
      </c>
      <c r="G176" s="988">
        <v>580</v>
      </c>
      <c r="H176" s="403">
        <f>IF(G176="","",G176-G176*COMPASS!$AH$35)</f>
        <v>580</v>
      </c>
    </row>
    <row r="177" spans="1:8">
      <c r="A177" s="886" t="s">
        <v>16216</v>
      </c>
      <c r="B177" s="385" t="s">
        <v>22</v>
      </c>
      <c r="C177" s="1011" t="s">
        <v>16217</v>
      </c>
      <c r="D177" s="1011" t="s">
        <v>16218</v>
      </c>
      <c r="E177" s="887">
        <v>1</v>
      </c>
      <c r="F177" s="1077" t="s">
        <v>12333</v>
      </c>
      <c r="G177" s="988">
        <v>1506</v>
      </c>
      <c r="H177" s="403">
        <f>IF(G177="","",G177-G177*COMPASS!$AH$35)</f>
        <v>1506</v>
      </c>
    </row>
    <row r="178" spans="1:8">
      <c r="A178" s="886" t="s">
        <v>16219</v>
      </c>
      <c r="B178" s="385" t="s">
        <v>22</v>
      </c>
      <c r="C178" s="1011" t="s">
        <v>16220</v>
      </c>
      <c r="D178" s="1011" t="s">
        <v>16221</v>
      </c>
      <c r="E178" s="887">
        <v>1</v>
      </c>
      <c r="F178" s="1077" t="s">
        <v>12333</v>
      </c>
      <c r="G178" s="988">
        <v>753</v>
      </c>
      <c r="H178" s="403">
        <f>IF(G178="","",G178-G178*COMPASS!$AH$35)</f>
        <v>753</v>
      </c>
    </row>
    <row r="179" spans="1:8">
      <c r="A179" s="886" t="s">
        <v>16222</v>
      </c>
      <c r="B179" s="385" t="s">
        <v>22</v>
      </c>
      <c r="C179" s="1011" t="s">
        <v>16223</v>
      </c>
      <c r="D179" s="1011" t="s">
        <v>16224</v>
      </c>
      <c r="E179" s="887">
        <v>1</v>
      </c>
      <c r="F179" s="1077" t="s">
        <v>12333</v>
      </c>
      <c r="G179" s="988">
        <v>88</v>
      </c>
      <c r="H179" s="403">
        <f>IF(G179="","",G179-G179*COMPASS!$AH$35)</f>
        <v>88</v>
      </c>
    </row>
    <row r="180" spans="1:8">
      <c r="A180" s="1071" t="s">
        <v>16225</v>
      </c>
      <c r="B180" s="1072"/>
      <c r="C180" s="1073"/>
      <c r="D180" s="1074"/>
      <c r="E180" s="1075"/>
      <c r="F180" s="1076"/>
      <c r="G180" s="1094"/>
      <c r="H180" s="403" t="str">
        <f>IF(G180="","",G180-G180*COMPASS!$AH$35)</f>
        <v/>
      </c>
    </row>
    <row r="181" spans="1:8">
      <c r="A181" s="886" t="s">
        <v>16226</v>
      </c>
      <c r="B181" s="385" t="s">
        <v>22</v>
      </c>
      <c r="C181" s="1011" t="s">
        <v>16227</v>
      </c>
      <c r="D181" s="1011" t="s">
        <v>16228</v>
      </c>
      <c r="E181" s="887">
        <v>1</v>
      </c>
      <c r="F181" s="1077" t="s">
        <v>17221</v>
      </c>
      <c r="G181" s="988">
        <v>202</v>
      </c>
      <c r="H181" s="403">
        <f>IF(G181="","",G181-G181*COMPASS!$AH$35)</f>
        <v>202</v>
      </c>
    </row>
    <row r="182" spans="1:8">
      <c r="A182" s="886" t="s">
        <v>16229</v>
      </c>
      <c r="B182" s="385" t="s">
        <v>22</v>
      </c>
      <c r="C182" s="1011" t="s">
        <v>16230</v>
      </c>
      <c r="D182" s="1011" t="s">
        <v>16231</v>
      </c>
      <c r="E182" s="887">
        <v>1</v>
      </c>
      <c r="F182" s="969"/>
      <c r="G182" s="988">
        <v>239</v>
      </c>
      <c r="H182" s="403">
        <f>IF(G182="","",G182-G182*COMPASS!$AH$35)</f>
        <v>239</v>
      </c>
    </row>
    <row r="183" spans="1:8">
      <c r="A183" s="1071" t="s">
        <v>16232</v>
      </c>
      <c r="B183" s="1072"/>
      <c r="C183" s="1073"/>
      <c r="D183" s="1074"/>
      <c r="E183" s="1075"/>
      <c r="F183" s="1076"/>
      <c r="G183" s="1078"/>
      <c r="H183" s="403" t="str">
        <f>IF(G183="","",G183-G183*COMPASS!$AH$35)</f>
        <v/>
      </c>
    </row>
    <row r="184" spans="1:8">
      <c r="A184" s="886" t="s">
        <v>16233</v>
      </c>
      <c r="B184" s="385" t="s">
        <v>22</v>
      </c>
      <c r="C184" s="1011">
        <v>9161121</v>
      </c>
      <c r="D184" s="1011" t="s">
        <v>16234</v>
      </c>
      <c r="E184" s="887">
        <v>1</v>
      </c>
      <c r="F184" s="1077" t="s">
        <v>12333</v>
      </c>
      <c r="G184" s="988">
        <v>474</v>
      </c>
      <c r="H184" s="403">
        <f>IF(G184="","",G184-G184*COMPASS!$AH$35)</f>
        <v>474</v>
      </c>
    </row>
    <row r="185" spans="1:8">
      <c r="A185" s="886" t="s">
        <v>16235</v>
      </c>
      <c r="B185" s="385" t="s">
        <v>22</v>
      </c>
      <c r="C185" s="1011">
        <v>9161141</v>
      </c>
      <c r="D185" s="1011" t="s">
        <v>16236</v>
      </c>
      <c r="E185" s="887">
        <v>1</v>
      </c>
      <c r="F185" s="1077" t="s">
        <v>12333</v>
      </c>
      <c r="G185" s="988">
        <v>540</v>
      </c>
      <c r="H185" s="403">
        <f>IF(G185="","",G185-G185*COMPASS!$AH$35)</f>
        <v>540</v>
      </c>
    </row>
    <row r="186" spans="1:8" ht="20.399999999999999">
      <c r="A186" s="886" t="s">
        <v>16237</v>
      </c>
      <c r="B186" s="385" t="s">
        <v>22</v>
      </c>
      <c r="C186" s="1011">
        <v>9161151</v>
      </c>
      <c r="D186" s="1011" t="s">
        <v>16238</v>
      </c>
      <c r="E186" s="887">
        <v>1</v>
      </c>
      <c r="F186" s="1077" t="s">
        <v>12333</v>
      </c>
      <c r="G186" s="988">
        <v>700</v>
      </c>
      <c r="H186" s="403">
        <f>IF(G186="","",G186-G186*COMPASS!$AH$35)</f>
        <v>700</v>
      </c>
    </row>
    <row r="187" spans="1:8" ht="20.399999999999999">
      <c r="A187" s="886" t="s">
        <v>16239</v>
      </c>
      <c r="B187" s="385" t="s">
        <v>22</v>
      </c>
      <c r="C187" s="1011">
        <v>9161161</v>
      </c>
      <c r="D187" s="1011" t="s">
        <v>16240</v>
      </c>
      <c r="E187" s="887">
        <v>1</v>
      </c>
      <c r="F187" s="1077" t="s">
        <v>12333</v>
      </c>
      <c r="G187" s="988">
        <v>634</v>
      </c>
      <c r="H187" s="403">
        <f>IF(G187="","",G187-G187*COMPASS!$AH$35)</f>
        <v>634</v>
      </c>
    </row>
    <row r="188" spans="1:8" ht="20.399999999999999">
      <c r="A188" s="886" t="s">
        <v>16241</v>
      </c>
      <c r="B188" s="385" t="s">
        <v>22</v>
      </c>
      <c r="C188" s="1011">
        <v>916031</v>
      </c>
      <c r="D188" s="1011" t="s">
        <v>16242</v>
      </c>
      <c r="E188" s="887">
        <v>1</v>
      </c>
      <c r="F188" s="1077" t="s">
        <v>12333</v>
      </c>
      <c r="G188" s="988">
        <v>895</v>
      </c>
      <c r="H188" s="403">
        <f>IF(G188="","",G188-G188*COMPASS!$AH$35)</f>
        <v>895</v>
      </c>
    </row>
    <row r="189" spans="1:8">
      <c r="A189" s="886" t="s">
        <v>16243</v>
      </c>
      <c r="B189" s="385" t="s">
        <v>22</v>
      </c>
      <c r="C189" s="1011">
        <v>916032</v>
      </c>
      <c r="D189" s="1011" t="s">
        <v>16244</v>
      </c>
      <c r="E189" s="887">
        <v>1</v>
      </c>
      <c r="F189" s="1077" t="s">
        <v>12333</v>
      </c>
      <c r="G189" s="988">
        <v>474</v>
      </c>
      <c r="H189" s="403">
        <f>IF(G189="","",G189-G189*COMPASS!$AH$35)</f>
        <v>474</v>
      </c>
    </row>
    <row r="190" spans="1:8" ht="20.399999999999999">
      <c r="A190" s="886" t="s">
        <v>16245</v>
      </c>
      <c r="B190" s="385" t="s">
        <v>22</v>
      </c>
      <c r="C190" s="1011">
        <v>9160341</v>
      </c>
      <c r="D190" s="1011" t="s">
        <v>16246</v>
      </c>
      <c r="E190" s="887">
        <v>1</v>
      </c>
      <c r="F190" s="1077" t="s">
        <v>12333</v>
      </c>
      <c r="G190" s="988">
        <v>485</v>
      </c>
      <c r="H190" s="403">
        <f>IF(G190="","",G190-G190*COMPASS!$AH$35)</f>
        <v>485</v>
      </c>
    </row>
    <row r="191" spans="1:8">
      <c r="A191" s="886" t="s">
        <v>16247</v>
      </c>
      <c r="B191" s="385" t="s">
        <v>22</v>
      </c>
      <c r="C191" s="1011" t="s">
        <v>16248</v>
      </c>
      <c r="D191" s="1011" t="s">
        <v>16249</v>
      </c>
      <c r="E191" s="887">
        <v>1</v>
      </c>
      <c r="F191" s="1077" t="s">
        <v>12333</v>
      </c>
      <c r="G191" s="988">
        <v>516</v>
      </c>
      <c r="H191" s="403">
        <f>IF(G191="","",G191-G191*COMPASS!$AH$35)</f>
        <v>516</v>
      </c>
    </row>
    <row r="192" spans="1:8" ht="20.399999999999999">
      <c r="A192" s="886" t="s">
        <v>16250</v>
      </c>
      <c r="B192" s="385" t="s">
        <v>22</v>
      </c>
      <c r="C192" s="1011">
        <v>9160342</v>
      </c>
      <c r="D192" s="1011" t="s">
        <v>16251</v>
      </c>
      <c r="E192" s="887">
        <v>1</v>
      </c>
      <c r="F192" s="1077" t="s">
        <v>12333</v>
      </c>
      <c r="G192" s="988">
        <v>444</v>
      </c>
      <c r="H192" s="403">
        <f>IF(G192="","",G192-G192*COMPASS!$AH$35)</f>
        <v>444</v>
      </c>
    </row>
    <row r="193" spans="1:8">
      <c r="A193" s="886" t="s">
        <v>16252</v>
      </c>
      <c r="B193" s="385" t="s">
        <v>22</v>
      </c>
      <c r="C193" s="1011" t="s">
        <v>16253</v>
      </c>
      <c r="D193" s="1011" t="s">
        <v>16254</v>
      </c>
      <c r="E193" s="887">
        <v>1</v>
      </c>
      <c r="F193" s="1077" t="s">
        <v>12333</v>
      </c>
      <c r="G193" s="988">
        <v>622</v>
      </c>
      <c r="H193" s="403">
        <f>IF(G193="","",G193-G193*COMPASS!$AH$35)</f>
        <v>622</v>
      </c>
    </row>
    <row r="194" spans="1:8" ht="20.399999999999999">
      <c r="A194" s="886" t="s">
        <v>16255</v>
      </c>
      <c r="B194" s="385" t="s">
        <v>22</v>
      </c>
      <c r="C194" s="1011">
        <v>9160344</v>
      </c>
      <c r="D194" s="1011" t="s">
        <v>16256</v>
      </c>
      <c r="E194" s="887">
        <v>1</v>
      </c>
      <c r="F194" s="1077" t="s">
        <v>12333</v>
      </c>
      <c r="G194" s="988">
        <v>594</v>
      </c>
      <c r="H194" s="403">
        <f>IF(G194="","",G194-G194*COMPASS!$AH$35)</f>
        <v>594</v>
      </c>
    </row>
    <row r="195" spans="1:8" ht="20.399999999999999">
      <c r="A195" s="886" t="s">
        <v>16257</v>
      </c>
      <c r="B195" s="385" t="s">
        <v>22</v>
      </c>
      <c r="C195" s="1011" t="s">
        <v>16258</v>
      </c>
      <c r="D195" s="1011" t="s">
        <v>16259</v>
      </c>
      <c r="E195" s="887">
        <v>1</v>
      </c>
      <c r="F195" s="1077" t="s">
        <v>12333</v>
      </c>
      <c r="G195" s="988">
        <v>787</v>
      </c>
      <c r="H195" s="403">
        <f>IF(G195="","",G195-G195*COMPASS!$AH$35)</f>
        <v>787</v>
      </c>
    </row>
    <row r="196" spans="1:8" ht="20.399999999999999">
      <c r="A196" s="886" t="s">
        <v>16260</v>
      </c>
      <c r="B196" s="385" t="s">
        <v>22</v>
      </c>
      <c r="C196" s="1011">
        <v>9160345</v>
      </c>
      <c r="D196" s="1011" t="s">
        <v>16261</v>
      </c>
      <c r="E196" s="887">
        <v>1</v>
      </c>
      <c r="F196" s="1077" t="s">
        <v>12333</v>
      </c>
      <c r="G196" s="988">
        <v>884</v>
      </c>
      <c r="H196" s="403">
        <f>IF(G196="","",G196-G196*COMPASS!$AH$35)</f>
        <v>884</v>
      </c>
    </row>
    <row r="197" spans="1:8" ht="20.399999999999999">
      <c r="A197" s="886" t="s">
        <v>16262</v>
      </c>
      <c r="B197" s="385" t="s">
        <v>22</v>
      </c>
      <c r="C197" s="1011" t="s">
        <v>16263</v>
      </c>
      <c r="D197" s="1011" t="s">
        <v>16264</v>
      </c>
      <c r="E197" s="887">
        <v>1</v>
      </c>
      <c r="F197" s="1077" t="s">
        <v>12333</v>
      </c>
      <c r="G197" s="988">
        <v>1037</v>
      </c>
      <c r="H197" s="403">
        <f>IF(G197="","",G197-G197*COMPASS!$AH$35)</f>
        <v>1037</v>
      </c>
    </row>
    <row r="198" spans="1:8" ht="20.399999999999999">
      <c r="A198" s="886" t="s">
        <v>16265</v>
      </c>
      <c r="B198" s="385" t="s">
        <v>22</v>
      </c>
      <c r="C198" s="1011">
        <v>9160346</v>
      </c>
      <c r="D198" s="1011" t="s">
        <v>16266</v>
      </c>
      <c r="E198" s="887">
        <v>1</v>
      </c>
      <c r="F198" s="1077" t="s">
        <v>12333</v>
      </c>
      <c r="G198" s="988">
        <v>775</v>
      </c>
      <c r="H198" s="403">
        <f>IF(G198="","",G198-G198*COMPASS!$AH$35)</f>
        <v>775</v>
      </c>
    </row>
    <row r="199" spans="1:8" ht="20.399999999999999">
      <c r="A199" s="886" t="s">
        <v>16267</v>
      </c>
      <c r="B199" s="385" t="s">
        <v>22</v>
      </c>
      <c r="C199" s="1011" t="s">
        <v>16268</v>
      </c>
      <c r="D199" s="1011" t="s">
        <v>16269</v>
      </c>
      <c r="E199" s="887">
        <v>1</v>
      </c>
      <c r="F199" s="1077" t="s">
        <v>12333</v>
      </c>
      <c r="G199" s="988">
        <v>898</v>
      </c>
      <c r="H199" s="403">
        <f>IF(G199="","",G199-G199*COMPASS!$AH$35)</f>
        <v>898</v>
      </c>
    </row>
    <row r="200" spans="1:8" ht="20.399999999999999">
      <c r="A200" s="886" t="s">
        <v>16270</v>
      </c>
      <c r="B200" s="385" t="s">
        <v>22</v>
      </c>
      <c r="C200" s="1011">
        <v>9160347</v>
      </c>
      <c r="D200" s="1011" t="s">
        <v>16271</v>
      </c>
      <c r="E200" s="887">
        <v>1</v>
      </c>
      <c r="F200" s="1077" t="s">
        <v>12333</v>
      </c>
      <c r="G200" s="988">
        <v>1010</v>
      </c>
      <c r="H200" s="403">
        <f>IF(G200="","",G200-G200*COMPASS!$AH$35)</f>
        <v>1010</v>
      </c>
    </row>
    <row r="201" spans="1:8" ht="20.399999999999999">
      <c r="A201" s="886" t="s">
        <v>16272</v>
      </c>
      <c r="B201" s="385" t="s">
        <v>22</v>
      </c>
      <c r="C201" s="1011" t="s">
        <v>16273</v>
      </c>
      <c r="D201" s="1011" t="s">
        <v>16274</v>
      </c>
      <c r="E201" s="887">
        <v>1</v>
      </c>
      <c r="F201" s="1077" t="s">
        <v>12333</v>
      </c>
      <c r="G201" s="988">
        <v>1185</v>
      </c>
      <c r="H201" s="403">
        <f>IF(G201="","",G201-G201*COMPASS!$AH$35)</f>
        <v>1185</v>
      </c>
    </row>
    <row r="202" spans="1:8">
      <c r="A202" s="886" t="s">
        <v>17284</v>
      </c>
      <c r="B202" s="385" t="s">
        <v>22</v>
      </c>
      <c r="C202" s="1011">
        <v>916201</v>
      </c>
      <c r="D202" s="1011" t="s">
        <v>17285</v>
      </c>
      <c r="E202" s="887">
        <v>1</v>
      </c>
      <c r="F202" s="1077" t="s">
        <v>12333</v>
      </c>
      <c r="G202" s="988">
        <v>663</v>
      </c>
      <c r="H202" s="403">
        <f>IF(G202="","",G202-G202*COMPASS!$AH$35)</f>
        <v>663</v>
      </c>
    </row>
    <row r="203" spans="1:8">
      <c r="A203" s="1071" t="s">
        <v>16275</v>
      </c>
      <c r="B203" s="1072"/>
      <c r="C203" s="1073"/>
      <c r="D203" s="1074"/>
      <c r="E203" s="1075"/>
      <c r="F203" s="1076"/>
      <c r="G203" s="1078"/>
      <c r="H203" s="403" t="str">
        <f>IF(G203="","",G203-G203*COMPASS!$AH$35)</f>
        <v/>
      </c>
    </row>
    <row r="204" spans="1:8">
      <c r="A204" s="886" t="s">
        <v>16276</v>
      </c>
      <c r="B204" s="385" t="s">
        <v>22</v>
      </c>
      <c r="C204" s="1011">
        <v>916121</v>
      </c>
      <c r="D204" s="1011" t="s">
        <v>16277</v>
      </c>
      <c r="E204" s="887">
        <v>1</v>
      </c>
      <c r="F204" s="969"/>
      <c r="G204" s="988">
        <v>35</v>
      </c>
      <c r="H204" s="403">
        <f>IF(G204="","",G204-G204*COMPASS!$AH$35)</f>
        <v>35</v>
      </c>
    </row>
    <row r="205" spans="1:8">
      <c r="A205" s="886" t="s">
        <v>16278</v>
      </c>
      <c r="B205" s="385" t="s">
        <v>22</v>
      </c>
      <c r="C205" s="1011">
        <v>916122</v>
      </c>
      <c r="D205" s="1011" t="s">
        <v>16279</v>
      </c>
      <c r="E205" s="887">
        <v>1</v>
      </c>
      <c r="F205" s="969"/>
      <c r="G205" s="988">
        <v>35</v>
      </c>
      <c r="H205" s="403">
        <f>IF(G205="","",G205-G205*COMPASS!$AH$35)</f>
        <v>35</v>
      </c>
    </row>
    <row r="206" spans="1:8">
      <c r="A206" s="886" t="s">
        <v>16280</v>
      </c>
      <c r="B206" s="385" t="s">
        <v>22</v>
      </c>
      <c r="C206" s="1011" t="s">
        <v>16281</v>
      </c>
      <c r="D206" s="1011" t="s">
        <v>16282</v>
      </c>
      <c r="E206" s="887">
        <v>1</v>
      </c>
      <c r="F206" s="1077" t="s">
        <v>12333</v>
      </c>
      <c r="G206" s="988">
        <v>59</v>
      </c>
      <c r="H206" s="403">
        <f>IF(G206="","",G206-G206*COMPASS!$AH$35)</f>
        <v>59</v>
      </c>
    </row>
    <row r="207" spans="1:8">
      <c r="A207" s="886" t="s">
        <v>16283</v>
      </c>
      <c r="B207" s="385" t="s">
        <v>22</v>
      </c>
      <c r="C207" s="1011" t="s">
        <v>16284</v>
      </c>
      <c r="D207" s="1011" t="s">
        <v>16285</v>
      </c>
      <c r="E207" s="887">
        <v>1</v>
      </c>
      <c r="F207" s="1077" t="s">
        <v>12333</v>
      </c>
      <c r="G207" s="988">
        <v>291</v>
      </c>
      <c r="H207" s="403">
        <f>IF(G207="","",G207-G207*COMPASS!$AH$35)</f>
        <v>291</v>
      </c>
    </row>
    <row r="208" spans="1:8">
      <c r="A208" s="886" t="s">
        <v>16286</v>
      </c>
      <c r="B208" s="385" t="s">
        <v>22</v>
      </c>
      <c r="C208" s="1011" t="s">
        <v>16287</v>
      </c>
      <c r="D208" s="1011" t="s">
        <v>16288</v>
      </c>
      <c r="E208" s="887">
        <v>1</v>
      </c>
      <c r="F208" s="969"/>
      <c r="G208" s="988">
        <v>36</v>
      </c>
      <c r="H208" s="403">
        <f>IF(G208="","",G208-G208*COMPASS!$AH$35)</f>
        <v>36</v>
      </c>
    </row>
    <row r="209" spans="1:8">
      <c r="A209" s="886" t="s">
        <v>16289</v>
      </c>
      <c r="B209" s="385" t="s">
        <v>22</v>
      </c>
      <c r="C209" s="1011" t="s">
        <v>16290</v>
      </c>
      <c r="D209" s="1011" t="s">
        <v>16291</v>
      </c>
      <c r="E209" s="887">
        <v>1</v>
      </c>
      <c r="F209" s="1077" t="s">
        <v>12333</v>
      </c>
      <c r="G209" s="988">
        <v>248</v>
      </c>
      <c r="H209" s="403">
        <f>IF(G209="","",G209-G209*COMPASS!$AH$35)</f>
        <v>248</v>
      </c>
    </row>
    <row r="210" spans="1:8" ht="20.399999999999999">
      <c r="A210" s="886" t="s">
        <v>16292</v>
      </c>
      <c r="B210" s="385" t="s">
        <v>22</v>
      </c>
      <c r="C210" s="1011" t="s">
        <v>16293</v>
      </c>
      <c r="D210" s="1011" t="s">
        <v>16294</v>
      </c>
      <c r="E210" s="887">
        <v>1</v>
      </c>
      <c r="F210" s="1077" t="s">
        <v>12333</v>
      </c>
      <c r="G210" s="988">
        <v>497</v>
      </c>
      <c r="H210" s="403">
        <f>IF(G210="","",G210-G210*COMPASS!$AH$35)</f>
        <v>497</v>
      </c>
    </row>
    <row r="211" spans="1:8">
      <c r="A211" s="886" t="s">
        <v>16295</v>
      </c>
      <c r="B211" s="385" t="s">
        <v>22</v>
      </c>
      <c r="C211" s="1011">
        <v>9159030</v>
      </c>
      <c r="D211" s="1011" t="s">
        <v>16296</v>
      </c>
      <c r="E211" s="887">
        <v>1</v>
      </c>
      <c r="F211" s="1077" t="s">
        <v>17221</v>
      </c>
      <c r="G211" s="988">
        <v>100</v>
      </c>
      <c r="H211" s="403">
        <f>IF(G211="","",G211-G211*COMPASS!$AH$35)</f>
        <v>100</v>
      </c>
    </row>
    <row r="212" spans="1:8">
      <c r="A212" s="886" t="s">
        <v>16297</v>
      </c>
      <c r="B212" s="385" t="s">
        <v>22</v>
      </c>
      <c r="C212" s="1011">
        <v>9159031</v>
      </c>
      <c r="D212" s="1011" t="s">
        <v>16298</v>
      </c>
      <c r="E212" s="887">
        <v>1</v>
      </c>
      <c r="F212" s="1077" t="s">
        <v>17221</v>
      </c>
      <c r="G212" s="988">
        <v>100</v>
      </c>
      <c r="H212" s="403">
        <f>IF(G212="","",G212-G212*COMPASS!$AH$35)</f>
        <v>100</v>
      </c>
    </row>
    <row r="213" spans="1:8">
      <c r="A213" s="886" t="s">
        <v>16299</v>
      </c>
      <c r="B213" s="385" t="s">
        <v>22</v>
      </c>
      <c r="C213" s="1011">
        <v>11202601</v>
      </c>
      <c r="D213" s="1011" t="s">
        <v>16300</v>
      </c>
      <c r="E213" s="887">
        <v>1</v>
      </c>
      <c r="F213" s="1077" t="s">
        <v>12333</v>
      </c>
      <c r="G213" s="988">
        <v>67</v>
      </c>
      <c r="H213" s="403">
        <f>IF(G213="","",G213-G213*COMPASS!$AH$35)</f>
        <v>67</v>
      </c>
    </row>
    <row r="214" spans="1:8">
      <c r="A214" s="886" t="s">
        <v>16301</v>
      </c>
      <c r="B214" s="385" t="s">
        <v>22</v>
      </c>
      <c r="C214" s="1011">
        <v>11202602</v>
      </c>
      <c r="D214" s="1011" t="s">
        <v>16302</v>
      </c>
      <c r="E214" s="887">
        <v>1</v>
      </c>
      <c r="F214" s="1077" t="s">
        <v>12333</v>
      </c>
      <c r="G214" s="988">
        <v>142</v>
      </c>
      <c r="H214" s="403">
        <f>IF(G214="","",G214-G214*COMPASS!$AH$35)</f>
        <v>142</v>
      </c>
    </row>
    <row r="215" spans="1:8">
      <c r="A215" s="886" t="s">
        <v>16303</v>
      </c>
      <c r="B215" s="385" t="s">
        <v>22</v>
      </c>
      <c r="C215" s="1011" t="s">
        <v>16304</v>
      </c>
      <c r="D215" s="1011" t="s">
        <v>16305</v>
      </c>
      <c r="E215" s="887">
        <v>1</v>
      </c>
      <c r="F215" s="969"/>
      <c r="G215" s="988">
        <v>4</v>
      </c>
      <c r="H215" s="403">
        <f>IF(G215="","",G215-G215*COMPASS!$AH$35)</f>
        <v>4</v>
      </c>
    </row>
    <row r="216" spans="1:8">
      <c r="A216" s="886" t="s">
        <v>16306</v>
      </c>
      <c r="B216" s="385" t="s">
        <v>22</v>
      </c>
      <c r="C216" s="1011" t="s">
        <v>16307</v>
      </c>
      <c r="D216" s="1011" t="s">
        <v>16308</v>
      </c>
      <c r="E216" s="887">
        <v>1</v>
      </c>
      <c r="F216" s="969"/>
      <c r="G216" s="988">
        <v>4</v>
      </c>
      <c r="H216" s="403">
        <f>IF(G216="","",G216-G216*COMPASS!$AH$35)</f>
        <v>4</v>
      </c>
    </row>
    <row r="217" spans="1:8">
      <c r="A217" s="886" t="s">
        <v>16309</v>
      </c>
      <c r="B217" s="385" t="s">
        <v>22</v>
      </c>
      <c r="C217" s="1011">
        <v>9134173</v>
      </c>
      <c r="D217" s="1011" t="s">
        <v>16310</v>
      </c>
      <c r="E217" s="887">
        <v>1</v>
      </c>
      <c r="F217" s="969"/>
      <c r="G217" s="988">
        <v>4</v>
      </c>
      <c r="H217" s="403">
        <f>IF(G217="","",G217-G217*COMPASS!$AH$35)</f>
        <v>4</v>
      </c>
    </row>
    <row r="218" spans="1:8">
      <c r="A218" s="886" t="s">
        <v>16311</v>
      </c>
      <c r="B218" s="385" t="s">
        <v>22</v>
      </c>
      <c r="C218" s="1011">
        <v>9134174</v>
      </c>
      <c r="D218" s="1011" t="s">
        <v>16312</v>
      </c>
      <c r="E218" s="887">
        <v>1</v>
      </c>
      <c r="F218" s="969"/>
      <c r="G218" s="988">
        <v>4</v>
      </c>
      <c r="H218" s="403">
        <f>IF(G218="","",G218-G218*COMPASS!$AH$35)</f>
        <v>4</v>
      </c>
    </row>
    <row r="219" spans="1:8" ht="20.399999999999999">
      <c r="A219" s="886" t="s">
        <v>16313</v>
      </c>
      <c r="B219" s="385" t="s">
        <v>22</v>
      </c>
      <c r="C219" s="1011">
        <v>9159013</v>
      </c>
      <c r="D219" s="1011" t="s">
        <v>16314</v>
      </c>
      <c r="E219" s="887">
        <v>1</v>
      </c>
      <c r="F219" s="969"/>
      <c r="G219" s="988">
        <v>28</v>
      </c>
      <c r="H219" s="403">
        <f>IF(G219="","",G219-G219*COMPASS!$AH$35)</f>
        <v>28</v>
      </c>
    </row>
    <row r="220" spans="1:8">
      <c r="A220" s="886" t="s">
        <v>16315</v>
      </c>
      <c r="B220" s="385" t="s">
        <v>22</v>
      </c>
      <c r="C220" s="1011">
        <v>9159012</v>
      </c>
      <c r="D220" s="1011" t="s">
        <v>16316</v>
      </c>
      <c r="E220" s="887">
        <v>1</v>
      </c>
      <c r="F220" s="1077" t="s">
        <v>12333</v>
      </c>
      <c r="G220" s="988">
        <v>21</v>
      </c>
      <c r="H220" s="403">
        <f>IF(G220="","",G220-G220*COMPASS!$AH$35)</f>
        <v>21</v>
      </c>
    </row>
    <row r="221" spans="1:8">
      <c r="A221" s="1071" t="s">
        <v>16317</v>
      </c>
      <c r="B221" s="1072"/>
      <c r="C221" s="1073"/>
      <c r="D221" s="1074"/>
      <c r="E221" s="1075"/>
      <c r="F221" s="1076"/>
      <c r="G221" s="1078"/>
      <c r="H221" s="403" t="str">
        <f>IF(G221="","",G221-G221*COMPASS!$AH$35)</f>
        <v/>
      </c>
    </row>
    <row r="222" spans="1:8">
      <c r="A222" s="886" t="s">
        <v>16318</v>
      </c>
      <c r="B222" s="385" t="s">
        <v>22</v>
      </c>
      <c r="C222" s="1011">
        <v>9137909</v>
      </c>
      <c r="D222" s="1011" t="s">
        <v>16319</v>
      </c>
      <c r="E222" s="887">
        <v>1</v>
      </c>
      <c r="F222" s="1077" t="s">
        <v>12333</v>
      </c>
      <c r="G222" s="988">
        <v>193</v>
      </c>
      <c r="H222" s="403">
        <f>IF(G222="","",G222-G222*COMPASS!$AH$35)</f>
        <v>193</v>
      </c>
    </row>
    <row r="223" spans="1:8">
      <c r="A223" s="886" t="s">
        <v>16320</v>
      </c>
      <c r="B223" s="385" t="s">
        <v>22</v>
      </c>
      <c r="C223" s="1011">
        <v>9137910</v>
      </c>
      <c r="D223" s="1011" t="s">
        <v>16321</v>
      </c>
      <c r="E223" s="887">
        <v>1</v>
      </c>
      <c r="F223" s="1077" t="s">
        <v>12333</v>
      </c>
      <c r="G223" s="988">
        <v>112</v>
      </c>
      <c r="H223" s="403">
        <f>IF(G223="","",G223-G223*COMPASS!$AH$35)</f>
        <v>112</v>
      </c>
    </row>
    <row r="224" spans="1:8">
      <c r="A224" s="1071" t="s">
        <v>16322</v>
      </c>
      <c r="B224" s="1072"/>
      <c r="C224" s="1073"/>
      <c r="D224" s="1074"/>
      <c r="E224" s="1075"/>
      <c r="F224" s="1076"/>
      <c r="G224" s="1078"/>
      <c r="H224" s="403" t="str">
        <f>IF(G224="","",G224-G224*COMPASS!$AH$35)</f>
        <v/>
      </c>
    </row>
    <row r="225" spans="1:8">
      <c r="A225" s="886" t="s">
        <v>16323</v>
      </c>
      <c r="B225" s="385" t="s">
        <v>22</v>
      </c>
      <c r="C225" s="1011">
        <v>9137917</v>
      </c>
      <c r="D225" s="1011" t="s">
        <v>16324</v>
      </c>
      <c r="E225" s="887">
        <v>1</v>
      </c>
      <c r="F225" s="1077" t="s">
        <v>12333</v>
      </c>
      <c r="G225" s="988">
        <v>1105</v>
      </c>
      <c r="H225" s="403">
        <f>IF(G225="","",G225-G225*COMPASS!$AH$35)</f>
        <v>1105</v>
      </c>
    </row>
    <row r="226" spans="1:8">
      <c r="A226" s="886" t="s">
        <v>16325</v>
      </c>
      <c r="B226" s="385" t="s">
        <v>22</v>
      </c>
      <c r="C226" s="1011">
        <v>9137918</v>
      </c>
      <c r="D226" s="1011" t="s">
        <v>16326</v>
      </c>
      <c r="E226" s="887">
        <v>1</v>
      </c>
      <c r="F226" s="1077" t="s">
        <v>12333</v>
      </c>
      <c r="G226" s="988">
        <v>1105</v>
      </c>
      <c r="H226" s="403">
        <f>IF(G226="","",G226-G226*COMPASS!$AH$35)</f>
        <v>1105</v>
      </c>
    </row>
    <row r="227" spans="1:8">
      <c r="A227" s="886" t="s">
        <v>16327</v>
      </c>
      <c r="B227" s="385" t="s">
        <v>22</v>
      </c>
      <c r="C227" s="1011">
        <v>9137919</v>
      </c>
      <c r="D227" s="1011" t="s">
        <v>16328</v>
      </c>
      <c r="E227" s="887">
        <v>1</v>
      </c>
      <c r="F227" s="1077" t="s">
        <v>12333</v>
      </c>
      <c r="G227" s="988">
        <v>1105</v>
      </c>
      <c r="H227" s="403">
        <f>IF(G227="","",G227-G227*COMPASS!$AH$35)</f>
        <v>1105</v>
      </c>
    </row>
    <row r="228" spans="1:8">
      <c r="A228" s="1071" t="s">
        <v>16329</v>
      </c>
      <c r="B228" s="1072"/>
      <c r="C228" s="1073"/>
      <c r="D228" s="1074"/>
      <c r="E228" s="1075"/>
      <c r="F228" s="1076"/>
      <c r="G228" s="1078"/>
      <c r="H228" s="403" t="str">
        <f>IF(G228="","",G228-G228*COMPASS!$AH$35)</f>
        <v/>
      </c>
    </row>
    <row r="229" spans="1:8">
      <c r="A229" s="886" t="s">
        <v>16330</v>
      </c>
      <c r="B229" s="385" t="s">
        <v>22</v>
      </c>
      <c r="C229" s="1011">
        <v>9137957</v>
      </c>
      <c r="D229" s="1011" t="s">
        <v>16331</v>
      </c>
      <c r="E229" s="887">
        <v>1</v>
      </c>
      <c r="F229" s="969"/>
      <c r="G229" s="988">
        <v>25</v>
      </c>
      <c r="H229" s="403">
        <f>IF(G229="","",G229-G229*COMPASS!$AH$35)</f>
        <v>25</v>
      </c>
    </row>
    <row r="230" spans="1:8">
      <c r="A230" s="886" t="s">
        <v>16332</v>
      </c>
      <c r="B230" s="385" t="s">
        <v>22</v>
      </c>
      <c r="C230" s="1011">
        <v>9137958</v>
      </c>
      <c r="D230" s="1011" t="s">
        <v>16333</v>
      </c>
      <c r="E230" s="887">
        <v>1</v>
      </c>
      <c r="F230" s="969"/>
      <c r="G230" s="988">
        <v>37</v>
      </c>
      <c r="H230" s="403">
        <f>IF(G230="","",G230-G230*COMPASS!$AH$35)</f>
        <v>37</v>
      </c>
    </row>
    <row r="231" spans="1:8">
      <c r="A231" s="1071" t="s">
        <v>16334</v>
      </c>
      <c r="B231" s="1072"/>
      <c r="C231" s="1073"/>
      <c r="D231" s="1074"/>
      <c r="E231" s="1075"/>
      <c r="F231" s="1076"/>
      <c r="G231" s="1078"/>
      <c r="H231" s="403" t="str">
        <f>IF(G231="","",G231-G231*COMPASS!$AH$35)</f>
        <v/>
      </c>
    </row>
    <row r="232" spans="1:8" ht="20.399999999999999">
      <c r="A232" s="886" t="s">
        <v>16335</v>
      </c>
      <c r="B232" s="385" t="s">
        <v>22</v>
      </c>
      <c r="C232" s="1011">
        <v>91379601</v>
      </c>
      <c r="D232" s="1011" t="s">
        <v>16336</v>
      </c>
      <c r="E232" s="887">
        <v>1</v>
      </c>
      <c r="F232" s="1077" t="s">
        <v>12333</v>
      </c>
      <c r="G232" s="988">
        <v>872</v>
      </c>
      <c r="H232" s="403">
        <f>IF(G232="","",G232-G232*COMPASS!$AH$35)</f>
        <v>872</v>
      </c>
    </row>
    <row r="233" spans="1:8">
      <c r="A233" s="1071" t="s">
        <v>16337</v>
      </c>
      <c r="B233" s="1072"/>
      <c r="C233" s="1073"/>
      <c r="D233" s="1074"/>
      <c r="E233" s="1075"/>
      <c r="F233" s="1076"/>
      <c r="G233" s="1078"/>
      <c r="H233" s="403" t="str">
        <f>IF(G233="","",G233-G233*COMPASS!$AH$35)</f>
        <v/>
      </c>
    </row>
    <row r="234" spans="1:8" ht="30.6">
      <c r="A234" s="886" t="s">
        <v>16340</v>
      </c>
      <c r="B234" s="385" t="s">
        <v>57</v>
      </c>
      <c r="C234" s="1011">
        <v>91379030</v>
      </c>
      <c r="D234" s="1011" t="s">
        <v>17286</v>
      </c>
      <c r="E234" s="887">
        <v>1</v>
      </c>
      <c r="F234" s="969"/>
      <c r="G234" s="988">
        <v>657</v>
      </c>
      <c r="H234" s="403">
        <f>IF(G234="","",G234-G234*COMPASS!$AH$35)</f>
        <v>657</v>
      </c>
    </row>
    <row r="235" spans="1:8" ht="30.6">
      <c r="A235" s="886" t="s">
        <v>16341</v>
      </c>
      <c r="B235" s="385" t="s">
        <v>22</v>
      </c>
      <c r="C235" s="1011">
        <v>91379031</v>
      </c>
      <c r="D235" s="1011" t="s">
        <v>16391</v>
      </c>
      <c r="E235" s="887">
        <v>1</v>
      </c>
      <c r="F235" s="1077" t="s">
        <v>17221</v>
      </c>
      <c r="G235" s="988">
        <v>718</v>
      </c>
      <c r="H235" s="403">
        <f>IF(G235="","",G235-G235*COMPASS!$AH$35)</f>
        <v>718</v>
      </c>
    </row>
    <row r="236" spans="1:8" ht="30.6">
      <c r="A236" s="886" t="s">
        <v>16342</v>
      </c>
      <c r="B236" s="385" t="s">
        <v>22</v>
      </c>
      <c r="C236" s="1011">
        <v>91379032</v>
      </c>
      <c r="D236" s="1011" t="s">
        <v>16343</v>
      </c>
      <c r="E236" s="887">
        <v>1</v>
      </c>
      <c r="F236" s="969"/>
      <c r="G236" s="988">
        <v>1557</v>
      </c>
      <c r="H236" s="403">
        <f>IF(G236="","",G236-G236*COMPASS!$AH$35)</f>
        <v>1557</v>
      </c>
    </row>
    <row r="237" spans="1:8" ht="30.6">
      <c r="A237" s="886" t="s">
        <v>16344</v>
      </c>
      <c r="B237" s="385" t="s">
        <v>22</v>
      </c>
      <c r="C237" s="1011">
        <v>91379033</v>
      </c>
      <c r="D237" s="1011" t="s">
        <v>16345</v>
      </c>
      <c r="E237" s="887">
        <v>1</v>
      </c>
      <c r="F237" s="969"/>
      <c r="G237" s="988">
        <v>3591</v>
      </c>
      <c r="H237" s="403">
        <f>IF(G237="","",G237-G237*COMPASS!$AH$35)</f>
        <v>3591</v>
      </c>
    </row>
    <row r="238" spans="1:8">
      <c r="A238" s="886" t="s">
        <v>16346</v>
      </c>
      <c r="B238" s="385" t="s">
        <v>22</v>
      </c>
      <c r="C238" s="1011">
        <v>91379034</v>
      </c>
      <c r="D238" s="1011" t="s">
        <v>16392</v>
      </c>
      <c r="E238" s="887">
        <v>1</v>
      </c>
      <c r="F238" s="1077" t="s">
        <v>17221</v>
      </c>
      <c r="G238" s="988">
        <v>838</v>
      </c>
      <c r="H238" s="403">
        <f>IF(G238="","",G238-G238*COMPASS!$AH$35)</f>
        <v>838</v>
      </c>
    </row>
    <row r="239" spans="1:8">
      <c r="A239" s="886" t="s">
        <v>16347</v>
      </c>
      <c r="B239" s="385" t="s">
        <v>22</v>
      </c>
      <c r="C239" s="1011">
        <v>91379035</v>
      </c>
      <c r="D239" s="1011" t="s">
        <v>16393</v>
      </c>
      <c r="E239" s="887">
        <v>1</v>
      </c>
      <c r="F239" s="969"/>
      <c r="G239" s="988">
        <v>2034</v>
      </c>
      <c r="H239" s="403">
        <f>IF(G239="","",G239-G239*COMPASS!$AH$35)</f>
        <v>2034</v>
      </c>
    </row>
    <row r="240" spans="1:8">
      <c r="A240" s="886" t="s">
        <v>16348</v>
      </c>
      <c r="B240" s="385" t="s">
        <v>22</v>
      </c>
      <c r="C240" s="1011">
        <v>91379036</v>
      </c>
      <c r="D240" s="1011" t="s">
        <v>16349</v>
      </c>
      <c r="E240" s="887">
        <v>1</v>
      </c>
      <c r="F240" s="969"/>
      <c r="G240" s="988">
        <v>600</v>
      </c>
      <c r="H240" s="403">
        <f>IF(G240="","",G240-G240*COMPASS!$AH$35)</f>
        <v>600</v>
      </c>
    </row>
    <row r="241" spans="1:8" ht="30.6">
      <c r="A241" s="886" t="s">
        <v>16338</v>
      </c>
      <c r="B241" s="385" t="s">
        <v>22</v>
      </c>
      <c r="C241" s="1011" t="s">
        <v>17287</v>
      </c>
      <c r="D241" s="1011" t="s">
        <v>16339</v>
      </c>
      <c r="E241" s="887">
        <v>1</v>
      </c>
      <c r="F241" s="969"/>
      <c r="G241" s="988">
        <v>912</v>
      </c>
      <c r="H241" s="403">
        <f>IF(G241="","",G241-G241*COMPASS!$AH$35)</f>
        <v>912</v>
      </c>
    </row>
    <row r="242" spans="1:8">
      <c r="A242" s="1071" t="s">
        <v>16350</v>
      </c>
      <c r="B242" s="1072"/>
      <c r="C242" s="1073"/>
      <c r="D242" s="1074"/>
      <c r="E242" s="1075"/>
      <c r="F242" s="1076"/>
      <c r="G242" s="1078"/>
      <c r="H242" s="403" t="str">
        <f>IF(G242="","",G242-G242*COMPASS!$AH$35)</f>
        <v/>
      </c>
    </row>
    <row r="243" spans="1:8">
      <c r="A243" s="886" t="s">
        <v>16351</v>
      </c>
      <c r="B243" s="385" t="s">
        <v>22</v>
      </c>
      <c r="C243" s="1011">
        <v>1120102</v>
      </c>
      <c r="D243" s="1011" t="s">
        <v>16352</v>
      </c>
      <c r="E243" s="887">
        <v>1</v>
      </c>
      <c r="F243" s="1095" t="s">
        <v>12333</v>
      </c>
      <c r="G243" s="988">
        <v>512</v>
      </c>
      <c r="H243" s="403">
        <f>IF(G243="","",G243-G243*COMPASS!$AH$35)</f>
        <v>512</v>
      </c>
    </row>
    <row r="244" spans="1:8">
      <c r="A244" s="886" t="s">
        <v>16353</v>
      </c>
      <c r="B244" s="385" t="s">
        <v>22</v>
      </c>
      <c r="C244" s="1011">
        <v>1120105</v>
      </c>
      <c r="D244" s="1011" t="s">
        <v>16354</v>
      </c>
      <c r="E244" s="887">
        <v>1</v>
      </c>
      <c r="F244" s="1095" t="s">
        <v>12333</v>
      </c>
      <c r="G244" s="988">
        <v>133</v>
      </c>
      <c r="H244" s="403">
        <f>IF(G244="","",G244-G244*COMPASS!$AH$35)</f>
        <v>133</v>
      </c>
    </row>
    <row r="245" spans="1:8">
      <c r="A245" s="886" t="s">
        <v>16355</v>
      </c>
      <c r="B245" s="385" t="s">
        <v>22</v>
      </c>
      <c r="C245" s="1011">
        <v>91378363</v>
      </c>
      <c r="D245" s="1011" t="s">
        <v>16356</v>
      </c>
      <c r="E245" s="887">
        <v>1</v>
      </c>
      <c r="F245" s="1095" t="s">
        <v>12333</v>
      </c>
      <c r="G245" s="988">
        <v>278</v>
      </c>
      <c r="H245" s="403">
        <f>IF(G245="","",G245-G245*COMPASS!$AH$35)</f>
        <v>278</v>
      </c>
    </row>
    <row r="246" spans="1:8">
      <c r="A246" s="886" t="s">
        <v>16357</v>
      </c>
      <c r="B246" s="385" t="s">
        <v>22</v>
      </c>
      <c r="C246" s="1011">
        <v>91378364</v>
      </c>
      <c r="D246" s="1011" t="s">
        <v>16358</v>
      </c>
      <c r="E246" s="887">
        <v>1</v>
      </c>
      <c r="F246" s="969"/>
      <c r="G246" s="988">
        <v>17</v>
      </c>
      <c r="H246" s="403">
        <f>IF(G246="","",G246-G246*COMPASS!$AH$35)</f>
        <v>17</v>
      </c>
    </row>
    <row r="247" spans="1:8">
      <c r="A247" s="1071" t="s">
        <v>16359</v>
      </c>
      <c r="B247" s="1072"/>
      <c r="C247" s="1073"/>
      <c r="D247" s="1074"/>
      <c r="E247" s="1075"/>
      <c r="F247" s="1076"/>
      <c r="G247" s="1078"/>
      <c r="H247" s="403" t="str">
        <f>IF(G247="","",G247-G247*COMPASS!$AH$35)</f>
        <v/>
      </c>
    </row>
    <row r="248" spans="1:8">
      <c r="A248" s="886" t="s">
        <v>16360</v>
      </c>
      <c r="B248" s="385" t="s">
        <v>22</v>
      </c>
      <c r="C248" s="1011" t="s">
        <v>16361</v>
      </c>
      <c r="D248" s="1011" t="s">
        <v>16362</v>
      </c>
      <c r="E248" s="887">
        <v>1</v>
      </c>
      <c r="F248" s="969"/>
      <c r="G248" s="988">
        <v>37</v>
      </c>
      <c r="H248" s="403">
        <f>IF(G248="","",G248-G248*COMPASS!$AH$35)</f>
        <v>37</v>
      </c>
    </row>
    <row r="249" spans="1:8" ht="20.399999999999999">
      <c r="A249" s="886" t="s">
        <v>16363</v>
      </c>
      <c r="B249" s="385" t="s">
        <v>57</v>
      </c>
      <c r="C249" s="1011" t="s">
        <v>16364</v>
      </c>
      <c r="D249" s="1011" t="s">
        <v>16365</v>
      </c>
      <c r="E249" s="887">
        <v>1</v>
      </c>
      <c r="F249" s="969"/>
      <c r="G249" s="988">
        <v>57</v>
      </c>
      <c r="H249" s="403">
        <f>IF(G249="","",G249-G249*COMPASS!$AH$35)</f>
        <v>57</v>
      </c>
    </row>
    <row r="250" spans="1:8">
      <c r="A250" s="886" t="s">
        <v>16366</v>
      </c>
      <c r="B250" s="385" t="s">
        <v>22</v>
      </c>
      <c r="C250" s="1011" t="s">
        <v>16367</v>
      </c>
      <c r="D250" s="1011" t="s">
        <v>16368</v>
      </c>
      <c r="E250" s="887">
        <v>1</v>
      </c>
      <c r="F250" s="1077" t="s">
        <v>12333</v>
      </c>
      <c r="G250" s="988">
        <v>301</v>
      </c>
      <c r="H250" s="403">
        <f>IF(G250="","",G250-G250*COMPASS!$AH$35)</f>
        <v>301</v>
      </c>
    </row>
    <row r="251" spans="1:8">
      <c r="A251" s="886" t="s">
        <v>16369</v>
      </c>
      <c r="B251" s="385" t="s">
        <v>22</v>
      </c>
      <c r="C251" s="1011" t="s">
        <v>16370</v>
      </c>
      <c r="D251" s="1011" t="s">
        <v>16371</v>
      </c>
      <c r="E251" s="887">
        <v>1</v>
      </c>
      <c r="F251" s="1077" t="s">
        <v>12333</v>
      </c>
      <c r="G251" s="988">
        <v>436</v>
      </c>
      <c r="H251" s="403">
        <f>IF(G251="","",G251-G251*COMPASS!$AH$35)</f>
        <v>436</v>
      </c>
    </row>
    <row r="252" spans="1:8">
      <c r="A252" s="886" t="s">
        <v>16372</v>
      </c>
      <c r="B252" s="385" t="s">
        <v>22</v>
      </c>
      <c r="C252" s="1011">
        <v>916020</v>
      </c>
      <c r="D252" s="1011" t="s">
        <v>16373</v>
      </c>
      <c r="E252" s="887">
        <v>1</v>
      </c>
      <c r="F252" s="969"/>
      <c r="G252" s="988">
        <v>12</v>
      </c>
      <c r="H252" s="403">
        <f>IF(G252="","",G252-G252*COMPASS!$AH$35)</f>
        <v>12</v>
      </c>
    </row>
    <row r="253" spans="1:8">
      <c r="A253" s="886" t="s">
        <v>16374</v>
      </c>
      <c r="B253" s="385" t="s">
        <v>22</v>
      </c>
      <c r="C253" s="1011" t="s">
        <v>16375</v>
      </c>
      <c r="D253" s="1011" t="s">
        <v>16376</v>
      </c>
      <c r="E253" s="887">
        <v>1</v>
      </c>
      <c r="F253" s="1077" t="s">
        <v>12333</v>
      </c>
      <c r="G253" s="988">
        <v>333</v>
      </c>
      <c r="H253" s="403">
        <f>IF(G253="","",G253-G253*COMPASS!$AH$35)</f>
        <v>333</v>
      </c>
    </row>
    <row r="254" spans="1:8">
      <c r="A254" s="886" t="s">
        <v>16377</v>
      </c>
      <c r="B254" s="385" t="s">
        <v>22</v>
      </c>
      <c r="C254" s="1011">
        <v>9159050</v>
      </c>
      <c r="D254" s="1011" t="s">
        <v>16378</v>
      </c>
      <c r="E254" s="887">
        <v>1</v>
      </c>
      <c r="F254" s="1077" t="s">
        <v>12333</v>
      </c>
      <c r="G254" s="988">
        <v>179</v>
      </c>
      <c r="H254" s="403">
        <f>IF(G254="","",G254-G254*COMPASS!$AH$35)</f>
        <v>179</v>
      </c>
    </row>
    <row r="255" spans="1:8">
      <c r="A255" s="886" t="s">
        <v>16379</v>
      </c>
      <c r="B255" s="385" t="s">
        <v>22</v>
      </c>
      <c r="C255" s="1011">
        <v>9159052</v>
      </c>
      <c r="D255" s="1011" t="s">
        <v>16380</v>
      </c>
      <c r="E255" s="887">
        <v>1</v>
      </c>
      <c r="F255" s="969"/>
      <c r="G255" s="988">
        <v>37</v>
      </c>
      <c r="H255" s="403">
        <f>IF(G255="","",G255-G255*COMPASS!$AH$35)</f>
        <v>37</v>
      </c>
    </row>
    <row r="256" spans="1:8">
      <c r="A256" s="886" t="s">
        <v>16381</v>
      </c>
      <c r="B256" s="385" t="s">
        <v>22</v>
      </c>
      <c r="C256" s="1011">
        <v>9159010</v>
      </c>
      <c r="D256" s="1011" t="s">
        <v>16382</v>
      </c>
      <c r="E256" s="887">
        <v>1</v>
      </c>
      <c r="F256" s="1077" t="s">
        <v>17221</v>
      </c>
      <c r="G256" s="988">
        <v>94</v>
      </c>
      <c r="H256" s="403">
        <f>IF(G256="","",G256-G256*COMPASS!$AH$35)</f>
        <v>94</v>
      </c>
    </row>
    <row r="257" spans="1:8">
      <c r="A257" s="886" t="s">
        <v>16383</v>
      </c>
      <c r="B257" s="385" t="s">
        <v>22</v>
      </c>
      <c r="C257" s="1011">
        <v>9159011</v>
      </c>
      <c r="D257" s="1011" t="s">
        <v>16384</v>
      </c>
      <c r="E257" s="887">
        <v>1</v>
      </c>
      <c r="F257" s="1077" t="s">
        <v>12333</v>
      </c>
      <c r="G257" s="988">
        <v>106</v>
      </c>
      <c r="H257" s="403">
        <f>IF(G257="","",G257-G257*COMPASS!$AH$35)</f>
        <v>106</v>
      </c>
    </row>
    <row r="258" spans="1:8" ht="20.399999999999999">
      <c r="A258" s="886" t="s">
        <v>16385</v>
      </c>
      <c r="B258" s="385" t="s">
        <v>22</v>
      </c>
      <c r="C258" s="1011">
        <v>9160501</v>
      </c>
      <c r="D258" s="1011" t="s">
        <v>16386</v>
      </c>
      <c r="E258" s="887">
        <v>1</v>
      </c>
      <c r="F258" s="1077" t="s">
        <v>17221</v>
      </c>
      <c r="G258" s="988">
        <v>821</v>
      </c>
      <c r="H258" s="403">
        <f>IF(G258="","",G258-G258*COMPASS!$AH$35)</f>
        <v>821</v>
      </c>
    </row>
    <row r="259" spans="1:8">
      <c r="A259" s="886" t="s">
        <v>16387</v>
      </c>
      <c r="B259" s="385" t="s">
        <v>22</v>
      </c>
      <c r="C259" s="1011">
        <v>1120103</v>
      </c>
      <c r="D259" s="1011" t="s">
        <v>16388</v>
      </c>
      <c r="E259" s="887">
        <v>1</v>
      </c>
      <c r="F259" s="1077" t="s">
        <v>12333</v>
      </c>
      <c r="G259" s="988">
        <v>1092</v>
      </c>
      <c r="H259" s="403">
        <f>IF(G259="","",G259-G259*COMPASS!$AH$35)</f>
        <v>1092</v>
      </c>
    </row>
    <row r="260" spans="1:8">
      <c r="A260" s="886" t="s">
        <v>16389</v>
      </c>
      <c r="B260" s="385" t="s">
        <v>22</v>
      </c>
      <c r="C260" s="1011">
        <v>1120104</v>
      </c>
      <c r="D260" s="1011" t="s">
        <v>16390</v>
      </c>
      <c r="E260" s="887">
        <v>1</v>
      </c>
      <c r="F260" s="1077" t="s">
        <v>12333</v>
      </c>
      <c r="G260" s="988">
        <v>839</v>
      </c>
      <c r="H260" s="403">
        <f>IF(G260="","",G260-G260*COMPASS!$AH$35)</f>
        <v>839</v>
      </c>
    </row>
  </sheetData>
  <sheetProtection algorithmName="SHA-512" hashValue="Wzk6Lr1vRO3Nzi8FNcdKR/re2ctnA5tL2Ap2FuseUwMZ7wWCFxxNG/PkAjQL+RwBEF0yNunD5Ds1gm+DtIFHUw==" saltValue="Chsgxy71IsXoI54Ujpkc+Q==" spinCount="100000" sheet="1" objects="1" scenarios="1"/>
  <mergeCells count="1">
    <mergeCell ref="D1:G1"/>
  </mergeCells>
  <conditionalFormatting sqref="C5:D5">
    <cfRule type="expression" dxfId="56" priority="46" stopIfTrue="1">
      <formula>#REF!="New"</formula>
    </cfRule>
    <cfRule type="expression" dxfId="55" priority="47" stopIfTrue="1">
      <formula>#REF!="Disc"</formula>
    </cfRule>
    <cfRule type="expression" dxfId="54" priority="48" stopIfTrue="1">
      <formula>#REF!="WIP"</formula>
    </cfRule>
  </conditionalFormatting>
  <conditionalFormatting sqref="C8:D8">
    <cfRule type="expression" dxfId="53" priority="37" stopIfTrue="1">
      <formula>#REF!="New"</formula>
    </cfRule>
    <cfRule type="expression" dxfId="52" priority="38" stopIfTrue="1">
      <formula>#REF!="Disc"</formula>
    </cfRule>
    <cfRule type="expression" dxfId="51" priority="39" stopIfTrue="1">
      <formula>#REF!="WIP"</formula>
    </cfRule>
  </conditionalFormatting>
  <conditionalFormatting sqref="C12:D12 C20:D20 C75:D75 C89:D89 C94:D94 C123:D123 C139:D139 C145:D145 C152:D152 C174:D174 C183:D183 C221:D221 C224:D224 C228:D228 C231:D231 C233:D233 C242:D242">
    <cfRule type="expression" dxfId="50" priority="43" stopIfTrue="1">
      <formula>#REF!="New"</formula>
    </cfRule>
    <cfRule type="expression" dxfId="49" priority="44" stopIfTrue="1">
      <formula>#REF!="Disc"</formula>
    </cfRule>
    <cfRule type="expression" dxfId="48" priority="45" stopIfTrue="1">
      <formula>#REF!="WIP"</formula>
    </cfRule>
  </conditionalFormatting>
  <conditionalFormatting sqref="C40:D40">
    <cfRule type="expression" dxfId="47" priority="34" stopIfTrue="1">
      <formula>#REF!="New"</formula>
    </cfRule>
    <cfRule type="expression" dxfId="46" priority="35" stopIfTrue="1">
      <formula>#REF!="Disc"</formula>
    </cfRule>
    <cfRule type="expression" dxfId="45" priority="36" stopIfTrue="1">
      <formula>#REF!="WIP"</formula>
    </cfRule>
  </conditionalFormatting>
  <conditionalFormatting sqref="C64:D64">
    <cfRule type="expression" dxfId="44" priority="31" stopIfTrue="1">
      <formula>#REF!="New"</formula>
    </cfRule>
    <cfRule type="expression" dxfId="43" priority="32" stopIfTrue="1">
      <formula>#REF!="Disc"</formula>
    </cfRule>
    <cfRule type="expression" dxfId="42" priority="33" stopIfTrue="1">
      <formula>#REF!="WIP"</formula>
    </cfRule>
  </conditionalFormatting>
  <conditionalFormatting sqref="C84:D84">
    <cfRule type="expression" dxfId="41" priority="28" stopIfTrue="1">
      <formula>#REF!="New"</formula>
    </cfRule>
    <cfRule type="expression" dxfId="40" priority="29" stopIfTrue="1">
      <formula>#REF!="Disc"</formula>
    </cfRule>
    <cfRule type="expression" dxfId="39" priority="30" stopIfTrue="1">
      <formula>#REF!="WIP"</formula>
    </cfRule>
  </conditionalFormatting>
  <conditionalFormatting sqref="C105:D105">
    <cfRule type="expression" dxfId="38" priority="40" stopIfTrue="1">
      <formula>#REF!="New"</formula>
    </cfRule>
    <cfRule type="expression" dxfId="37" priority="41" stopIfTrue="1">
      <formula>#REF!="Disc"</formula>
    </cfRule>
    <cfRule type="expression" dxfId="36" priority="42" stopIfTrue="1">
      <formula>#REF!="WIP"</formula>
    </cfRule>
  </conditionalFormatting>
  <conditionalFormatting sqref="C117:D117">
    <cfRule type="expression" dxfId="35" priority="25" stopIfTrue="1">
      <formula>#REF!="New"</formula>
    </cfRule>
    <cfRule type="expression" dxfId="34" priority="26" stopIfTrue="1">
      <formula>#REF!="Disc"</formula>
    </cfRule>
    <cfRule type="expression" dxfId="33" priority="27" stopIfTrue="1">
      <formula>#REF!="WIP"</formula>
    </cfRule>
  </conditionalFormatting>
  <conditionalFormatting sqref="C143:D143">
    <cfRule type="expression" dxfId="32" priority="16" stopIfTrue="1">
      <formula>#REF!="New"</formula>
    </cfRule>
    <cfRule type="expression" dxfId="31" priority="17" stopIfTrue="1">
      <formula>#REF!="Disc"</formula>
    </cfRule>
    <cfRule type="expression" dxfId="30" priority="18" stopIfTrue="1">
      <formula>#REF!="WIP"</formula>
    </cfRule>
  </conditionalFormatting>
  <conditionalFormatting sqref="C147:D147">
    <cfRule type="expression" dxfId="29" priority="13" stopIfTrue="1">
      <formula>#REF!="New"</formula>
    </cfRule>
    <cfRule type="expression" dxfId="28" priority="14" stopIfTrue="1">
      <formula>#REF!="Disc"</formula>
    </cfRule>
    <cfRule type="expression" dxfId="27" priority="15" stopIfTrue="1">
      <formula>#REF!="WIP"</formula>
    </cfRule>
  </conditionalFormatting>
  <conditionalFormatting sqref="C167:D167">
    <cfRule type="expression" dxfId="26" priority="10" stopIfTrue="1">
      <formula>#REF!="New"</formula>
    </cfRule>
    <cfRule type="expression" dxfId="25" priority="11" stopIfTrue="1">
      <formula>#REF!="Disc"</formula>
    </cfRule>
    <cfRule type="expression" dxfId="24" priority="12" stopIfTrue="1">
      <formula>#REF!="WIP"</formula>
    </cfRule>
  </conditionalFormatting>
  <conditionalFormatting sqref="C180:D180">
    <cfRule type="expression" dxfId="23" priority="7" stopIfTrue="1">
      <formula>#REF!="New"</formula>
    </cfRule>
    <cfRule type="expression" dxfId="22" priority="8" stopIfTrue="1">
      <formula>#REF!="Disc"</formula>
    </cfRule>
    <cfRule type="expression" dxfId="21" priority="9" stopIfTrue="1">
      <formula>#REF!="WIP"</formula>
    </cfRule>
  </conditionalFormatting>
  <conditionalFormatting sqref="C203:D203">
    <cfRule type="expression" dxfId="20" priority="4" stopIfTrue="1">
      <formula>#REF!="New"</formula>
    </cfRule>
    <cfRule type="expression" dxfId="19" priority="5" stopIfTrue="1">
      <formula>#REF!="Disc"</formula>
    </cfRule>
    <cfRule type="expression" dxfId="18" priority="6" stopIfTrue="1">
      <formula>#REF!="WIP"</formula>
    </cfRule>
  </conditionalFormatting>
  <conditionalFormatting sqref="C247:D247">
    <cfRule type="expression" dxfId="17" priority="1" stopIfTrue="1">
      <formula>#REF!="New"</formula>
    </cfRule>
    <cfRule type="expression" dxfId="16" priority="2" stopIfTrue="1">
      <formula>#REF!="Disc"</formula>
    </cfRule>
    <cfRule type="expression" dxfId="15" priority="3" stopIfTrue="1">
      <formula>#REF!="WIP"</formula>
    </cfRule>
  </conditionalFormatting>
  <conditionalFormatting sqref="C127:G127">
    <cfRule type="expression" dxfId="14" priority="22" stopIfTrue="1">
      <formula>#REF!="New"</formula>
    </cfRule>
    <cfRule type="expression" dxfId="13" priority="23" stopIfTrue="1">
      <formula>#REF!="Disc"</formula>
    </cfRule>
    <cfRule type="expression" dxfId="12" priority="24" stopIfTrue="1">
      <formula>#REF!="WIP"</formula>
    </cfRule>
  </conditionalFormatting>
  <conditionalFormatting sqref="C132:G132">
    <cfRule type="expression" dxfId="11" priority="19" stopIfTrue="1">
      <formula>#REF!="New"</formula>
    </cfRule>
    <cfRule type="expression" dxfId="10" priority="20" stopIfTrue="1">
      <formula>#REF!="Disc"</formula>
    </cfRule>
    <cfRule type="expression" dxfId="9" priority="21" stopIfTrue="1">
      <formula>#REF!="WIP"</formula>
    </cfRule>
  </conditionalFormatting>
  <hyperlinks>
    <hyperlink ref="D1:G1" r:id="rId1" display="http://compasstech.it/" xr:uid="{00000000-0004-0000-0F00-000000000000}"/>
  </hyperlinks>
  <pageMargins left="0.17" right="0.17" top="0.28000000000000003" bottom="0.5" header="0.31496062992125984" footer="0.31496062992125984"/>
  <pageSetup paperSize="9" orientation="portrait" r:id="rId2"/>
  <headerFooter>
    <oddFooter>&amp;C&amp;"Wingdings,Normale"&amp;8J&amp;"Arial,Normale" Prodotto gestito sempre a stock&amp;"Wingdings,Normale" )&amp;"Arial,Normale" Prodotto gestito di cui verificare la disponibilità &amp;"Wingdings,Normale"L&amp;"Arial,Normale" Prodotto in obsolescenza&amp;R&amp;8&amp;P/&amp;N</oddFooter>
  </headerFooter>
  <drawing r:id="rId3"/>
  <legacyDrawing r:id="rId4"/>
  <oleObjects>
    <mc:AlternateContent xmlns:mc="http://schemas.openxmlformats.org/markup-compatibility/2006">
      <mc:Choice Requires="x14">
        <oleObject progId="PI3.Image" shapeId="146433" r:id="rId5">
          <objectPr defaultSize="0" autoPict="0" r:id="rId6">
            <anchor moveWithCells="1">
              <from>
                <xdr:col>5</xdr:col>
                <xdr:colOff>22860</xdr:colOff>
                <xdr:row>4</xdr:row>
                <xdr:rowOff>30480</xdr:rowOff>
              </from>
              <to>
                <xdr:col>5</xdr:col>
                <xdr:colOff>304800</xdr:colOff>
                <xdr:row>4</xdr:row>
                <xdr:rowOff>358140</xdr:rowOff>
              </to>
            </anchor>
          </objectPr>
        </oleObject>
      </mc:Choice>
      <mc:Fallback>
        <oleObject progId="PI3.Image" shapeId="146433" r:id="rId5"/>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4">
    <tabColor rgb="FFCC0099"/>
  </sheetPr>
  <dimension ref="A1:I644"/>
  <sheetViews>
    <sheetView workbookViewId="0">
      <pane ySplit="4" topLeftCell="A5" activePane="bottomLeft" state="frozen"/>
      <selection activeCell="K25" sqref="K25"/>
      <selection pane="bottomLeft" activeCell="K25" sqref="K25"/>
    </sheetView>
  </sheetViews>
  <sheetFormatPr defaultColWidth="9.109375" defaultRowHeight="13.2"/>
  <cols>
    <col min="1" max="1" width="19.5546875" style="201" customWidth="1"/>
    <col min="2" max="2" width="3.5546875" style="219" bestFit="1" customWidth="1"/>
    <col min="3" max="3" width="14.109375" style="465" customWidth="1"/>
    <col min="4" max="4" width="45.44140625" style="221" customWidth="1"/>
    <col min="5" max="5" width="5.33203125" style="226" customWidth="1"/>
    <col min="6" max="6" width="4.44140625" style="356" customWidth="1"/>
    <col min="7" max="7" width="10.109375" style="496"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Maggio26</v>
      </c>
      <c r="B1" s="404"/>
      <c r="C1" s="461"/>
      <c r="D1" s="1173" t="str">
        <f>'Bosch VideoSystem'!D1:G1</f>
        <v>www.compass-distribution.it</v>
      </c>
      <c r="E1" s="1173"/>
      <c r="F1" s="1173"/>
      <c r="G1" s="1173"/>
      <c r="H1" s="144"/>
    </row>
    <row r="2" spans="1:9" ht="13.8" thickBot="1">
      <c r="A2" s="202"/>
      <c r="B2" s="405"/>
      <c r="C2" s="462"/>
      <c r="D2" s="205"/>
      <c r="E2" s="224"/>
      <c r="F2" s="354"/>
      <c r="G2" s="492"/>
      <c r="H2" s="165" t="str">
        <f>'[2]Bosch VideoSystem'!H2</f>
        <v>Indice</v>
      </c>
    </row>
    <row r="3" spans="1:9" ht="25.2">
      <c r="A3" s="206" t="s">
        <v>1247</v>
      </c>
      <c r="B3" s="207"/>
      <c r="C3" s="463"/>
      <c r="D3" s="209"/>
      <c r="E3" s="225"/>
      <c r="G3" s="493"/>
      <c r="H3" s="185"/>
    </row>
    <row r="4" spans="1:9" s="216" customFormat="1">
      <c r="A4" s="210" t="s">
        <v>136</v>
      </c>
      <c r="B4" s="211"/>
      <c r="C4" s="464" t="s">
        <v>23</v>
      </c>
      <c r="D4" s="212" t="s">
        <v>24</v>
      </c>
      <c r="E4" s="213" t="s">
        <v>49</v>
      </c>
      <c r="F4" s="355"/>
      <c r="G4" s="494" t="s">
        <v>19</v>
      </c>
      <c r="H4" s="186" t="s">
        <v>50</v>
      </c>
      <c r="I4" s="215"/>
    </row>
    <row r="5" spans="1:9" ht="22.35" customHeight="1">
      <c r="A5" s="333" t="s">
        <v>1733</v>
      </c>
      <c r="B5" s="348"/>
      <c r="C5" s="334"/>
      <c r="D5" s="395"/>
      <c r="E5" s="336"/>
      <c r="F5" s="488"/>
      <c r="G5" s="495"/>
      <c r="H5" s="157"/>
    </row>
    <row r="6" spans="1:9" s="216" customFormat="1" ht="15.6" customHeight="1">
      <c r="A6" s="526" t="s">
        <v>7956</v>
      </c>
      <c r="B6" s="527"/>
      <c r="C6" s="528"/>
      <c r="D6" s="529"/>
      <c r="E6" s="530"/>
      <c r="F6" s="531"/>
      <c r="G6" s="536"/>
      <c r="H6" s="157"/>
      <c r="I6" s="215"/>
    </row>
    <row r="7" spans="1:9" s="216" customFormat="1" ht="15.6" customHeight="1">
      <c r="A7" s="539" t="s">
        <v>7957</v>
      </c>
      <c r="B7" s="460" t="s">
        <v>22</v>
      </c>
      <c r="C7" s="532" t="s">
        <v>7958</v>
      </c>
      <c r="D7" s="499" t="s">
        <v>7959</v>
      </c>
      <c r="E7" s="466">
        <v>1</v>
      </c>
      <c r="F7" s="443"/>
      <c r="G7" s="537" t="s">
        <v>9382</v>
      </c>
      <c r="H7" s="164" t="e">
        <f>IF(G7="","",G7-G7*COMPASS!$AH$37)</f>
        <v>#VALUE!</v>
      </c>
      <c r="I7" s="215"/>
    </row>
    <row r="8" spans="1:9" s="216" customFormat="1" ht="15.6" customHeight="1">
      <c r="A8" s="539" t="s">
        <v>7960</v>
      </c>
      <c r="B8" s="460" t="s">
        <v>22</v>
      </c>
      <c r="C8" s="532" t="s">
        <v>7961</v>
      </c>
      <c r="D8" s="499" t="s">
        <v>7962</v>
      </c>
      <c r="E8" s="466">
        <v>1</v>
      </c>
      <c r="F8" s="443"/>
      <c r="G8" s="537" t="s">
        <v>9382</v>
      </c>
      <c r="H8" s="164" t="e">
        <f>IF(G8="","",G8-G8*COMPASS!$AH$37)</f>
        <v>#VALUE!</v>
      </c>
      <c r="I8" s="215"/>
    </row>
    <row r="9" spans="1:9" s="216" customFormat="1" ht="15.6" customHeight="1">
      <c r="A9" s="539" t="s">
        <v>7963</v>
      </c>
      <c r="B9" s="460" t="s">
        <v>22</v>
      </c>
      <c r="C9" s="532" t="s">
        <v>7964</v>
      </c>
      <c r="D9" s="499" t="s">
        <v>7965</v>
      </c>
      <c r="E9" s="466">
        <v>1</v>
      </c>
      <c r="F9" s="443"/>
      <c r="G9" s="537" t="s">
        <v>9382</v>
      </c>
      <c r="H9" s="164" t="e">
        <f>IF(G9="","",G9-G9*COMPASS!$AH$37)</f>
        <v>#VALUE!</v>
      </c>
      <c r="I9" s="215"/>
    </row>
    <row r="10" spans="1:9" s="216" customFormat="1" ht="15.6" customHeight="1">
      <c r="A10" s="539" t="s">
        <v>7966</v>
      </c>
      <c r="B10" s="460" t="s">
        <v>22</v>
      </c>
      <c r="C10" s="532" t="s">
        <v>7967</v>
      </c>
      <c r="D10" s="499" t="s">
        <v>7968</v>
      </c>
      <c r="E10" s="466">
        <v>1</v>
      </c>
      <c r="F10" s="443"/>
      <c r="G10" s="537" t="s">
        <v>9382</v>
      </c>
      <c r="H10" s="164" t="e">
        <f>IF(G10="","",G10-G10*COMPASS!$AH$37)</f>
        <v>#VALUE!</v>
      </c>
      <c r="I10" s="215"/>
    </row>
    <row r="11" spans="1:9" s="216" customFormat="1" ht="15.6" customHeight="1">
      <c r="A11" s="539" t="s">
        <v>7969</v>
      </c>
      <c r="B11" s="460" t="s">
        <v>22</v>
      </c>
      <c r="C11" s="532" t="s">
        <v>7970</v>
      </c>
      <c r="D11" s="499" t="s">
        <v>7971</v>
      </c>
      <c r="E11" s="466">
        <v>1</v>
      </c>
      <c r="F11" s="443"/>
      <c r="G11" s="537" t="s">
        <v>9382</v>
      </c>
      <c r="H11" s="164" t="e">
        <f>IF(G11="","",G11-G11*COMPASS!$AH$37)</f>
        <v>#VALUE!</v>
      </c>
      <c r="I11" s="215"/>
    </row>
    <row r="12" spans="1:9" s="216" customFormat="1" ht="15.6" customHeight="1">
      <c r="A12" s="539" t="s">
        <v>5595</v>
      </c>
      <c r="B12" s="460" t="s">
        <v>22</v>
      </c>
      <c r="C12" s="532" t="s">
        <v>5596</v>
      </c>
      <c r="D12" s="499" t="s">
        <v>7972</v>
      </c>
      <c r="E12" s="466">
        <v>1</v>
      </c>
      <c r="F12" s="443"/>
      <c r="G12" s="537" t="s">
        <v>9382</v>
      </c>
      <c r="H12" s="164" t="e">
        <f>IF(G12="","",G12-G12*COMPASS!$AH$37)</f>
        <v>#VALUE!</v>
      </c>
      <c r="I12" s="215"/>
    </row>
    <row r="13" spans="1:9" s="216" customFormat="1" ht="15.6" customHeight="1">
      <c r="A13" s="539" t="s">
        <v>2938</v>
      </c>
      <c r="B13" s="460" t="s">
        <v>22</v>
      </c>
      <c r="C13" s="532" t="s">
        <v>2939</v>
      </c>
      <c r="D13" s="499" t="s">
        <v>7973</v>
      </c>
      <c r="E13" s="466">
        <v>1</v>
      </c>
      <c r="F13" s="443"/>
      <c r="G13" s="537" t="s">
        <v>9382</v>
      </c>
      <c r="H13" s="164" t="e">
        <f>IF(G13="","",G13-G13*COMPASS!$AH$37)</f>
        <v>#VALUE!</v>
      </c>
      <c r="I13" s="215"/>
    </row>
    <row r="14" spans="1:9" s="216" customFormat="1" ht="15.6" customHeight="1">
      <c r="A14" s="539" t="s">
        <v>7974</v>
      </c>
      <c r="B14" s="460" t="s">
        <v>22</v>
      </c>
      <c r="C14" s="532" t="s">
        <v>7975</v>
      </c>
      <c r="D14" s="499" t="s">
        <v>7976</v>
      </c>
      <c r="E14" s="466">
        <v>1</v>
      </c>
      <c r="F14" s="443"/>
      <c r="G14" s="537" t="s">
        <v>9382</v>
      </c>
      <c r="H14" s="164" t="e">
        <f>IF(G14="","",G14-G14*COMPASS!$AH$37)</f>
        <v>#VALUE!</v>
      </c>
      <c r="I14" s="215"/>
    </row>
    <row r="15" spans="1:9" s="216" customFormat="1" ht="15.6" customHeight="1">
      <c r="A15" s="539" t="s">
        <v>7977</v>
      </c>
      <c r="B15" s="460" t="s">
        <v>22</v>
      </c>
      <c r="C15" s="532" t="s">
        <v>7978</v>
      </c>
      <c r="D15" s="499" t="s">
        <v>7979</v>
      </c>
      <c r="E15" s="466">
        <v>1</v>
      </c>
      <c r="F15" s="443"/>
      <c r="G15" s="537" t="s">
        <v>9382</v>
      </c>
      <c r="H15" s="164" t="e">
        <f>IF(G15="","",G15-G15*COMPASS!$AH$37)</f>
        <v>#VALUE!</v>
      </c>
      <c r="I15" s="215"/>
    </row>
    <row r="16" spans="1:9" s="216" customFormat="1" ht="15.6" customHeight="1">
      <c r="A16" s="539" t="s">
        <v>7980</v>
      </c>
      <c r="B16" s="460" t="s">
        <v>22</v>
      </c>
      <c r="C16" s="532" t="s">
        <v>7981</v>
      </c>
      <c r="D16" s="499" t="s">
        <v>7982</v>
      </c>
      <c r="E16" s="466">
        <v>1</v>
      </c>
      <c r="F16" s="443"/>
      <c r="G16" s="537" t="s">
        <v>9382</v>
      </c>
      <c r="H16" s="164" t="e">
        <f>IF(G16="","",G16-G16*COMPASS!$AH$37)</f>
        <v>#VALUE!</v>
      </c>
      <c r="I16" s="215"/>
    </row>
    <row r="17" spans="1:9" s="216" customFormat="1" ht="15.6" customHeight="1">
      <c r="A17" s="539" t="s">
        <v>7983</v>
      </c>
      <c r="B17" s="460" t="s">
        <v>22</v>
      </c>
      <c r="C17" s="532" t="s">
        <v>7984</v>
      </c>
      <c r="D17" s="499" t="s">
        <v>7985</v>
      </c>
      <c r="E17" s="466">
        <v>1</v>
      </c>
      <c r="F17" s="443"/>
      <c r="G17" s="537" t="s">
        <v>9382</v>
      </c>
      <c r="H17" s="164" t="e">
        <f>IF(G17="","",G17-G17*COMPASS!$AH$37)</f>
        <v>#VALUE!</v>
      </c>
      <c r="I17" s="215"/>
    </row>
    <row r="18" spans="1:9" s="216" customFormat="1" ht="15.6" customHeight="1">
      <c r="A18" s="539" t="s">
        <v>7986</v>
      </c>
      <c r="B18" s="460" t="s">
        <v>22</v>
      </c>
      <c r="C18" s="532" t="s">
        <v>7987</v>
      </c>
      <c r="D18" s="499" t="s">
        <v>7988</v>
      </c>
      <c r="E18" s="466">
        <v>1</v>
      </c>
      <c r="F18" s="443"/>
      <c r="G18" s="537" t="s">
        <v>9382</v>
      </c>
      <c r="H18" s="164" t="e">
        <f>IF(G18="","",G18-G18*COMPASS!$AH$37)</f>
        <v>#VALUE!</v>
      </c>
      <c r="I18" s="215"/>
    </row>
    <row r="19" spans="1:9" s="216" customFormat="1" ht="15.6" customHeight="1">
      <c r="A19" s="539" t="s">
        <v>1515</v>
      </c>
      <c r="B19" s="460" t="s">
        <v>22</v>
      </c>
      <c r="C19" s="532" t="s">
        <v>1274</v>
      </c>
      <c r="D19" s="499" t="s">
        <v>7989</v>
      </c>
      <c r="E19" s="466">
        <v>1</v>
      </c>
      <c r="F19" s="443"/>
      <c r="G19" s="537" t="s">
        <v>9382</v>
      </c>
      <c r="H19" s="164" t="e">
        <f>IF(G19="","",G19-G19*COMPASS!$AH$37)</f>
        <v>#VALUE!</v>
      </c>
      <c r="I19" s="215"/>
    </row>
    <row r="20" spans="1:9" s="216" customFormat="1" ht="15.6" customHeight="1">
      <c r="A20" s="539" t="s">
        <v>1667</v>
      </c>
      <c r="B20" s="460" t="s">
        <v>22</v>
      </c>
      <c r="C20" s="532" t="s">
        <v>1429</v>
      </c>
      <c r="D20" s="499" t="s">
        <v>7990</v>
      </c>
      <c r="E20" s="466">
        <v>1</v>
      </c>
      <c r="F20" s="443"/>
      <c r="G20" s="537" t="s">
        <v>9382</v>
      </c>
      <c r="H20" s="164" t="e">
        <f>IF(G20="","",G20-G20*COMPASS!$AH$37)</f>
        <v>#VALUE!</v>
      </c>
      <c r="I20" s="215"/>
    </row>
    <row r="21" spans="1:9" s="216" customFormat="1" ht="15.6" customHeight="1">
      <c r="A21" s="539" t="s">
        <v>1620</v>
      </c>
      <c r="B21" s="460" t="s">
        <v>22</v>
      </c>
      <c r="C21" s="532" t="s">
        <v>1379</v>
      </c>
      <c r="D21" s="499" t="s">
        <v>7991</v>
      </c>
      <c r="E21" s="466">
        <v>1</v>
      </c>
      <c r="F21" s="443"/>
      <c r="G21" s="537" t="s">
        <v>9382</v>
      </c>
      <c r="H21" s="164" t="e">
        <f>IF(G21="","",G21-G21*COMPASS!$AH$37)</f>
        <v>#VALUE!</v>
      </c>
      <c r="I21" s="215"/>
    </row>
    <row r="22" spans="1:9" s="216" customFormat="1" ht="15.6" customHeight="1">
      <c r="A22" s="539" t="s">
        <v>1621</v>
      </c>
      <c r="B22" s="460" t="s">
        <v>22</v>
      </c>
      <c r="C22" s="532" t="s">
        <v>1380</v>
      </c>
      <c r="D22" s="499" t="s">
        <v>7992</v>
      </c>
      <c r="E22" s="466">
        <v>1</v>
      </c>
      <c r="F22" s="443"/>
      <c r="G22" s="537" t="s">
        <v>9382</v>
      </c>
      <c r="H22" s="164" t="e">
        <f>IF(G22="","",G22-G22*COMPASS!$AH$37)</f>
        <v>#VALUE!</v>
      </c>
      <c r="I22" s="215"/>
    </row>
    <row r="23" spans="1:9" s="216" customFormat="1" ht="15.6" customHeight="1">
      <c r="A23" s="539" t="s">
        <v>1634</v>
      </c>
      <c r="B23" s="460" t="s">
        <v>22</v>
      </c>
      <c r="C23" s="532" t="s">
        <v>1393</v>
      </c>
      <c r="D23" s="499" t="s">
        <v>7993</v>
      </c>
      <c r="E23" s="466">
        <v>1</v>
      </c>
      <c r="F23" s="443"/>
      <c r="G23" s="537" t="s">
        <v>9382</v>
      </c>
      <c r="H23" s="164" t="e">
        <f>IF(G23="","",G23-G23*COMPASS!$AH$37)</f>
        <v>#VALUE!</v>
      </c>
      <c r="I23" s="215"/>
    </row>
    <row r="24" spans="1:9" s="216" customFormat="1" ht="15.6" customHeight="1">
      <c r="A24" s="539" t="s">
        <v>2940</v>
      </c>
      <c r="B24" s="460" t="s">
        <v>22</v>
      </c>
      <c r="C24" s="532" t="s">
        <v>2941</v>
      </c>
      <c r="D24" s="499" t="s">
        <v>7994</v>
      </c>
      <c r="E24" s="466">
        <v>1</v>
      </c>
      <c r="F24" s="443"/>
      <c r="G24" s="537" t="s">
        <v>9382</v>
      </c>
      <c r="H24" s="164" t="e">
        <f>IF(G24="","",G24-G24*COMPASS!$AH$37)</f>
        <v>#VALUE!</v>
      </c>
      <c r="I24" s="215"/>
    </row>
    <row r="25" spans="1:9" s="216" customFormat="1" ht="15.6" customHeight="1">
      <c r="A25" s="539" t="s">
        <v>2946</v>
      </c>
      <c r="B25" s="460" t="s">
        <v>22</v>
      </c>
      <c r="C25" s="532" t="s">
        <v>2947</v>
      </c>
      <c r="D25" s="499" t="s">
        <v>7995</v>
      </c>
      <c r="E25" s="466">
        <v>1</v>
      </c>
      <c r="F25" s="443"/>
      <c r="G25" s="537" t="s">
        <v>9382</v>
      </c>
      <c r="H25" s="164" t="e">
        <f>IF(G25="","",G25-G25*COMPASS!$AH$37)</f>
        <v>#VALUE!</v>
      </c>
      <c r="I25" s="215"/>
    </row>
    <row r="26" spans="1:9" s="216" customFormat="1" ht="15.6" customHeight="1">
      <c r="A26" s="539" t="s">
        <v>2948</v>
      </c>
      <c r="B26" s="460" t="s">
        <v>22</v>
      </c>
      <c r="C26" s="532" t="s">
        <v>2949</v>
      </c>
      <c r="D26" s="499" t="s">
        <v>7996</v>
      </c>
      <c r="E26" s="466">
        <v>1</v>
      </c>
      <c r="F26" s="443"/>
      <c r="G26" s="537" t="s">
        <v>9382</v>
      </c>
      <c r="H26" s="164" t="e">
        <f>IF(G26="","",G26-G26*COMPASS!$AH$37)</f>
        <v>#VALUE!</v>
      </c>
      <c r="I26" s="215"/>
    </row>
    <row r="27" spans="1:9" s="216" customFormat="1" ht="15.6" customHeight="1">
      <c r="A27" s="489" t="s">
        <v>7997</v>
      </c>
      <c r="B27" s="497"/>
      <c r="C27" s="533"/>
      <c r="D27" s="498"/>
      <c r="E27" s="491"/>
      <c r="F27" s="490"/>
      <c r="G27" s="538"/>
      <c r="H27" s="164" t="str">
        <f>IF(G27="","",G27-G27*COMPASS!$AH$37)</f>
        <v/>
      </c>
      <c r="I27" s="215"/>
    </row>
    <row r="28" spans="1:9" s="216" customFormat="1" ht="15.6" customHeight="1">
      <c r="A28" s="539" t="s">
        <v>7998</v>
      </c>
      <c r="B28" s="460" t="s">
        <v>22</v>
      </c>
      <c r="C28" s="532" t="s">
        <v>7999</v>
      </c>
      <c r="D28" s="499" t="s">
        <v>8000</v>
      </c>
      <c r="E28" s="466">
        <v>1</v>
      </c>
      <c r="F28" s="443"/>
      <c r="G28" s="537" t="s">
        <v>9382</v>
      </c>
      <c r="H28" s="164" t="e">
        <f>IF(G28="","",G28-G28*COMPASS!$AH$37)</f>
        <v>#VALUE!</v>
      </c>
      <c r="I28" s="215"/>
    </row>
    <row r="29" spans="1:9" s="216" customFormat="1" ht="15.6" customHeight="1">
      <c r="A29" s="539" t="s">
        <v>1519</v>
      </c>
      <c r="B29" s="460" t="s">
        <v>22</v>
      </c>
      <c r="C29" s="532" t="s">
        <v>1278</v>
      </c>
      <c r="D29" s="499" t="s">
        <v>8001</v>
      </c>
      <c r="E29" s="466">
        <v>1</v>
      </c>
      <c r="F29" s="443"/>
      <c r="G29" s="537" t="s">
        <v>9382</v>
      </c>
      <c r="H29" s="164" t="e">
        <f>IF(G29="","",G29-G29*COMPASS!$AH$37)</f>
        <v>#VALUE!</v>
      </c>
      <c r="I29" s="215"/>
    </row>
    <row r="30" spans="1:9" s="216" customFormat="1" ht="15.6" customHeight="1">
      <c r="A30" s="539" t="s">
        <v>1520</v>
      </c>
      <c r="B30" s="460" t="s">
        <v>22</v>
      </c>
      <c r="C30" s="532" t="s">
        <v>1279</v>
      </c>
      <c r="D30" s="499" t="s">
        <v>8002</v>
      </c>
      <c r="E30" s="466">
        <v>1</v>
      </c>
      <c r="F30" s="443"/>
      <c r="G30" s="537" t="s">
        <v>9382</v>
      </c>
      <c r="H30" s="164" t="e">
        <f>IF(G30="","",G30-G30*COMPASS!$AH$37)</f>
        <v>#VALUE!</v>
      </c>
      <c r="I30" s="215"/>
    </row>
    <row r="31" spans="1:9" s="216" customFormat="1" ht="15.6" customHeight="1">
      <c r="A31" s="539" t="s">
        <v>1521</v>
      </c>
      <c r="B31" s="460" t="s">
        <v>22</v>
      </c>
      <c r="C31" s="532" t="s">
        <v>1280</v>
      </c>
      <c r="D31" s="499" t="s">
        <v>8003</v>
      </c>
      <c r="E31" s="466">
        <v>1</v>
      </c>
      <c r="F31" s="443"/>
      <c r="G31" s="537" t="s">
        <v>9382</v>
      </c>
      <c r="H31" s="164" t="e">
        <f>IF(G31="","",G31-G31*COMPASS!$AH$37)</f>
        <v>#VALUE!</v>
      </c>
      <c r="I31" s="215"/>
    </row>
    <row r="32" spans="1:9" s="216" customFormat="1" ht="15.6" customHeight="1">
      <c r="A32" s="539" t="s">
        <v>1522</v>
      </c>
      <c r="B32" s="460" t="s">
        <v>22</v>
      </c>
      <c r="C32" s="532" t="s">
        <v>1281</v>
      </c>
      <c r="D32" s="499" t="s">
        <v>8004</v>
      </c>
      <c r="E32" s="466">
        <v>1</v>
      </c>
      <c r="F32" s="443"/>
      <c r="G32" s="537" t="s">
        <v>9382</v>
      </c>
      <c r="H32" s="164" t="e">
        <f>IF(G32="","",G32-G32*COMPASS!$AH$37)</f>
        <v>#VALUE!</v>
      </c>
      <c r="I32" s="215"/>
    </row>
    <row r="33" spans="1:9" ht="15.6" customHeight="1">
      <c r="A33" s="539" t="s">
        <v>1524</v>
      </c>
      <c r="B33" s="460" t="s">
        <v>22</v>
      </c>
      <c r="C33" s="532" t="s">
        <v>1283</v>
      </c>
      <c r="D33" s="499" t="s">
        <v>8005</v>
      </c>
      <c r="E33" s="466">
        <v>1</v>
      </c>
      <c r="F33" s="443"/>
      <c r="G33" s="537" t="s">
        <v>9382</v>
      </c>
      <c r="H33" s="164" t="e">
        <f>IF(G33="","",G33-G33*COMPASS!$AH$37)</f>
        <v>#VALUE!</v>
      </c>
    </row>
    <row r="34" spans="1:9" s="216" customFormat="1" ht="15.6" customHeight="1">
      <c r="A34" s="539" t="s">
        <v>1523</v>
      </c>
      <c r="B34" s="460" t="s">
        <v>22</v>
      </c>
      <c r="C34" s="532" t="s">
        <v>1282</v>
      </c>
      <c r="D34" s="499" t="s">
        <v>8006</v>
      </c>
      <c r="E34" s="466">
        <v>1</v>
      </c>
      <c r="F34" s="443"/>
      <c r="G34" s="537" t="s">
        <v>9382</v>
      </c>
      <c r="H34" s="164" t="e">
        <f>IF(G34="","",G34-G34*COMPASS!$AH$37)</f>
        <v>#VALUE!</v>
      </c>
      <c r="I34" s="215"/>
    </row>
    <row r="35" spans="1:9" s="216" customFormat="1" ht="15.6" customHeight="1">
      <c r="A35" s="539" t="s">
        <v>1526</v>
      </c>
      <c r="B35" s="460" t="s">
        <v>22</v>
      </c>
      <c r="C35" s="532" t="s">
        <v>1285</v>
      </c>
      <c r="D35" s="499" t="s">
        <v>8007</v>
      </c>
      <c r="E35" s="466">
        <v>1</v>
      </c>
      <c r="F35" s="443"/>
      <c r="G35" s="537" t="s">
        <v>9382</v>
      </c>
      <c r="H35" s="164" t="e">
        <f>IF(G35="","",G35-G35*COMPASS!$AH$37)</f>
        <v>#VALUE!</v>
      </c>
      <c r="I35" s="215"/>
    </row>
    <row r="36" spans="1:9" s="216" customFormat="1" ht="15.6" customHeight="1">
      <c r="A36" s="539" t="s">
        <v>1525</v>
      </c>
      <c r="B36" s="460" t="s">
        <v>22</v>
      </c>
      <c r="C36" s="532" t="s">
        <v>1284</v>
      </c>
      <c r="D36" s="499" t="s">
        <v>8008</v>
      </c>
      <c r="E36" s="466">
        <v>1</v>
      </c>
      <c r="F36" s="443"/>
      <c r="G36" s="537" t="s">
        <v>9382</v>
      </c>
      <c r="H36" s="164" t="e">
        <f>IF(G36="","",G36-G36*COMPASS!$AH$37)</f>
        <v>#VALUE!</v>
      </c>
      <c r="I36" s="215"/>
    </row>
    <row r="37" spans="1:9" s="216" customFormat="1" ht="15.6" customHeight="1">
      <c r="A37" s="539" t="s">
        <v>1527</v>
      </c>
      <c r="B37" s="460" t="s">
        <v>22</v>
      </c>
      <c r="C37" s="532" t="s">
        <v>1286</v>
      </c>
      <c r="D37" s="499" t="s">
        <v>8009</v>
      </c>
      <c r="E37" s="466">
        <v>1</v>
      </c>
      <c r="F37" s="443"/>
      <c r="G37" s="537" t="s">
        <v>9382</v>
      </c>
      <c r="H37" s="164" t="e">
        <f>IF(G37="","",G37-G37*COMPASS!$AH$37)</f>
        <v>#VALUE!</v>
      </c>
      <c r="I37" s="215"/>
    </row>
    <row r="38" spans="1:9" s="216" customFormat="1" ht="15.6" customHeight="1">
      <c r="A38" s="539" t="s">
        <v>1529</v>
      </c>
      <c r="B38" s="460" t="s">
        <v>22</v>
      </c>
      <c r="C38" s="532" t="s">
        <v>1288</v>
      </c>
      <c r="D38" s="499" t="s">
        <v>8010</v>
      </c>
      <c r="E38" s="466">
        <v>1</v>
      </c>
      <c r="F38" s="443"/>
      <c r="G38" s="537" t="s">
        <v>9382</v>
      </c>
      <c r="H38" s="164" t="e">
        <f>IF(G38="","",G38-G38*COMPASS!$AH$37)</f>
        <v>#VALUE!</v>
      </c>
      <c r="I38" s="215"/>
    </row>
    <row r="39" spans="1:9" s="216" customFormat="1" ht="15.6" customHeight="1">
      <c r="A39" s="539" t="s">
        <v>1528</v>
      </c>
      <c r="B39" s="460" t="s">
        <v>22</v>
      </c>
      <c r="C39" s="532" t="s">
        <v>1287</v>
      </c>
      <c r="D39" s="499" t="s">
        <v>8011</v>
      </c>
      <c r="E39" s="466">
        <v>1</v>
      </c>
      <c r="F39" s="443"/>
      <c r="G39" s="537" t="s">
        <v>9382</v>
      </c>
      <c r="H39" s="164" t="e">
        <f>IF(G39="","",G39-G39*COMPASS!$AH$37)</f>
        <v>#VALUE!</v>
      </c>
      <c r="I39" s="215"/>
    </row>
    <row r="40" spans="1:9" s="216" customFormat="1" ht="15.6" customHeight="1">
      <c r="A40" s="539" t="s">
        <v>1530</v>
      </c>
      <c r="B40" s="460" t="s">
        <v>22</v>
      </c>
      <c r="C40" s="532" t="s">
        <v>1289</v>
      </c>
      <c r="D40" s="499" t="s">
        <v>8012</v>
      </c>
      <c r="E40" s="466">
        <v>1</v>
      </c>
      <c r="F40" s="443"/>
      <c r="G40" s="537" t="s">
        <v>9382</v>
      </c>
      <c r="H40" s="164" t="e">
        <f>IF(G40="","",G40-G40*COMPASS!$AH$37)</f>
        <v>#VALUE!</v>
      </c>
      <c r="I40" s="215"/>
    </row>
    <row r="41" spans="1:9" s="216" customFormat="1" ht="15.6" customHeight="1">
      <c r="A41" s="539" t="s">
        <v>1532</v>
      </c>
      <c r="B41" s="460" t="s">
        <v>22</v>
      </c>
      <c r="C41" s="532" t="s">
        <v>1291</v>
      </c>
      <c r="D41" s="499" t="s">
        <v>8013</v>
      </c>
      <c r="E41" s="466">
        <v>1</v>
      </c>
      <c r="F41" s="443"/>
      <c r="G41" s="537" t="s">
        <v>9382</v>
      </c>
      <c r="H41" s="164" t="e">
        <f>IF(G41="","",G41-G41*COMPASS!$AH$37)</f>
        <v>#VALUE!</v>
      </c>
      <c r="I41" s="215"/>
    </row>
    <row r="42" spans="1:9" s="216" customFormat="1" ht="15.6" customHeight="1">
      <c r="A42" s="539" t="s">
        <v>1531</v>
      </c>
      <c r="B42" s="460" t="s">
        <v>22</v>
      </c>
      <c r="C42" s="532" t="s">
        <v>1290</v>
      </c>
      <c r="D42" s="499" t="s">
        <v>8014</v>
      </c>
      <c r="E42" s="466">
        <v>1</v>
      </c>
      <c r="F42" s="443"/>
      <c r="G42" s="537" t="s">
        <v>9382</v>
      </c>
      <c r="H42" s="164" t="e">
        <f>IF(G42="","",G42-G42*COMPASS!$AH$37)</f>
        <v>#VALUE!</v>
      </c>
      <c r="I42" s="215"/>
    </row>
    <row r="43" spans="1:9" s="216" customFormat="1" ht="15.6" customHeight="1">
      <c r="A43" s="539" t="s">
        <v>1555</v>
      </c>
      <c r="B43" s="460" t="s">
        <v>22</v>
      </c>
      <c r="C43" s="532" t="s">
        <v>1314</v>
      </c>
      <c r="D43" s="499" t="s">
        <v>8015</v>
      </c>
      <c r="E43" s="466">
        <v>1</v>
      </c>
      <c r="F43" s="443"/>
      <c r="G43" s="537" t="s">
        <v>9382</v>
      </c>
      <c r="H43" s="164" t="e">
        <f>IF(G43="","",G43-G43*COMPASS!$AH$37)</f>
        <v>#VALUE!</v>
      </c>
      <c r="I43" s="215"/>
    </row>
    <row r="44" spans="1:9" s="216" customFormat="1" ht="15.6" customHeight="1">
      <c r="A44" s="539" t="s">
        <v>1556</v>
      </c>
      <c r="B44" s="460" t="s">
        <v>22</v>
      </c>
      <c r="C44" s="532" t="s">
        <v>1315</v>
      </c>
      <c r="D44" s="499" t="s">
        <v>8016</v>
      </c>
      <c r="E44" s="466">
        <v>1</v>
      </c>
      <c r="F44" s="443"/>
      <c r="G44" s="537" t="s">
        <v>9382</v>
      </c>
      <c r="H44" s="164" t="e">
        <f>IF(G44="","",G44-G44*COMPASS!$AH$37)</f>
        <v>#VALUE!</v>
      </c>
      <c r="I44" s="215"/>
    </row>
    <row r="45" spans="1:9" s="216" customFormat="1" ht="15.6" customHeight="1">
      <c r="A45" s="539" t="s">
        <v>1557</v>
      </c>
      <c r="B45" s="460" t="s">
        <v>22</v>
      </c>
      <c r="C45" s="532" t="s">
        <v>1316</v>
      </c>
      <c r="D45" s="499" t="s">
        <v>8017</v>
      </c>
      <c r="E45" s="466">
        <v>1</v>
      </c>
      <c r="F45" s="443"/>
      <c r="G45" s="537" t="s">
        <v>9382</v>
      </c>
      <c r="H45" s="164" t="e">
        <f>IF(G45="","",G45-G45*COMPASS!$AH$37)</f>
        <v>#VALUE!</v>
      </c>
      <c r="I45" s="215"/>
    </row>
    <row r="46" spans="1:9" s="216" customFormat="1" ht="15.6" customHeight="1">
      <c r="A46" s="539" t="s">
        <v>1558</v>
      </c>
      <c r="B46" s="460" t="s">
        <v>22</v>
      </c>
      <c r="C46" s="532" t="s">
        <v>1317</v>
      </c>
      <c r="D46" s="499" t="s">
        <v>8018</v>
      </c>
      <c r="E46" s="466">
        <v>1</v>
      </c>
      <c r="F46" s="443"/>
      <c r="G46" s="537" t="s">
        <v>9382</v>
      </c>
      <c r="H46" s="164" t="e">
        <f>IF(G46="","",G46-G46*COMPASS!$AH$37)</f>
        <v>#VALUE!</v>
      </c>
      <c r="I46" s="215"/>
    </row>
    <row r="47" spans="1:9" s="216" customFormat="1" ht="15.6" customHeight="1">
      <c r="A47" s="539" t="s">
        <v>1559</v>
      </c>
      <c r="B47" s="460" t="s">
        <v>22</v>
      </c>
      <c r="C47" s="532" t="s">
        <v>1318</v>
      </c>
      <c r="D47" s="499" t="s">
        <v>8019</v>
      </c>
      <c r="E47" s="466">
        <v>1</v>
      </c>
      <c r="F47" s="443"/>
      <c r="G47" s="537" t="s">
        <v>9382</v>
      </c>
      <c r="H47" s="164" t="e">
        <f>IF(G47="","",G47-G47*COMPASS!$AH$37)</f>
        <v>#VALUE!</v>
      </c>
      <c r="I47" s="215"/>
    </row>
    <row r="48" spans="1:9" s="216" customFormat="1" ht="15.6" customHeight="1">
      <c r="A48" s="539" t="s">
        <v>1560</v>
      </c>
      <c r="B48" s="460" t="s">
        <v>22</v>
      </c>
      <c r="C48" s="532" t="s">
        <v>1319</v>
      </c>
      <c r="D48" s="499" t="s">
        <v>8020</v>
      </c>
      <c r="E48" s="466">
        <v>1</v>
      </c>
      <c r="F48" s="443"/>
      <c r="G48" s="537" t="s">
        <v>9382</v>
      </c>
      <c r="H48" s="164" t="e">
        <f>IF(G48="","",G48-G48*COMPASS!$AH$37)</f>
        <v>#VALUE!</v>
      </c>
      <c r="I48" s="215"/>
    </row>
    <row r="49" spans="1:9" s="216" customFormat="1" ht="15.6" customHeight="1">
      <c r="A49" s="539" t="s">
        <v>1561</v>
      </c>
      <c r="B49" s="460" t="s">
        <v>22</v>
      </c>
      <c r="C49" s="532" t="s">
        <v>1320</v>
      </c>
      <c r="D49" s="499" t="s">
        <v>8021</v>
      </c>
      <c r="E49" s="466">
        <v>1</v>
      </c>
      <c r="F49" s="443"/>
      <c r="G49" s="537" t="s">
        <v>9382</v>
      </c>
      <c r="H49" s="164" t="e">
        <f>IF(G49="","",G49-G49*COMPASS!$AH$37)</f>
        <v>#VALUE!</v>
      </c>
      <c r="I49" s="215"/>
    </row>
    <row r="50" spans="1:9" s="216" customFormat="1" ht="15.6" customHeight="1">
      <c r="A50" s="539" t="s">
        <v>1562</v>
      </c>
      <c r="B50" s="460" t="s">
        <v>22</v>
      </c>
      <c r="C50" s="532" t="s">
        <v>1321</v>
      </c>
      <c r="D50" s="499" t="s">
        <v>8022</v>
      </c>
      <c r="E50" s="466">
        <v>1</v>
      </c>
      <c r="F50" s="443"/>
      <c r="G50" s="537" t="s">
        <v>9382</v>
      </c>
      <c r="H50" s="164" t="e">
        <f>IF(G50="","",G50-G50*COMPASS!$AH$37)</f>
        <v>#VALUE!</v>
      </c>
      <c r="I50" s="215"/>
    </row>
    <row r="51" spans="1:9" s="216" customFormat="1" ht="15.6" customHeight="1">
      <c r="A51" s="539" t="s">
        <v>1533</v>
      </c>
      <c r="B51" s="460" t="s">
        <v>22</v>
      </c>
      <c r="C51" s="532" t="s">
        <v>1292</v>
      </c>
      <c r="D51" s="499" t="s">
        <v>8023</v>
      </c>
      <c r="E51" s="466">
        <v>1</v>
      </c>
      <c r="F51" s="443"/>
      <c r="G51" s="537" t="s">
        <v>9382</v>
      </c>
      <c r="H51" s="164" t="e">
        <f>IF(G51="","",G51-G51*COMPASS!$AH$37)</f>
        <v>#VALUE!</v>
      </c>
      <c r="I51" s="215"/>
    </row>
    <row r="52" spans="1:9" s="216" customFormat="1" ht="15.6" customHeight="1">
      <c r="A52" s="539" t="s">
        <v>1536</v>
      </c>
      <c r="B52" s="460" t="s">
        <v>22</v>
      </c>
      <c r="C52" s="532" t="s">
        <v>1295</v>
      </c>
      <c r="D52" s="499" t="s">
        <v>8024</v>
      </c>
      <c r="E52" s="466">
        <v>1</v>
      </c>
      <c r="F52" s="443"/>
      <c r="G52" s="537" t="s">
        <v>9382</v>
      </c>
      <c r="H52" s="164" t="e">
        <f>IF(G52="","",G52-G52*COMPASS!$AH$37)</f>
        <v>#VALUE!</v>
      </c>
      <c r="I52" s="215"/>
    </row>
    <row r="53" spans="1:9" s="216" customFormat="1" ht="15.6" customHeight="1">
      <c r="A53" s="539" t="s">
        <v>1539</v>
      </c>
      <c r="B53" s="460" t="s">
        <v>22</v>
      </c>
      <c r="C53" s="532" t="s">
        <v>1298</v>
      </c>
      <c r="D53" s="499" t="s">
        <v>8025</v>
      </c>
      <c r="E53" s="466">
        <v>1</v>
      </c>
      <c r="F53" s="443"/>
      <c r="G53" s="537" t="s">
        <v>9382</v>
      </c>
      <c r="H53" s="164" t="e">
        <f>IF(G53="","",G53-G53*COMPASS!$AH$37)</f>
        <v>#VALUE!</v>
      </c>
      <c r="I53" s="215"/>
    </row>
    <row r="54" spans="1:9" s="216" customFormat="1" ht="15.6" customHeight="1">
      <c r="A54" s="539" t="s">
        <v>1534</v>
      </c>
      <c r="B54" s="460" t="s">
        <v>22</v>
      </c>
      <c r="C54" s="532" t="s">
        <v>1293</v>
      </c>
      <c r="D54" s="499" t="s">
        <v>8026</v>
      </c>
      <c r="E54" s="466">
        <v>1</v>
      </c>
      <c r="F54" s="443"/>
      <c r="G54" s="537" t="s">
        <v>9382</v>
      </c>
      <c r="H54" s="164" t="e">
        <f>IF(G54="","",G54-G54*COMPASS!$AH$37)</f>
        <v>#VALUE!</v>
      </c>
      <c r="I54" s="215"/>
    </row>
    <row r="55" spans="1:9" s="216" customFormat="1" ht="15.6" customHeight="1">
      <c r="A55" s="539" t="s">
        <v>1537</v>
      </c>
      <c r="B55" s="460" t="s">
        <v>22</v>
      </c>
      <c r="C55" s="532" t="s">
        <v>1296</v>
      </c>
      <c r="D55" s="499" t="s">
        <v>8027</v>
      </c>
      <c r="E55" s="466">
        <v>1</v>
      </c>
      <c r="F55" s="443"/>
      <c r="G55" s="537" t="s">
        <v>9382</v>
      </c>
      <c r="H55" s="164" t="e">
        <f>IF(G55="","",G55-G55*COMPASS!$AH$37)</f>
        <v>#VALUE!</v>
      </c>
      <c r="I55" s="215"/>
    </row>
    <row r="56" spans="1:9" s="216" customFormat="1" ht="15.6" customHeight="1">
      <c r="A56" s="539" t="s">
        <v>1535</v>
      </c>
      <c r="B56" s="460" t="s">
        <v>22</v>
      </c>
      <c r="C56" s="532" t="s">
        <v>1294</v>
      </c>
      <c r="D56" s="499" t="s">
        <v>8028</v>
      </c>
      <c r="E56" s="466">
        <v>1</v>
      </c>
      <c r="F56" s="443"/>
      <c r="G56" s="537" t="s">
        <v>9382</v>
      </c>
      <c r="H56" s="164" t="e">
        <f>IF(G56="","",G56-G56*COMPASS!$AH$37)</f>
        <v>#VALUE!</v>
      </c>
      <c r="I56" s="215"/>
    </row>
    <row r="57" spans="1:9" s="216" customFormat="1" ht="15.6" customHeight="1">
      <c r="A57" s="539" t="s">
        <v>1538</v>
      </c>
      <c r="B57" s="460" t="s">
        <v>22</v>
      </c>
      <c r="C57" s="532" t="s">
        <v>1297</v>
      </c>
      <c r="D57" s="499" t="s">
        <v>8029</v>
      </c>
      <c r="E57" s="466">
        <v>1</v>
      </c>
      <c r="F57" s="443"/>
      <c r="G57" s="537" t="s">
        <v>9382</v>
      </c>
      <c r="H57" s="164" t="e">
        <f>IF(G57="","",G57-G57*COMPASS!$AH$37)</f>
        <v>#VALUE!</v>
      </c>
      <c r="I57" s="215"/>
    </row>
    <row r="58" spans="1:9" s="216" customFormat="1" ht="15.6" customHeight="1">
      <c r="A58" s="539" t="s">
        <v>1540</v>
      </c>
      <c r="B58" s="460" t="s">
        <v>22</v>
      </c>
      <c r="C58" s="532" t="s">
        <v>1299</v>
      </c>
      <c r="D58" s="499" t="s">
        <v>8030</v>
      </c>
      <c r="E58" s="466">
        <v>1</v>
      </c>
      <c r="F58" s="443"/>
      <c r="G58" s="537" t="s">
        <v>9382</v>
      </c>
      <c r="H58" s="164" t="e">
        <f>IF(G58="","",G58-G58*COMPASS!$AH$37)</f>
        <v>#VALUE!</v>
      </c>
      <c r="I58" s="215"/>
    </row>
    <row r="59" spans="1:9" s="216" customFormat="1" ht="15.6" customHeight="1">
      <c r="A59" s="539" t="s">
        <v>1541</v>
      </c>
      <c r="B59" s="460" t="s">
        <v>22</v>
      </c>
      <c r="C59" s="532" t="s">
        <v>1300</v>
      </c>
      <c r="D59" s="499" t="s">
        <v>8031</v>
      </c>
      <c r="E59" s="466">
        <v>1</v>
      </c>
      <c r="F59" s="443"/>
      <c r="G59" s="537" t="s">
        <v>9382</v>
      </c>
      <c r="H59" s="164" t="e">
        <f>IF(G59="","",G59-G59*COMPASS!$AH$37)</f>
        <v>#VALUE!</v>
      </c>
      <c r="I59" s="215"/>
    </row>
    <row r="60" spans="1:9" s="216" customFormat="1" ht="15.6" customHeight="1">
      <c r="A60" s="539" t="s">
        <v>1543</v>
      </c>
      <c r="B60" s="460" t="s">
        <v>22</v>
      </c>
      <c r="C60" s="532" t="s">
        <v>1302</v>
      </c>
      <c r="D60" s="499" t="s">
        <v>8032</v>
      </c>
      <c r="E60" s="466">
        <v>1</v>
      </c>
      <c r="F60" s="443"/>
      <c r="G60" s="537" t="s">
        <v>9382</v>
      </c>
      <c r="H60" s="164" t="e">
        <f>IF(G60="","",G60-G60*COMPASS!$AH$37)</f>
        <v>#VALUE!</v>
      </c>
      <c r="I60" s="215"/>
    </row>
    <row r="61" spans="1:9" s="216" customFormat="1" ht="15.6" customHeight="1">
      <c r="A61" s="539" t="s">
        <v>1542</v>
      </c>
      <c r="B61" s="460" t="s">
        <v>22</v>
      </c>
      <c r="C61" s="532" t="s">
        <v>1301</v>
      </c>
      <c r="D61" s="499" t="s">
        <v>8033</v>
      </c>
      <c r="E61" s="466">
        <v>1</v>
      </c>
      <c r="F61" s="443"/>
      <c r="G61" s="537" t="s">
        <v>9382</v>
      </c>
      <c r="H61" s="164" t="e">
        <f>IF(G61="","",G61-G61*COMPASS!$AH$37)</f>
        <v>#VALUE!</v>
      </c>
      <c r="I61" s="215"/>
    </row>
    <row r="62" spans="1:9" s="216" customFormat="1" ht="15.6" customHeight="1">
      <c r="A62" s="539" t="s">
        <v>1569</v>
      </c>
      <c r="B62" s="460" t="s">
        <v>22</v>
      </c>
      <c r="C62" s="532" t="s">
        <v>1328</v>
      </c>
      <c r="D62" s="499" t="s">
        <v>8034</v>
      </c>
      <c r="E62" s="466">
        <v>1</v>
      </c>
      <c r="F62" s="443"/>
      <c r="G62" s="537" t="s">
        <v>9382</v>
      </c>
      <c r="H62" s="164" t="e">
        <f>IF(G62="","",G62-G62*COMPASS!$AH$37)</f>
        <v>#VALUE!</v>
      </c>
      <c r="I62" s="215"/>
    </row>
    <row r="63" spans="1:9" s="216" customFormat="1" ht="15.6" customHeight="1">
      <c r="A63" s="539" t="s">
        <v>1570</v>
      </c>
      <c r="B63" s="460" t="s">
        <v>22</v>
      </c>
      <c r="C63" s="532" t="s">
        <v>1329</v>
      </c>
      <c r="D63" s="499" t="s">
        <v>8035</v>
      </c>
      <c r="E63" s="466">
        <v>1</v>
      </c>
      <c r="F63" s="443"/>
      <c r="G63" s="537" t="s">
        <v>9382</v>
      </c>
      <c r="H63" s="164" t="e">
        <f>IF(G63="","",G63-G63*COMPASS!$AH$37)</f>
        <v>#VALUE!</v>
      </c>
      <c r="I63" s="215"/>
    </row>
    <row r="64" spans="1:9" s="216" customFormat="1" ht="15.6" customHeight="1">
      <c r="A64" s="539" t="s">
        <v>1571</v>
      </c>
      <c r="B64" s="460" t="s">
        <v>22</v>
      </c>
      <c r="C64" s="532" t="s">
        <v>1330</v>
      </c>
      <c r="D64" s="499" t="s">
        <v>8036</v>
      </c>
      <c r="E64" s="466">
        <v>1</v>
      </c>
      <c r="F64" s="443"/>
      <c r="G64" s="537" t="s">
        <v>9382</v>
      </c>
      <c r="H64" s="164" t="e">
        <f>IF(G64="","",G64-G64*COMPASS!$AH$37)</f>
        <v>#VALUE!</v>
      </c>
      <c r="I64" s="215"/>
    </row>
    <row r="65" spans="1:9" s="216" customFormat="1" ht="15.6" customHeight="1">
      <c r="A65" s="539" t="s">
        <v>1572</v>
      </c>
      <c r="B65" s="460" t="s">
        <v>22</v>
      </c>
      <c r="C65" s="532" t="s">
        <v>1331</v>
      </c>
      <c r="D65" s="499" t="s">
        <v>8037</v>
      </c>
      <c r="E65" s="466">
        <v>1</v>
      </c>
      <c r="F65" s="443"/>
      <c r="G65" s="537" t="s">
        <v>9382</v>
      </c>
      <c r="H65" s="164" t="e">
        <f>IF(G65="","",G65-G65*COMPASS!$AH$37)</f>
        <v>#VALUE!</v>
      </c>
      <c r="I65" s="215"/>
    </row>
    <row r="66" spans="1:9" s="216" customFormat="1" ht="15.6" customHeight="1">
      <c r="A66" s="539" t="s">
        <v>1573</v>
      </c>
      <c r="B66" s="460" t="s">
        <v>22</v>
      </c>
      <c r="C66" s="532" t="s">
        <v>1332</v>
      </c>
      <c r="D66" s="499" t="s">
        <v>8038</v>
      </c>
      <c r="E66" s="466">
        <v>1</v>
      </c>
      <c r="F66" s="443"/>
      <c r="G66" s="537" t="s">
        <v>9382</v>
      </c>
      <c r="H66" s="164" t="e">
        <f>IF(G66="","",G66-G66*COMPASS!$AH$37)</f>
        <v>#VALUE!</v>
      </c>
      <c r="I66" s="215"/>
    </row>
    <row r="67" spans="1:9" s="216" customFormat="1" ht="15.6" customHeight="1">
      <c r="A67" s="539" t="s">
        <v>1564</v>
      </c>
      <c r="B67" s="460" t="s">
        <v>22</v>
      </c>
      <c r="C67" s="532" t="s">
        <v>1323</v>
      </c>
      <c r="D67" s="499" t="s">
        <v>8039</v>
      </c>
      <c r="E67" s="466">
        <v>1</v>
      </c>
      <c r="F67" s="443"/>
      <c r="G67" s="537" t="s">
        <v>9382</v>
      </c>
      <c r="H67" s="164" t="e">
        <f>IF(G67="","",G67-G67*COMPASS!$AH$37)</f>
        <v>#VALUE!</v>
      </c>
      <c r="I67" s="215"/>
    </row>
    <row r="68" spans="1:9" s="216" customFormat="1" ht="15.6" customHeight="1">
      <c r="A68" s="539" t="s">
        <v>1565</v>
      </c>
      <c r="B68" s="460" t="s">
        <v>22</v>
      </c>
      <c r="C68" s="532" t="s">
        <v>1324</v>
      </c>
      <c r="D68" s="499" t="s">
        <v>8040</v>
      </c>
      <c r="E68" s="466">
        <v>1</v>
      </c>
      <c r="F68" s="443"/>
      <c r="G68" s="537" t="s">
        <v>9382</v>
      </c>
      <c r="H68" s="164" t="e">
        <f>IF(G68="","",G68-G68*COMPASS!$AH$37)</f>
        <v>#VALUE!</v>
      </c>
      <c r="I68" s="215"/>
    </row>
    <row r="69" spans="1:9" s="216" customFormat="1" ht="15.6" customHeight="1">
      <c r="A69" s="539" t="s">
        <v>1576</v>
      </c>
      <c r="B69" s="460" t="s">
        <v>22</v>
      </c>
      <c r="C69" s="532" t="s">
        <v>1335</v>
      </c>
      <c r="D69" s="499" t="s">
        <v>8041</v>
      </c>
      <c r="E69" s="466">
        <v>1</v>
      </c>
      <c r="F69" s="443"/>
      <c r="G69" s="537" t="s">
        <v>9382</v>
      </c>
      <c r="H69" s="164" t="e">
        <f>IF(G69="","",G69-G69*COMPASS!$AH$37)</f>
        <v>#VALUE!</v>
      </c>
      <c r="I69" s="215"/>
    </row>
    <row r="70" spans="1:9" s="216" customFormat="1" ht="15.6" customHeight="1">
      <c r="A70" s="539" t="s">
        <v>1566</v>
      </c>
      <c r="B70" s="460" t="s">
        <v>22</v>
      </c>
      <c r="C70" s="532" t="s">
        <v>1325</v>
      </c>
      <c r="D70" s="499" t="s">
        <v>8042</v>
      </c>
      <c r="E70" s="466">
        <v>1</v>
      </c>
      <c r="F70" s="443"/>
      <c r="G70" s="537" t="s">
        <v>9382</v>
      </c>
      <c r="H70" s="164" t="e">
        <f>IF(G70="","",G70-G70*COMPASS!$AH$37)</f>
        <v>#VALUE!</v>
      </c>
      <c r="I70" s="215"/>
    </row>
    <row r="71" spans="1:9" s="216" customFormat="1" ht="15.6" customHeight="1">
      <c r="A71" s="539" t="s">
        <v>1568</v>
      </c>
      <c r="B71" s="460" t="s">
        <v>22</v>
      </c>
      <c r="C71" s="532" t="s">
        <v>1327</v>
      </c>
      <c r="D71" s="499" t="s">
        <v>8043</v>
      </c>
      <c r="E71" s="466">
        <v>1</v>
      </c>
      <c r="F71" s="443"/>
      <c r="G71" s="537" t="s">
        <v>9382</v>
      </c>
      <c r="H71" s="164" t="e">
        <f>IF(G71="","",G71-G71*COMPASS!$AH$37)</f>
        <v>#VALUE!</v>
      </c>
      <c r="I71" s="215"/>
    </row>
    <row r="72" spans="1:9" s="216" customFormat="1" ht="15.6" customHeight="1">
      <c r="A72" s="539" t="s">
        <v>1567</v>
      </c>
      <c r="B72" s="460" t="s">
        <v>22</v>
      </c>
      <c r="C72" s="532" t="s">
        <v>1326</v>
      </c>
      <c r="D72" s="499" t="s">
        <v>8044</v>
      </c>
      <c r="E72" s="466">
        <v>1</v>
      </c>
      <c r="F72" s="443"/>
      <c r="G72" s="537" t="s">
        <v>9382</v>
      </c>
      <c r="H72" s="164" t="e">
        <f>IF(G72="","",G72-G72*COMPASS!$AH$37)</f>
        <v>#VALUE!</v>
      </c>
      <c r="I72" s="215"/>
    </row>
    <row r="73" spans="1:9" s="216" customFormat="1" ht="15.6" customHeight="1">
      <c r="A73" s="539" t="s">
        <v>1577</v>
      </c>
      <c r="B73" s="460" t="s">
        <v>22</v>
      </c>
      <c r="C73" s="532" t="s">
        <v>1336</v>
      </c>
      <c r="D73" s="499" t="s">
        <v>8045</v>
      </c>
      <c r="E73" s="466">
        <v>1</v>
      </c>
      <c r="F73" s="443"/>
      <c r="G73" s="537" t="s">
        <v>9382</v>
      </c>
      <c r="H73" s="164" t="e">
        <f>IF(G73="","",G73-G73*COMPASS!$AH$37)</f>
        <v>#VALUE!</v>
      </c>
      <c r="I73" s="215"/>
    </row>
    <row r="74" spans="1:9" s="216" customFormat="1" ht="15.6" customHeight="1">
      <c r="A74" s="539" t="s">
        <v>1574</v>
      </c>
      <c r="B74" s="460" t="s">
        <v>22</v>
      </c>
      <c r="C74" s="532" t="s">
        <v>1333</v>
      </c>
      <c r="D74" s="499" t="s">
        <v>8046</v>
      </c>
      <c r="E74" s="466">
        <v>1</v>
      </c>
      <c r="F74" s="443"/>
      <c r="G74" s="537" t="s">
        <v>9382</v>
      </c>
      <c r="H74" s="164" t="e">
        <f>IF(G74="","",G74-G74*COMPASS!$AH$37)</f>
        <v>#VALUE!</v>
      </c>
      <c r="I74" s="215"/>
    </row>
    <row r="75" spans="1:9" s="216" customFormat="1" ht="15.6" customHeight="1">
      <c r="A75" s="539" t="s">
        <v>1575</v>
      </c>
      <c r="B75" s="460" t="s">
        <v>22</v>
      </c>
      <c r="C75" s="532" t="s">
        <v>1334</v>
      </c>
      <c r="D75" s="499" t="s">
        <v>8047</v>
      </c>
      <c r="E75" s="466">
        <v>1</v>
      </c>
      <c r="F75" s="443"/>
      <c r="G75" s="537" t="s">
        <v>9382</v>
      </c>
      <c r="H75" s="164" t="e">
        <f>IF(G75="","",G75-G75*COMPASS!$AH$37)</f>
        <v>#VALUE!</v>
      </c>
      <c r="I75" s="215"/>
    </row>
    <row r="76" spans="1:9" s="216" customFormat="1" ht="15.6" customHeight="1">
      <c r="A76" s="539" t="s">
        <v>1544</v>
      </c>
      <c r="B76" s="460" t="s">
        <v>22</v>
      </c>
      <c r="C76" s="532" t="s">
        <v>1303</v>
      </c>
      <c r="D76" s="499" t="s">
        <v>8048</v>
      </c>
      <c r="E76" s="466">
        <v>1</v>
      </c>
      <c r="F76" s="443"/>
      <c r="G76" s="537" t="s">
        <v>9382</v>
      </c>
      <c r="H76" s="164" t="e">
        <f>IF(G76="","",G76-G76*COMPASS!$AH$37)</f>
        <v>#VALUE!</v>
      </c>
      <c r="I76" s="215"/>
    </row>
    <row r="77" spans="1:9" s="216" customFormat="1" ht="15.6" customHeight="1">
      <c r="A77" s="539" t="s">
        <v>1545</v>
      </c>
      <c r="B77" s="460" t="s">
        <v>22</v>
      </c>
      <c r="C77" s="532" t="s">
        <v>1304</v>
      </c>
      <c r="D77" s="499" t="s">
        <v>8049</v>
      </c>
      <c r="E77" s="466">
        <v>1</v>
      </c>
      <c r="F77" s="443"/>
      <c r="G77" s="537" t="s">
        <v>9382</v>
      </c>
      <c r="H77" s="164" t="e">
        <f>IF(G77="","",G77-G77*COMPASS!$AH$37)</f>
        <v>#VALUE!</v>
      </c>
      <c r="I77" s="215"/>
    </row>
    <row r="78" spans="1:9" s="216" customFormat="1" ht="15.6" customHeight="1">
      <c r="A78" s="539" t="s">
        <v>1546</v>
      </c>
      <c r="B78" s="460" t="s">
        <v>22</v>
      </c>
      <c r="C78" s="532" t="s">
        <v>1305</v>
      </c>
      <c r="D78" s="499" t="s">
        <v>8050</v>
      </c>
      <c r="E78" s="466">
        <v>1</v>
      </c>
      <c r="F78" s="443"/>
      <c r="G78" s="537" t="s">
        <v>9382</v>
      </c>
      <c r="H78" s="164" t="e">
        <f>IF(G78="","",G78-G78*COMPASS!$AH$37)</f>
        <v>#VALUE!</v>
      </c>
      <c r="I78" s="215"/>
    </row>
    <row r="79" spans="1:9" s="216" customFormat="1" ht="15.6" customHeight="1">
      <c r="A79" s="539" t="s">
        <v>1547</v>
      </c>
      <c r="B79" s="460" t="s">
        <v>22</v>
      </c>
      <c r="C79" s="532" t="s">
        <v>1306</v>
      </c>
      <c r="D79" s="499" t="s">
        <v>8051</v>
      </c>
      <c r="E79" s="466">
        <v>1</v>
      </c>
      <c r="F79" s="443"/>
      <c r="G79" s="537" t="s">
        <v>9382</v>
      </c>
      <c r="H79" s="164" t="e">
        <f>IF(G79="","",G79-G79*COMPASS!$AH$37)</f>
        <v>#VALUE!</v>
      </c>
      <c r="I79" s="215"/>
    </row>
    <row r="80" spans="1:9" s="216" customFormat="1" ht="15.6" customHeight="1">
      <c r="A80" s="489" t="s">
        <v>8052</v>
      </c>
      <c r="B80" s="497"/>
      <c r="C80" s="533"/>
      <c r="D80" s="498"/>
      <c r="E80" s="491"/>
      <c r="F80" s="490"/>
      <c r="G80" s="538"/>
      <c r="H80" s="164" t="str">
        <f>IF(G80="","",G80-G80*COMPASS!$AH$37)</f>
        <v/>
      </c>
      <c r="I80" s="215"/>
    </row>
    <row r="81" spans="1:9" s="216" customFormat="1" ht="15.6" customHeight="1">
      <c r="A81" s="539" t="s">
        <v>1600</v>
      </c>
      <c r="B81" s="460" t="s">
        <v>22</v>
      </c>
      <c r="C81" s="532" t="s">
        <v>1359</v>
      </c>
      <c r="D81" s="499" t="s">
        <v>8053</v>
      </c>
      <c r="E81" s="466">
        <v>1</v>
      </c>
      <c r="F81" s="443"/>
      <c r="G81" s="537" t="s">
        <v>9382</v>
      </c>
      <c r="H81" s="164" t="e">
        <f>IF(G81="","",G81-G81*COMPASS!$AH$37)</f>
        <v>#VALUE!</v>
      </c>
      <c r="I81" s="215"/>
    </row>
    <row r="82" spans="1:9" s="216" customFormat="1" ht="15.6" customHeight="1">
      <c r="A82" s="539" t="s">
        <v>1601</v>
      </c>
      <c r="B82" s="460" t="s">
        <v>22</v>
      </c>
      <c r="C82" s="532" t="s">
        <v>1360</v>
      </c>
      <c r="D82" s="499" t="s">
        <v>8054</v>
      </c>
      <c r="E82" s="466">
        <v>1</v>
      </c>
      <c r="F82" s="443"/>
      <c r="G82" s="537" t="s">
        <v>9382</v>
      </c>
      <c r="H82" s="164" t="e">
        <f>IF(G82="","",G82-G82*COMPASS!$AH$37)</f>
        <v>#VALUE!</v>
      </c>
      <c r="I82" s="215"/>
    </row>
    <row r="83" spans="1:9" s="216" customFormat="1" ht="15.6" customHeight="1">
      <c r="A83" s="539" t="s">
        <v>1602</v>
      </c>
      <c r="B83" s="460" t="s">
        <v>22</v>
      </c>
      <c r="C83" s="532" t="s">
        <v>1361</v>
      </c>
      <c r="D83" s="499" t="s">
        <v>8055</v>
      </c>
      <c r="E83" s="466">
        <v>1</v>
      </c>
      <c r="F83" s="443"/>
      <c r="G83" s="537" t="s">
        <v>9382</v>
      </c>
      <c r="H83" s="164" t="e">
        <f>IF(G83="","",G83-G83*COMPASS!$AH$37)</f>
        <v>#VALUE!</v>
      </c>
      <c r="I83" s="215"/>
    </row>
    <row r="84" spans="1:9" s="216" customFormat="1" ht="15.6" customHeight="1">
      <c r="A84" s="539" t="s">
        <v>1607</v>
      </c>
      <c r="B84" s="460" t="s">
        <v>22</v>
      </c>
      <c r="C84" s="532" t="s">
        <v>1366</v>
      </c>
      <c r="D84" s="499" t="s">
        <v>8056</v>
      </c>
      <c r="E84" s="466">
        <v>1</v>
      </c>
      <c r="F84" s="443"/>
      <c r="G84" s="537" t="s">
        <v>9382</v>
      </c>
      <c r="H84" s="164" t="e">
        <f>IF(G84="","",G84-G84*COMPASS!$AH$37)</f>
        <v>#VALUE!</v>
      </c>
      <c r="I84" s="215"/>
    </row>
    <row r="85" spans="1:9" s="216" customFormat="1" ht="15.6" customHeight="1">
      <c r="A85" s="539" t="s">
        <v>1608</v>
      </c>
      <c r="B85" s="460" t="s">
        <v>22</v>
      </c>
      <c r="C85" s="532" t="s">
        <v>1367</v>
      </c>
      <c r="D85" s="499" t="s">
        <v>8057</v>
      </c>
      <c r="E85" s="466">
        <v>1</v>
      </c>
      <c r="F85" s="443"/>
      <c r="G85" s="537" t="s">
        <v>9382</v>
      </c>
      <c r="H85" s="164" t="e">
        <f>IF(G85="","",G85-G85*COMPASS!$AH$37)</f>
        <v>#VALUE!</v>
      </c>
      <c r="I85" s="215"/>
    </row>
    <row r="86" spans="1:9" s="216" customFormat="1" ht="15.6" customHeight="1">
      <c r="A86" s="539" t="s">
        <v>1584</v>
      </c>
      <c r="B86" s="460" t="s">
        <v>22</v>
      </c>
      <c r="C86" s="532" t="s">
        <v>1343</v>
      </c>
      <c r="D86" s="499" t="s">
        <v>8058</v>
      </c>
      <c r="E86" s="466">
        <v>1</v>
      </c>
      <c r="F86" s="443"/>
      <c r="G86" s="537" t="s">
        <v>9382</v>
      </c>
      <c r="H86" s="164" t="e">
        <f>IF(G86="","",G86-G86*COMPASS!$AH$37)</f>
        <v>#VALUE!</v>
      </c>
      <c r="I86" s="215"/>
    </row>
    <row r="87" spans="1:9" s="216" customFormat="1" ht="15.6" customHeight="1">
      <c r="A87" s="539" t="s">
        <v>1609</v>
      </c>
      <c r="B87" s="460" t="s">
        <v>22</v>
      </c>
      <c r="C87" s="532" t="s">
        <v>1368</v>
      </c>
      <c r="D87" s="499" t="s">
        <v>8059</v>
      </c>
      <c r="E87" s="466">
        <v>1</v>
      </c>
      <c r="F87" s="443"/>
      <c r="G87" s="537" t="s">
        <v>9382</v>
      </c>
      <c r="H87" s="164" t="e">
        <f>IF(G87="","",G87-G87*COMPASS!$AH$37)</f>
        <v>#VALUE!</v>
      </c>
      <c r="I87" s="215"/>
    </row>
    <row r="88" spans="1:9" s="216" customFormat="1" ht="15.6" customHeight="1">
      <c r="A88" s="539" t="s">
        <v>1614</v>
      </c>
      <c r="B88" s="460" t="s">
        <v>22</v>
      </c>
      <c r="C88" s="532" t="s">
        <v>1373</v>
      </c>
      <c r="D88" s="499" t="s">
        <v>8060</v>
      </c>
      <c r="E88" s="466">
        <v>1</v>
      </c>
      <c r="F88" s="443"/>
      <c r="G88" s="537" t="s">
        <v>9382</v>
      </c>
      <c r="H88" s="164" t="e">
        <f>IF(G88="","",G88-G88*COMPASS!$AH$37)</f>
        <v>#VALUE!</v>
      </c>
      <c r="I88" s="215"/>
    </row>
    <row r="89" spans="1:9" s="216" customFormat="1" ht="15.6" customHeight="1">
      <c r="A89" s="539" t="s">
        <v>1615</v>
      </c>
      <c r="B89" s="460" t="s">
        <v>22</v>
      </c>
      <c r="C89" s="532" t="s">
        <v>1374</v>
      </c>
      <c r="D89" s="499" t="s">
        <v>8061</v>
      </c>
      <c r="E89" s="466">
        <v>1</v>
      </c>
      <c r="F89" s="443"/>
      <c r="G89" s="537" t="s">
        <v>9382</v>
      </c>
      <c r="H89" s="164" t="e">
        <f>IF(G89="","",G89-G89*COMPASS!$AH$37)</f>
        <v>#VALUE!</v>
      </c>
      <c r="I89" s="215"/>
    </row>
    <row r="90" spans="1:9" s="216" customFormat="1" ht="15.6" customHeight="1">
      <c r="A90" s="539" t="s">
        <v>1586</v>
      </c>
      <c r="B90" s="460" t="s">
        <v>22</v>
      </c>
      <c r="C90" s="532" t="s">
        <v>1345</v>
      </c>
      <c r="D90" s="499" t="s">
        <v>8062</v>
      </c>
      <c r="E90" s="466">
        <v>1</v>
      </c>
      <c r="F90" s="443"/>
      <c r="G90" s="537" t="s">
        <v>9382</v>
      </c>
      <c r="H90" s="164" t="e">
        <f>IF(G90="","",G90-G90*COMPASS!$AH$37)</f>
        <v>#VALUE!</v>
      </c>
      <c r="I90" s="215"/>
    </row>
    <row r="91" spans="1:9" s="216" customFormat="1" ht="15.6" customHeight="1">
      <c r="A91" s="539" t="s">
        <v>1616</v>
      </c>
      <c r="B91" s="460" t="s">
        <v>22</v>
      </c>
      <c r="C91" s="532" t="s">
        <v>1375</v>
      </c>
      <c r="D91" s="499" t="s">
        <v>8063</v>
      </c>
      <c r="E91" s="466">
        <v>1</v>
      </c>
      <c r="F91" s="443"/>
      <c r="G91" s="537" t="s">
        <v>9382</v>
      </c>
      <c r="H91" s="164" t="e">
        <f>IF(G91="","",G91-G91*COMPASS!$AH$37)</f>
        <v>#VALUE!</v>
      </c>
      <c r="I91" s="215"/>
    </row>
    <row r="92" spans="1:9" s="216" customFormat="1" ht="15.6" customHeight="1">
      <c r="A92" s="539" t="s">
        <v>1497</v>
      </c>
      <c r="B92" s="460" t="s">
        <v>22</v>
      </c>
      <c r="C92" s="532" t="s">
        <v>1255</v>
      </c>
      <c r="D92" s="499" t="s">
        <v>8064</v>
      </c>
      <c r="E92" s="466">
        <v>1</v>
      </c>
      <c r="F92" s="443"/>
      <c r="G92" s="537" t="s">
        <v>9382</v>
      </c>
      <c r="H92" s="164" t="e">
        <f>IF(G92="","",G92-G92*COMPASS!$AH$37)</f>
        <v>#VALUE!</v>
      </c>
      <c r="I92" s="215"/>
    </row>
    <row r="93" spans="1:9" s="216" customFormat="1" ht="15.6" customHeight="1">
      <c r="A93" s="539" t="s">
        <v>1498</v>
      </c>
      <c r="B93" s="460" t="s">
        <v>22</v>
      </c>
      <c r="C93" s="532" t="s">
        <v>1256</v>
      </c>
      <c r="D93" s="499" t="s">
        <v>8065</v>
      </c>
      <c r="E93" s="466">
        <v>1</v>
      </c>
      <c r="F93" s="443"/>
      <c r="G93" s="537" t="s">
        <v>9382</v>
      </c>
      <c r="H93" s="164" t="e">
        <f>IF(G93="","",G93-G93*COMPASS!$AH$37)</f>
        <v>#VALUE!</v>
      </c>
      <c r="I93" s="215"/>
    </row>
    <row r="94" spans="1:9" s="216" customFormat="1" ht="15.6" customHeight="1">
      <c r="A94" s="539" t="s">
        <v>1596</v>
      </c>
      <c r="B94" s="460" t="s">
        <v>22</v>
      </c>
      <c r="C94" s="532" t="s">
        <v>1355</v>
      </c>
      <c r="D94" s="499" t="s">
        <v>8066</v>
      </c>
      <c r="E94" s="466">
        <v>1</v>
      </c>
      <c r="F94" s="443"/>
      <c r="G94" s="537" t="s">
        <v>9382</v>
      </c>
      <c r="H94" s="164" t="e">
        <f>IF(G94="","",G94-G94*COMPASS!$AH$37)</f>
        <v>#VALUE!</v>
      </c>
      <c r="I94" s="215"/>
    </row>
    <row r="95" spans="1:9" s="216" customFormat="1" ht="15.6" customHeight="1">
      <c r="A95" s="539" t="s">
        <v>1598</v>
      </c>
      <c r="B95" s="460" t="s">
        <v>22</v>
      </c>
      <c r="C95" s="532" t="s">
        <v>1357</v>
      </c>
      <c r="D95" s="499" t="s">
        <v>8067</v>
      </c>
      <c r="E95" s="466">
        <v>1</v>
      </c>
      <c r="F95" s="443"/>
      <c r="G95" s="537" t="s">
        <v>9382</v>
      </c>
      <c r="H95" s="164" t="e">
        <f>IF(G95="","",G95-G95*COMPASS!$AH$37)</f>
        <v>#VALUE!</v>
      </c>
      <c r="I95" s="215"/>
    </row>
    <row r="96" spans="1:9" s="216" customFormat="1" ht="15.6" customHeight="1">
      <c r="A96" s="539" t="s">
        <v>1597</v>
      </c>
      <c r="B96" s="460" t="s">
        <v>22</v>
      </c>
      <c r="C96" s="532" t="s">
        <v>1356</v>
      </c>
      <c r="D96" s="499" t="s">
        <v>8068</v>
      </c>
      <c r="E96" s="466">
        <v>1</v>
      </c>
      <c r="F96" s="443"/>
      <c r="G96" s="537" t="s">
        <v>9382</v>
      </c>
      <c r="H96" s="164" t="e">
        <f>IF(G96="","",G96-G96*COMPASS!$AH$37)</f>
        <v>#VALUE!</v>
      </c>
      <c r="I96" s="215"/>
    </row>
    <row r="97" spans="1:9" s="216" customFormat="1" ht="15.6" customHeight="1">
      <c r="A97" s="539" t="s">
        <v>1599</v>
      </c>
      <c r="B97" s="460" t="s">
        <v>22</v>
      </c>
      <c r="C97" s="532" t="s">
        <v>1358</v>
      </c>
      <c r="D97" s="499" t="s">
        <v>8069</v>
      </c>
      <c r="E97" s="466">
        <v>1</v>
      </c>
      <c r="F97" s="443"/>
      <c r="G97" s="537" t="s">
        <v>9382</v>
      </c>
      <c r="H97" s="164" t="e">
        <f>IF(G97="","",G97-G97*COMPASS!$AH$37)</f>
        <v>#VALUE!</v>
      </c>
      <c r="I97" s="215"/>
    </row>
    <row r="98" spans="1:9" s="216" customFormat="1" ht="15.6" customHeight="1">
      <c r="A98" s="539" t="s">
        <v>1603</v>
      </c>
      <c r="B98" s="460" t="s">
        <v>22</v>
      </c>
      <c r="C98" s="532" t="s">
        <v>1362</v>
      </c>
      <c r="D98" s="499" t="s">
        <v>8070</v>
      </c>
      <c r="E98" s="466">
        <v>1</v>
      </c>
      <c r="F98" s="443"/>
      <c r="G98" s="537" t="s">
        <v>9382</v>
      </c>
      <c r="H98" s="164" t="e">
        <f>IF(G98="","",G98-G98*COMPASS!$AH$37)</f>
        <v>#VALUE!</v>
      </c>
      <c r="I98" s="215"/>
    </row>
    <row r="99" spans="1:9" s="216" customFormat="1" ht="15.6" customHeight="1">
      <c r="A99" s="539" t="s">
        <v>1605</v>
      </c>
      <c r="B99" s="460" t="s">
        <v>22</v>
      </c>
      <c r="C99" s="532" t="s">
        <v>1364</v>
      </c>
      <c r="D99" s="499" t="s">
        <v>8071</v>
      </c>
      <c r="E99" s="466">
        <v>1</v>
      </c>
      <c r="F99" s="443"/>
      <c r="G99" s="537" t="s">
        <v>9382</v>
      </c>
      <c r="H99" s="164" t="e">
        <f>IF(G99="","",G99-G99*COMPASS!$AH$37)</f>
        <v>#VALUE!</v>
      </c>
      <c r="I99" s="215"/>
    </row>
    <row r="100" spans="1:9" s="216" customFormat="1" ht="15.6" customHeight="1">
      <c r="A100" s="539" t="s">
        <v>1582</v>
      </c>
      <c r="B100" s="460" t="s">
        <v>22</v>
      </c>
      <c r="C100" s="532" t="s">
        <v>1341</v>
      </c>
      <c r="D100" s="499" t="s">
        <v>8072</v>
      </c>
      <c r="E100" s="466">
        <v>1</v>
      </c>
      <c r="F100" s="443"/>
      <c r="G100" s="537" t="s">
        <v>9382</v>
      </c>
      <c r="H100" s="164" t="e">
        <f>IF(G100="","",G100-G100*COMPASS!$AH$37)</f>
        <v>#VALUE!</v>
      </c>
      <c r="I100" s="215"/>
    </row>
    <row r="101" spans="1:9" s="216" customFormat="1" ht="15.6" customHeight="1">
      <c r="A101" s="539" t="s">
        <v>1604</v>
      </c>
      <c r="B101" s="460" t="s">
        <v>22</v>
      </c>
      <c r="C101" s="532" t="s">
        <v>1363</v>
      </c>
      <c r="D101" s="499" t="s">
        <v>8073</v>
      </c>
      <c r="E101" s="466">
        <v>1</v>
      </c>
      <c r="F101" s="443"/>
      <c r="G101" s="537" t="s">
        <v>9382</v>
      </c>
      <c r="H101" s="164" t="e">
        <f>IF(G101="","",G101-G101*COMPASS!$AH$37)</f>
        <v>#VALUE!</v>
      </c>
      <c r="I101" s="215"/>
    </row>
    <row r="102" spans="1:9" s="216" customFormat="1" ht="15.6" customHeight="1">
      <c r="A102" s="539" t="s">
        <v>1606</v>
      </c>
      <c r="B102" s="460" t="s">
        <v>22</v>
      </c>
      <c r="C102" s="532" t="s">
        <v>1365</v>
      </c>
      <c r="D102" s="499" t="s">
        <v>8074</v>
      </c>
      <c r="E102" s="466">
        <v>1</v>
      </c>
      <c r="F102" s="443"/>
      <c r="G102" s="537" t="s">
        <v>9382</v>
      </c>
      <c r="H102" s="164" t="e">
        <f>IF(G102="","",G102-G102*COMPASS!$AH$37)</f>
        <v>#VALUE!</v>
      </c>
      <c r="I102" s="215"/>
    </row>
    <row r="103" spans="1:9" s="216" customFormat="1" ht="15.6" customHeight="1">
      <c r="A103" s="539" t="s">
        <v>1583</v>
      </c>
      <c r="B103" s="460" t="s">
        <v>22</v>
      </c>
      <c r="C103" s="532" t="s">
        <v>1342</v>
      </c>
      <c r="D103" s="499" t="s">
        <v>8075</v>
      </c>
      <c r="E103" s="466">
        <v>1</v>
      </c>
      <c r="F103" s="443"/>
      <c r="G103" s="537" t="s">
        <v>9382</v>
      </c>
      <c r="H103" s="164" t="e">
        <f>IF(G103="","",G103-G103*COMPASS!$AH$37)</f>
        <v>#VALUE!</v>
      </c>
      <c r="I103" s="215"/>
    </row>
    <row r="104" spans="1:9" s="216" customFormat="1" ht="15.6" customHeight="1">
      <c r="A104" s="539" t="s">
        <v>1610</v>
      </c>
      <c r="B104" s="460" t="s">
        <v>22</v>
      </c>
      <c r="C104" s="532" t="s">
        <v>1369</v>
      </c>
      <c r="D104" s="499" t="s">
        <v>8076</v>
      </c>
      <c r="E104" s="466">
        <v>1</v>
      </c>
      <c r="F104" s="443"/>
      <c r="G104" s="537" t="s">
        <v>9382</v>
      </c>
      <c r="H104" s="164" t="e">
        <f>IF(G104="","",G104-G104*COMPASS!$AH$37)</f>
        <v>#VALUE!</v>
      </c>
      <c r="I104" s="215"/>
    </row>
    <row r="105" spans="1:9" s="216" customFormat="1" ht="15.6" customHeight="1">
      <c r="A105" s="539" t="s">
        <v>1612</v>
      </c>
      <c r="B105" s="460" t="s">
        <v>22</v>
      </c>
      <c r="C105" s="532" t="s">
        <v>1371</v>
      </c>
      <c r="D105" s="499" t="s">
        <v>8077</v>
      </c>
      <c r="E105" s="466">
        <v>1</v>
      </c>
      <c r="F105" s="443"/>
      <c r="G105" s="537" t="s">
        <v>9382</v>
      </c>
      <c r="H105" s="164" t="e">
        <f>IF(G105="","",G105-G105*COMPASS!$AH$37)</f>
        <v>#VALUE!</v>
      </c>
      <c r="I105" s="215"/>
    </row>
    <row r="106" spans="1:9" s="216" customFormat="1" ht="15.6" customHeight="1">
      <c r="A106" s="539" t="s">
        <v>1585</v>
      </c>
      <c r="B106" s="460" t="s">
        <v>22</v>
      </c>
      <c r="C106" s="532" t="s">
        <v>1344</v>
      </c>
      <c r="D106" s="499" t="s">
        <v>8078</v>
      </c>
      <c r="E106" s="466">
        <v>1</v>
      </c>
      <c r="F106" s="443"/>
      <c r="G106" s="537" t="s">
        <v>9382</v>
      </c>
      <c r="H106" s="164" t="e">
        <f>IF(G106="","",G106-G106*COMPASS!$AH$37)</f>
        <v>#VALUE!</v>
      </c>
      <c r="I106" s="215"/>
    </row>
    <row r="107" spans="1:9" s="216" customFormat="1" ht="15.6" customHeight="1">
      <c r="A107" s="539" t="s">
        <v>1611</v>
      </c>
      <c r="B107" s="460" t="s">
        <v>22</v>
      </c>
      <c r="C107" s="532" t="s">
        <v>1370</v>
      </c>
      <c r="D107" s="499" t="s">
        <v>8079</v>
      </c>
      <c r="E107" s="466">
        <v>1</v>
      </c>
      <c r="F107" s="443"/>
      <c r="G107" s="537" t="s">
        <v>9382</v>
      </c>
      <c r="H107" s="164" t="e">
        <f>IF(G107="","",G107-G107*COMPASS!$AH$37)</f>
        <v>#VALUE!</v>
      </c>
      <c r="I107" s="215"/>
    </row>
    <row r="108" spans="1:9" s="216" customFormat="1" ht="15.6" customHeight="1">
      <c r="A108" s="539" t="s">
        <v>1613</v>
      </c>
      <c r="B108" s="460" t="s">
        <v>22</v>
      </c>
      <c r="C108" s="532" t="s">
        <v>1372</v>
      </c>
      <c r="D108" s="499" t="s">
        <v>8080</v>
      </c>
      <c r="E108" s="466">
        <v>1</v>
      </c>
      <c r="F108" s="443"/>
      <c r="G108" s="537" t="s">
        <v>9382</v>
      </c>
      <c r="H108" s="164" t="e">
        <f>IF(G108="","",G108-G108*COMPASS!$AH$37)</f>
        <v>#VALUE!</v>
      </c>
      <c r="I108" s="215"/>
    </row>
    <row r="109" spans="1:9" s="216" customFormat="1" ht="15.6" customHeight="1">
      <c r="A109" s="539" t="s">
        <v>1587</v>
      </c>
      <c r="B109" s="460" t="s">
        <v>22</v>
      </c>
      <c r="C109" s="532" t="s">
        <v>1346</v>
      </c>
      <c r="D109" s="499" t="s">
        <v>8081</v>
      </c>
      <c r="E109" s="466">
        <v>1</v>
      </c>
      <c r="F109" s="443"/>
      <c r="G109" s="537" t="s">
        <v>9382</v>
      </c>
      <c r="H109" s="164" t="e">
        <f>IF(G109="","",G109-G109*COMPASS!$AH$37)</f>
        <v>#VALUE!</v>
      </c>
      <c r="I109" s="215"/>
    </row>
    <row r="110" spans="1:9" s="216" customFormat="1" ht="15.6" customHeight="1">
      <c r="A110" s="489" t="s">
        <v>8082</v>
      </c>
      <c r="B110" s="497"/>
      <c r="C110" s="533"/>
      <c r="D110" s="498"/>
      <c r="E110" s="491"/>
      <c r="F110" s="490"/>
      <c r="G110" s="538"/>
      <c r="H110" s="164" t="str">
        <f>IF(G110="","",G110-G110*COMPASS!$AH$37)</f>
        <v/>
      </c>
      <c r="I110" s="215"/>
    </row>
    <row r="111" spans="1:9" s="216" customFormat="1" ht="15.6" customHeight="1">
      <c r="A111" s="539" t="s">
        <v>5426</v>
      </c>
      <c r="B111" s="460" t="s">
        <v>22</v>
      </c>
      <c r="C111" s="532" t="s">
        <v>5427</v>
      </c>
      <c r="D111" s="499" t="s">
        <v>8083</v>
      </c>
      <c r="E111" s="466">
        <v>1</v>
      </c>
      <c r="F111" s="443"/>
      <c r="G111" s="537" t="s">
        <v>9382</v>
      </c>
      <c r="H111" s="164" t="e">
        <f>IF(G111="","",G111-G111*COMPASS!$AH$37)</f>
        <v>#VALUE!</v>
      </c>
      <c r="I111" s="215"/>
    </row>
    <row r="112" spans="1:9" s="216" customFormat="1" ht="15.6" customHeight="1">
      <c r="A112" s="539" t="s">
        <v>5428</v>
      </c>
      <c r="B112" s="460" t="s">
        <v>22</v>
      </c>
      <c r="C112" s="532" t="s">
        <v>5429</v>
      </c>
      <c r="D112" s="499" t="s">
        <v>5430</v>
      </c>
      <c r="E112" s="466">
        <v>1</v>
      </c>
      <c r="F112" s="443"/>
      <c r="G112" s="537" t="s">
        <v>9382</v>
      </c>
      <c r="H112" s="164" t="e">
        <f>IF(G112="","",G112-G112*COMPASS!$AH$37)</f>
        <v>#VALUE!</v>
      </c>
      <c r="I112" s="215"/>
    </row>
    <row r="113" spans="1:9" s="216" customFormat="1" ht="15.6" customHeight="1">
      <c r="A113" s="539" t="s">
        <v>2834</v>
      </c>
      <c r="B113" s="460" t="s">
        <v>22</v>
      </c>
      <c r="C113" s="532" t="s">
        <v>2835</v>
      </c>
      <c r="D113" s="499" t="s">
        <v>8084</v>
      </c>
      <c r="E113" s="466">
        <v>1</v>
      </c>
      <c r="F113" s="443"/>
      <c r="G113" s="537" t="s">
        <v>9382</v>
      </c>
      <c r="H113" s="164" t="e">
        <f>IF(G113="","",G113-G113*COMPASS!$AH$37)</f>
        <v>#VALUE!</v>
      </c>
      <c r="I113" s="215"/>
    </row>
    <row r="114" spans="1:9" s="216" customFormat="1" ht="15.6" customHeight="1">
      <c r="A114" s="539" t="s">
        <v>2836</v>
      </c>
      <c r="B114" s="460" t="s">
        <v>22</v>
      </c>
      <c r="C114" s="532" t="s">
        <v>2837</v>
      </c>
      <c r="D114" s="499" t="s">
        <v>8085</v>
      </c>
      <c r="E114" s="466">
        <v>1</v>
      </c>
      <c r="F114" s="443"/>
      <c r="G114" s="537" t="s">
        <v>9382</v>
      </c>
      <c r="H114" s="164" t="e">
        <f>IF(G114="","",G114-G114*COMPASS!$AH$37)</f>
        <v>#VALUE!</v>
      </c>
      <c r="I114" s="215"/>
    </row>
    <row r="115" spans="1:9" s="216" customFormat="1" ht="15.6" customHeight="1">
      <c r="A115" s="539" t="s">
        <v>2844</v>
      </c>
      <c r="B115" s="460" t="s">
        <v>22</v>
      </c>
      <c r="C115" s="532" t="s">
        <v>2845</v>
      </c>
      <c r="D115" s="499" t="s">
        <v>2846</v>
      </c>
      <c r="E115" s="466">
        <v>1</v>
      </c>
      <c r="F115" s="443"/>
      <c r="G115" s="537" t="s">
        <v>9382</v>
      </c>
      <c r="H115" s="164" t="e">
        <f>IF(G115="","",G115-G115*COMPASS!$AH$37)</f>
        <v>#VALUE!</v>
      </c>
      <c r="I115" s="215"/>
    </row>
    <row r="116" spans="1:9" s="216" customFormat="1" ht="15.6" customHeight="1">
      <c r="A116" s="539" t="s">
        <v>8086</v>
      </c>
      <c r="B116" s="460" t="s">
        <v>22</v>
      </c>
      <c r="C116" s="532" t="s">
        <v>8087</v>
      </c>
      <c r="D116" s="499" t="s">
        <v>8088</v>
      </c>
      <c r="E116" s="466">
        <v>1</v>
      </c>
      <c r="F116" s="443"/>
      <c r="G116" s="537" t="s">
        <v>9382</v>
      </c>
      <c r="H116" s="164" t="e">
        <f>IF(G116="","",G116-G116*COMPASS!$AH$37)</f>
        <v>#VALUE!</v>
      </c>
      <c r="I116" s="215"/>
    </row>
    <row r="117" spans="1:9" s="216" customFormat="1" ht="15.6" customHeight="1">
      <c r="A117" s="539" t="s">
        <v>8089</v>
      </c>
      <c r="B117" s="460" t="s">
        <v>22</v>
      </c>
      <c r="C117" s="532" t="s">
        <v>8090</v>
      </c>
      <c r="D117" s="499" t="s">
        <v>8091</v>
      </c>
      <c r="E117" s="466">
        <v>1</v>
      </c>
      <c r="F117" s="443"/>
      <c r="G117" s="537" t="s">
        <v>9382</v>
      </c>
      <c r="H117" s="164" t="e">
        <f>IF(G117="","",G117-G117*COMPASS!$AH$37)</f>
        <v>#VALUE!</v>
      </c>
      <c r="I117" s="215"/>
    </row>
    <row r="118" spans="1:9" s="216" customFormat="1" ht="15.6" customHeight="1">
      <c r="A118" s="539" t="s">
        <v>8092</v>
      </c>
      <c r="B118" s="460" t="s">
        <v>22</v>
      </c>
      <c r="C118" s="532" t="s">
        <v>8093</v>
      </c>
      <c r="D118" s="499" t="s">
        <v>8094</v>
      </c>
      <c r="E118" s="466">
        <v>1</v>
      </c>
      <c r="F118" s="443"/>
      <c r="G118" s="537" t="s">
        <v>9382</v>
      </c>
      <c r="H118" s="164" t="e">
        <f>IF(G118="","",G118-G118*COMPASS!$AH$37)</f>
        <v>#VALUE!</v>
      </c>
      <c r="I118" s="215"/>
    </row>
    <row r="119" spans="1:9" s="216" customFormat="1" ht="15.6" customHeight="1">
      <c r="A119" s="539" t="s">
        <v>8095</v>
      </c>
      <c r="B119" s="460" t="s">
        <v>22</v>
      </c>
      <c r="C119" s="532" t="s">
        <v>8096</v>
      </c>
      <c r="D119" s="499" t="s">
        <v>8097</v>
      </c>
      <c r="E119" s="466">
        <v>1</v>
      </c>
      <c r="F119" s="443"/>
      <c r="G119" s="537" t="s">
        <v>9382</v>
      </c>
      <c r="H119" s="164" t="e">
        <f>IF(G119="","",G119-G119*COMPASS!$AH$37)</f>
        <v>#VALUE!</v>
      </c>
      <c r="I119" s="215"/>
    </row>
    <row r="120" spans="1:9" s="216" customFormat="1" ht="15.6" customHeight="1">
      <c r="A120" s="539" t="s">
        <v>2847</v>
      </c>
      <c r="B120" s="460" t="s">
        <v>22</v>
      </c>
      <c r="C120" s="532" t="s">
        <v>2848</v>
      </c>
      <c r="D120" s="499" t="s">
        <v>2812</v>
      </c>
      <c r="E120" s="466">
        <v>1</v>
      </c>
      <c r="F120" s="443"/>
      <c r="G120" s="537" t="s">
        <v>9382</v>
      </c>
      <c r="H120" s="164" t="e">
        <f>IF(G120="","",G120-G120*COMPASS!$AH$37)</f>
        <v>#VALUE!</v>
      </c>
      <c r="I120" s="215"/>
    </row>
    <row r="121" spans="1:9" s="216" customFormat="1" ht="15.6" customHeight="1">
      <c r="A121" s="539" t="s">
        <v>2849</v>
      </c>
      <c r="B121" s="460" t="s">
        <v>22</v>
      </c>
      <c r="C121" s="532" t="s">
        <v>2850</v>
      </c>
      <c r="D121" s="499" t="s">
        <v>2809</v>
      </c>
      <c r="E121" s="466">
        <v>1</v>
      </c>
      <c r="F121" s="443"/>
      <c r="G121" s="537" t="s">
        <v>9382</v>
      </c>
      <c r="H121" s="164" t="e">
        <f>IF(G121="","",G121-G121*COMPASS!$AH$37)</f>
        <v>#VALUE!</v>
      </c>
      <c r="I121" s="215"/>
    </row>
    <row r="122" spans="1:9" s="216" customFormat="1" ht="15.6" customHeight="1">
      <c r="A122" s="539" t="s">
        <v>2851</v>
      </c>
      <c r="B122" s="460" t="s">
        <v>22</v>
      </c>
      <c r="C122" s="532" t="s">
        <v>2852</v>
      </c>
      <c r="D122" s="499" t="s">
        <v>2853</v>
      </c>
      <c r="E122" s="466">
        <v>1</v>
      </c>
      <c r="F122" s="443"/>
      <c r="G122" s="537" t="s">
        <v>9382</v>
      </c>
      <c r="H122" s="164" t="e">
        <f>IF(G122="","",G122-G122*COMPASS!$AH$37)</f>
        <v>#VALUE!</v>
      </c>
      <c r="I122" s="215"/>
    </row>
    <row r="123" spans="1:9" s="216" customFormat="1" ht="15.6" customHeight="1">
      <c r="A123" s="539" t="s">
        <v>2854</v>
      </c>
      <c r="B123" s="460" t="s">
        <v>22</v>
      </c>
      <c r="C123" s="532" t="s">
        <v>2855</v>
      </c>
      <c r="D123" s="499" t="s">
        <v>2856</v>
      </c>
      <c r="E123" s="466">
        <v>1</v>
      </c>
      <c r="F123" s="443"/>
      <c r="G123" s="537" t="s">
        <v>9382</v>
      </c>
      <c r="H123" s="164" t="e">
        <f>IF(G123="","",G123-G123*COMPASS!$AH$37)</f>
        <v>#VALUE!</v>
      </c>
      <c r="I123" s="215"/>
    </row>
    <row r="124" spans="1:9" s="216" customFormat="1" ht="15.6" customHeight="1">
      <c r="A124" s="539" t="s">
        <v>8098</v>
      </c>
      <c r="B124" s="460" t="s">
        <v>22</v>
      </c>
      <c r="C124" s="532" t="s">
        <v>8099</v>
      </c>
      <c r="D124" s="499" t="s">
        <v>8100</v>
      </c>
      <c r="E124" s="466">
        <v>1</v>
      </c>
      <c r="F124" s="443"/>
      <c r="G124" s="537" t="s">
        <v>9382</v>
      </c>
      <c r="H124" s="164" t="e">
        <f>IF(G124="","",G124-G124*COMPASS!$AH$37)</f>
        <v>#VALUE!</v>
      </c>
      <c r="I124" s="215"/>
    </row>
    <row r="125" spans="1:9" s="216" customFormat="1" ht="15.6" customHeight="1">
      <c r="A125" s="539" t="s">
        <v>8101</v>
      </c>
      <c r="B125" s="460" t="s">
        <v>22</v>
      </c>
      <c r="C125" s="532" t="s">
        <v>8102</v>
      </c>
      <c r="D125" s="499" t="s">
        <v>8103</v>
      </c>
      <c r="E125" s="466">
        <v>1</v>
      </c>
      <c r="F125" s="443"/>
      <c r="G125" s="537" t="s">
        <v>9382</v>
      </c>
      <c r="H125" s="164" t="e">
        <f>IF(G125="","",G125-G125*COMPASS!$AH$37)</f>
        <v>#VALUE!</v>
      </c>
      <c r="I125" s="215"/>
    </row>
    <row r="126" spans="1:9" s="216" customFormat="1" ht="15.6" customHeight="1">
      <c r="A126" s="539" t="s">
        <v>1552</v>
      </c>
      <c r="B126" s="460" t="s">
        <v>22</v>
      </c>
      <c r="C126" s="532" t="s">
        <v>1311</v>
      </c>
      <c r="D126" s="499" t="s">
        <v>8104</v>
      </c>
      <c r="E126" s="466">
        <v>1</v>
      </c>
      <c r="F126" s="443"/>
      <c r="G126" s="537" t="s">
        <v>9382</v>
      </c>
      <c r="H126" s="164" t="e">
        <f>IF(G126="","",G126-G126*COMPASS!$AH$37)</f>
        <v>#VALUE!</v>
      </c>
      <c r="I126" s="215"/>
    </row>
    <row r="127" spans="1:9" s="216" customFormat="1" ht="15.6" customHeight="1">
      <c r="A127" s="539" t="s">
        <v>1563</v>
      </c>
      <c r="B127" s="460" t="s">
        <v>22</v>
      </c>
      <c r="C127" s="532" t="s">
        <v>1322</v>
      </c>
      <c r="D127" s="499" t="s">
        <v>8105</v>
      </c>
      <c r="E127" s="466">
        <v>1</v>
      </c>
      <c r="F127" s="443"/>
      <c r="G127" s="537" t="s">
        <v>9382</v>
      </c>
      <c r="H127" s="164" t="e">
        <f>IF(G127="","",G127-G127*COMPASS!$AH$37)</f>
        <v>#VALUE!</v>
      </c>
      <c r="I127" s="215"/>
    </row>
    <row r="128" spans="1:9" ht="15.6" customHeight="1">
      <c r="A128" s="489" t="s">
        <v>3461</v>
      </c>
      <c r="B128" s="497"/>
      <c r="C128" s="533"/>
      <c r="D128" s="498"/>
      <c r="E128" s="491"/>
      <c r="F128" s="490"/>
      <c r="G128" s="538"/>
      <c r="H128" s="164" t="str">
        <f>IF(G128="","",G128-G128*COMPASS!$AH$37)</f>
        <v/>
      </c>
    </row>
    <row r="129" spans="1:9" s="216" customFormat="1" ht="15.6" customHeight="1">
      <c r="A129" s="539" t="s">
        <v>8106</v>
      </c>
      <c r="B129" s="460" t="s">
        <v>22</v>
      </c>
      <c r="C129" s="532" t="s">
        <v>5408</v>
      </c>
      <c r="D129" s="499" t="s">
        <v>8107</v>
      </c>
      <c r="E129" s="466">
        <v>1</v>
      </c>
      <c r="F129" s="443"/>
      <c r="G129" s="537" t="s">
        <v>9382</v>
      </c>
      <c r="H129" s="164" t="e">
        <f>IF(G129="","",G129-G129*COMPASS!$AH$37)</f>
        <v>#VALUE!</v>
      </c>
      <c r="I129" s="215"/>
    </row>
    <row r="130" spans="1:9" s="216" customFormat="1" ht="15.6" customHeight="1">
      <c r="A130" s="539" t="s">
        <v>8108</v>
      </c>
      <c r="B130" s="460" t="s">
        <v>22</v>
      </c>
      <c r="C130" s="532" t="s">
        <v>5409</v>
      </c>
      <c r="D130" s="499" t="s">
        <v>8107</v>
      </c>
      <c r="E130" s="466">
        <v>1</v>
      </c>
      <c r="F130" s="443"/>
      <c r="G130" s="537" t="s">
        <v>9382</v>
      </c>
      <c r="H130" s="164" t="e">
        <f>IF(G130="","",G130-G130*COMPASS!$AH$37)</f>
        <v>#VALUE!</v>
      </c>
      <c r="I130" s="215"/>
    </row>
    <row r="131" spans="1:9" s="216" customFormat="1" ht="15.6" customHeight="1">
      <c r="A131" s="539" t="s">
        <v>8109</v>
      </c>
      <c r="B131" s="460" t="s">
        <v>22</v>
      </c>
      <c r="C131" s="532" t="s">
        <v>5410</v>
      </c>
      <c r="D131" s="499" t="s">
        <v>8110</v>
      </c>
      <c r="E131" s="466">
        <v>1</v>
      </c>
      <c r="F131" s="443"/>
      <c r="G131" s="537" t="s">
        <v>9382</v>
      </c>
      <c r="H131" s="164" t="e">
        <f>IF(G131="","",G131-G131*COMPASS!$AH$37)</f>
        <v>#VALUE!</v>
      </c>
      <c r="I131" s="215"/>
    </row>
    <row r="132" spans="1:9" s="216" customFormat="1" ht="15.6" customHeight="1">
      <c r="A132" s="539" t="s">
        <v>8111</v>
      </c>
      <c r="B132" s="460" t="s">
        <v>22</v>
      </c>
      <c r="C132" s="532" t="s">
        <v>5411</v>
      </c>
      <c r="D132" s="499" t="s">
        <v>8112</v>
      </c>
      <c r="E132" s="466">
        <v>1</v>
      </c>
      <c r="F132" s="443"/>
      <c r="G132" s="537" t="s">
        <v>9382</v>
      </c>
      <c r="H132" s="164" t="e">
        <f>IF(G132="","",G132-G132*COMPASS!$AH$37)</f>
        <v>#VALUE!</v>
      </c>
      <c r="I132" s="215"/>
    </row>
    <row r="133" spans="1:9" s="216" customFormat="1" ht="15.6" customHeight="1">
      <c r="A133" s="539" t="s">
        <v>8113</v>
      </c>
      <c r="B133" s="460" t="s">
        <v>22</v>
      </c>
      <c r="C133" s="532" t="s">
        <v>5412</v>
      </c>
      <c r="D133" s="499" t="s">
        <v>8114</v>
      </c>
      <c r="E133" s="466">
        <v>1</v>
      </c>
      <c r="F133" s="443"/>
      <c r="G133" s="537" t="s">
        <v>9382</v>
      </c>
      <c r="H133" s="164" t="e">
        <f>IF(G133="","",G133-G133*COMPASS!$AH$37)</f>
        <v>#VALUE!</v>
      </c>
      <c r="I133" s="215"/>
    </row>
    <row r="134" spans="1:9" s="216" customFormat="1" ht="15.6" customHeight="1">
      <c r="A134" s="539" t="s">
        <v>8115</v>
      </c>
      <c r="B134" s="460" t="s">
        <v>22</v>
      </c>
      <c r="C134" s="532" t="s">
        <v>5413</v>
      </c>
      <c r="D134" s="499" t="s">
        <v>8116</v>
      </c>
      <c r="E134" s="466">
        <v>1</v>
      </c>
      <c r="F134" s="443"/>
      <c r="G134" s="537" t="s">
        <v>9382</v>
      </c>
      <c r="H134" s="164" t="e">
        <f>IF(G134="","",G134-G134*COMPASS!$AH$37)</f>
        <v>#VALUE!</v>
      </c>
      <c r="I134" s="215"/>
    </row>
    <row r="135" spans="1:9" s="216" customFormat="1" ht="15.6" customHeight="1">
      <c r="A135" s="539" t="s">
        <v>8117</v>
      </c>
      <c r="B135" s="460" t="s">
        <v>22</v>
      </c>
      <c r="C135" s="532" t="s">
        <v>5414</v>
      </c>
      <c r="D135" s="499" t="s">
        <v>8118</v>
      </c>
      <c r="E135" s="466">
        <v>1</v>
      </c>
      <c r="F135" s="443"/>
      <c r="G135" s="537" t="s">
        <v>9382</v>
      </c>
      <c r="H135" s="164" t="e">
        <f>IF(G135="","",G135-G135*COMPASS!$AH$37)</f>
        <v>#VALUE!</v>
      </c>
      <c r="I135" s="215"/>
    </row>
    <row r="136" spans="1:9" s="216" customFormat="1" ht="15.6" customHeight="1">
      <c r="A136" s="539" t="s">
        <v>8119</v>
      </c>
      <c r="B136" s="460" t="s">
        <v>22</v>
      </c>
      <c r="C136" s="532" t="s">
        <v>5415</v>
      </c>
      <c r="D136" s="499" t="s">
        <v>8120</v>
      </c>
      <c r="E136" s="466">
        <v>1</v>
      </c>
      <c r="F136" s="443"/>
      <c r="G136" s="537" t="s">
        <v>9382</v>
      </c>
      <c r="H136" s="164" t="e">
        <f>IF(G136="","",G136-G136*COMPASS!$AH$37)</f>
        <v>#VALUE!</v>
      </c>
      <c r="I136" s="215"/>
    </row>
    <row r="137" spans="1:9" s="216" customFormat="1" ht="15.6" customHeight="1">
      <c r="A137" s="539" t="s">
        <v>8121</v>
      </c>
      <c r="B137" s="460" t="s">
        <v>22</v>
      </c>
      <c r="C137" s="532" t="s">
        <v>5416</v>
      </c>
      <c r="D137" s="499" t="s">
        <v>8122</v>
      </c>
      <c r="E137" s="466">
        <v>1</v>
      </c>
      <c r="F137" s="443"/>
      <c r="G137" s="537" t="s">
        <v>9382</v>
      </c>
      <c r="H137" s="164" t="e">
        <f>IF(G137="","",G137-G137*COMPASS!$AH$37)</f>
        <v>#VALUE!</v>
      </c>
      <c r="I137" s="215"/>
    </row>
    <row r="138" spans="1:9" s="216" customFormat="1" ht="15.6" customHeight="1">
      <c r="A138" s="539" t="s">
        <v>8123</v>
      </c>
      <c r="B138" s="460" t="s">
        <v>22</v>
      </c>
      <c r="C138" s="532" t="s">
        <v>5417</v>
      </c>
      <c r="D138" s="499" t="s">
        <v>8124</v>
      </c>
      <c r="E138" s="466">
        <v>1</v>
      </c>
      <c r="F138" s="443"/>
      <c r="G138" s="537" t="s">
        <v>9382</v>
      </c>
      <c r="H138" s="164" t="e">
        <f>IF(G138="","",G138-G138*COMPASS!$AH$37)</f>
        <v>#VALUE!</v>
      </c>
      <c r="I138" s="215"/>
    </row>
    <row r="139" spans="1:9" s="216" customFormat="1" ht="15.6" customHeight="1">
      <c r="A139" s="539" t="s">
        <v>8125</v>
      </c>
      <c r="B139" s="460" t="s">
        <v>22</v>
      </c>
      <c r="C139" s="532" t="s">
        <v>5418</v>
      </c>
      <c r="D139" s="499" t="s">
        <v>8126</v>
      </c>
      <c r="E139" s="466">
        <v>1</v>
      </c>
      <c r="F139" s="443"/>
      <c r="G139" s="537" t="s">
        <v>9382</v>
      </c>
      <c r="H139" s="164" t="e">
        <f>IF(G139="","",G139-G139*COMPASS!$AH$37)</f>
        <v>#VALUE!</v>
      </c>
      <c r="I139" s="215"/>
    </row>
    <row r="140" spans="1:9" s="216" customFormat="1" ht="15.6" customHeight="1">
      <c r="A140" s="539" t="s">
        <v>8127</v>
      </c>
      <c r="B140" s="460" t="s">
        <v>22</v>
      </c>
      <c r="C140" s="532" t="s">
        <v>5419</v>
      </c>
      <c r="D140" s="499" t="s">
        <v>8128</v>
      </c>
      <c r="E140" s="466">
        <v>1</v>
      </c>
      <c r="F140" s="443"/>
      <c r="G140" s="537" t="s">
        <v>9382</v>
      </c>
      <c r="H140" s="164" t="e">
        <f>IF(G140="","",G140-G140*COMPASS!$AH$37)</f>
        <v>#VALUE!</v>
      </c>
      <c r="I140" s="215"/>
    </row>
    <row r="141" spans="1:9" s="216" customFormat="1" ht="15.6" customHeight="1">
      <c r="A141" s="539" t="s">
        <v>3325</v>
      </c>
      <c r="B141" s="460" t="s">
        <v>22</v>
      </c>
      <c r="C141" s="532" t="s">
        <v>3326</v>
      </c>
      <c r="D141" s="499" t="s">
        <v>8129</v>
      </c>
      <c r="E141" s="466">
        <v>1</v>
      </c>
      <c r="F141" s="443"/>
      <c r="G141" s="537" t="s">
        <v>9382</v>
      </c>
      <c r="H141" s="164" t="e">
        <f>IF(G141="","",G141-G141*COMPASS!$AH$37)</f>
        <v>#VALUE!</v>
      </c>
      <c r="I141" s="215"/>
    </row>
    <row r="142" spans="1:9" s="216" customFormat="1" ht="15.6" customHeight="1">
      <c r="A142" s="539" t="s">
        <v>3327</v>
      </c>
      <c r="B142" s="460" t="s">
        <v>22</v>
      </c>
      <c r="C142" s="532" t="s">
        <v>3328</v>
      </c>
      <c r="D142" s="499" t="s">
        <v>8129</v>
      </c>
      <c r="E142" s="466">
        <v>1</v>
      </c>
      <c r="F142" s="443"/>
      <c r="G142" s="537" t="s">
        <v>9382</v>
      </c>
      <c r="H142" s="164" t="e">
        <f>IF(G142="","",G142-G142*COMPASS!$AH$37)</f>
        <v>#VALUE!</v>
      </c>
      <c r="I142" s="215"/>
    </row>
    <row r="143" spans="1:9" s="216" customFormat="1" ht="15.6" customHeight="1">
      <c r="A143" s="539" t="s">
        <v>8130</v>
      </c>
      <c r="B143" s="460" t="s">
        <v>22</v>
      </c>
      <c r="C143" s="532" t="s">
        <v>8131</v>
      </c>
      <c r="D143" s="499" t="s">
        <v>8132</v>
      </c>
      <c r="E143" s="466">
        <v>1</v>
      </c>
      <c r="F143" s="443"/>
      <c r="G143" s="537" t="s">
        <v>9382</v>
      </c>
      <c r="H143" s="164" t="e">
        <f>IF(G143="","",G143-G143*COMPASS!$AH$37)</f>
        <v>#VALUE!</v>
      </c>
      <c r="I143" s="215"/>
    </row>
    <row r="144" spans="1:9" s="216" customFormat="1" ht="15.6" customHeight="1">
      <c r="A144" s="539" t="s">
        <v>3329</v>
      </c>
      <c r="B144" s="460" t="s">
        <v>22</v>
      </c>
      <c r="C144" s="532" t="s">
        <v>3330</v>
      </c>
      <c r="D144" s="499" t="s">
        <v>8129</v>
      </c>
      <c r="E144" s="466">
        <v>1</v>
      </c>
      <c r="F144" s="443"/>
      <c r="G144" s="537" t="s">
        <v>9382</v>
      </c>
      <c r="H144" s="164" t="e">
        <f>IF(G144="","",G144-G144*COMPASS!$AH$37)</f>
        <v>#VALUE!</v>
      </c>
      <c r="I144" s="215"/>
    </row>
    <row r="145" spans="1:9" s="216" customFormat="1" ht="15.6" customHeight="1">
      <c r="A145" s="539" t="s">
        <v>8133</v>
      </c>
      <c r="B145" s="460" t="s">
        <v>22</v>
      </c>
      <c r="C145" s="532" t="s">
        <v>8134</v>
      </c>
      <c r="D145" s="499" t="s">
        <v>8135</v>
      </c>
      <c r="E145" s="466">
        <v>1</v>
      </c>
      <c r="F145" s="443"/>
      <c r="G145" s="537" t="s">
        <v>9382</v>
      </c>
      <c r="H145" s="164" t="e">
        <f>IF(G145="","",G145-G145*COMPASS!$AH$37)</f>
        <v>#VALUE!</v>
      </c>
      <c r="I145" s="215"/>
    </row>
    <row r="146" spans="1:9" s="216" customFormat="1" ht="15.6" customHeight="1">
      <c r="A146" s="539" t="s">
        <v>8136</v>
      </c>
      <c r="B146" s="460" t="s">
        <v>22</v>
      </c>
      <c r="C146" s="532" t="s">
        <v>8137</v>
      </c>
      <c r="D146" s="499" t="s">
        <v>8138</v>
      </c>
      <c r="E146" s="466">
        <v>1</v>
      </c>
      <c r="F146" s="443"/>
      <c r="G146" s="537" t="s">
        <v>9382</v>
      </c>
      <c r="H146" s="164" t="e">
        <f>IF(G146="","",G146-G146*COMPASS!$AH$37)</f>
        <v>#VALUE!</v>
      </c>
      <c r="I146" s="215"/>
    </row>
    <row r="147" spans="1:9" s="216" customFormat="1" ht="15.6" customHeight="1">
      <c r="A147" s="539" t="s">
        <v>8139</v>
      </c>
      <c r="B147" s="460" t="s">
        <v>22</v>
      </c>
      <c r="C147" s="532" t="s">
        <v>8140</v>
      </c>
      <c r="D147" s="499" t="s">
        <v>8141</v>
      </c>
      <c r="E147" s="466">
        <v>1</v>
      </c>
      <c r="F147" s="443"/>
      <c r="G147" s="537" t="s">
        <v>9382</v>
      </c>
      <c r="H147" s="164" t="e">
        <f>IF(G147="","",G147-G147*COMPASS!$AH$37)</f>
        <v>#VALUE!</v>
      </c>
      <c r="I147" s="215"/>
    </row>
    <row r="148" spans="1:9" s="216" customFormat="1" ht="15.6" customHeight="1">
      <c r="A148" s="539" t="s">
        <v>8142</v>
      </c>
      <c r="B148" s="460" t="s">
        <v>22</v>
      </c>
      <c r="C148" s="532" t="s">
        <v>8143</v>
      </c>
      <c r="D148" s="499" t="s">
        <v>8144</v>
      </c>
      <c r="E148" s="466">
        <v>1</v>
      </c>
      <c r="F148" s="443"/>
      <c r="G148" s="537" t="s">
        <v>9382</v>
      </c>
      <c r="H148" s="164" t="e">
        <f>IF(G148="","",G148-G148*COMPASS!$AH$37)</f>
        <v>#VALUE!</v>
      </c>
      <c r="I148" s="215"/>
    </row>
    <row r="149" spans="1:9" s="216" customFormat="1" ht="15.6" customHeight="1">
      <c r="A149" s="539" t="s">
        <v>8145</v>
      </c>
      <c r="B149" s="460" t="s">
        <v>22</v>
      </c>
      <c r="C149" s="532" t="s">
        <v>8146</v>
      </c>
      <c r="D149" s="499" t="s">
        <v>8147</v>
      </c>
      <c r="E149" s="466">
        <v>1</v>
      </c>
      <c r="F149" s="443"/>
      <c r="G149" s="537" t="s">
        <v>9382</v>
      </c>
      <c r="H149" s="164" t="e">
        <f>IF(G149="","",G149-G149*COMPASS!$AH$37)</f>
        <v>#VALUE!</v>
      </c>
      <c r="I149" s="215"/>
    </row>
    <row r="150" spans="1:9" s="216" customFormat="1" ht="15.6" customHeight="1">
      <c r="A150" s="539" t="s">
        <v>8148</v>
      </c>
      <c r="B150" s="460" t="s">
        <v>22</v>
      </c>
      <c r="C150" s="532" t="s">
        <v>8149</v>
      </c>
      <c r="D150" s="499" t="s">
        <v>8150</v>
      </c>
      <c r="E150" s="466">
        <v>1</v>
      </c>
      <c r="F150" s="443"/>
      <c r="G150" s="537" t="s">
        <v>9382</v>
      </c>
      <c r="H150" s="164" t="e">
        <f>IF(G150="","",G150-G150*COMPASS!$AH$37)</f>
        <v>#VALUE!</v>
      </c>
      <c r="I150" s="215"/>
    </row>
    <row r="151" spans="1:9" s="216" customFormat="1" ht="15.6" customHeight="1">
      <c r="A151" s="539" t="s">
        <v>3334</v>
      </c>
      <c r="B151" s="460" t="s">
        <v>22</v>
      </c>
      <c r="C151" s="532" t="s">
        <v>3335</v>
      </c>
      <c r="D151" s="499" t="s">
        <v>3336</v>
      </c>
      <c r="E151" s="466">
        <v>1</v>
      </c>
      <c r="F151" s="443"/>
      <c r="G151" s="537" t="s">
        <v>9382</v>
      </c>
      <c r="H151" s="164" t="e">
        <f>IF(G151="","",G151-G151*COMPASS!$AH$37)</f>
        <v>#VALUE!</v>
      </c>
      <c r="I151" s="215"/>
    </row>
    <row r="152" spans="1:9" s="216" customFormat="1" ht="15.6" customHeight="1">
      <c r="A152" s="539" t="s">
        <v>3337</v>
      </c>
      <c r="B152" s="460" t="s">
        <v>22</v>
      </c>
      <c r="C152" s="532" t="s">
        <v>3338</v>
      </c>
      <c r="D152" s="499" t="s">
        <v>3339</v>
      </c>
      <c r="E152" s="466">
        <v>1</v>
      </c>
      <c r="F152" s="443"/>
      <c r="G152" s="537" t="s">
        <v>9382</v>
      </c>
      <c r="H152" s="164" t="e">
        <f>IF(G152="","",G152-G152*COMPASS!$AH$37)</f>
        <v>#VALUE!</v>
      </c>
      <c r="I152" s="215"/>
    </row>
    <row r="153" spans="1:9" s="216" customFormat="1" ht="15.6" customHeight="1">
      <c r="A153" s="539" t="s">
        <v>1517</v>
      </c>
      <c r="B153" s="460" t="s">
        <v>22</v>
      </c>
      <c r="C153" s="532" t="s">
        <v>1276</v>
      </c>
      <c r="D153" s="499" t="s">
        <v>8151</v>
      </c>
      <c r="E153" s="466">
        <v>1</v>
      </c>
      <c r="F153" s="443"/>
      <c r="G153" s="537" t="s">
        <v>9382</v>
      </c>
      <c r="H153" s="164" t="e">
        <f>IF(G153="","",G153-G153*COMPASS!$AH$37)</f>
        <v>#VALUE!</v>
      </c>
      <c r="I153" s="215"/>
    </row>
    <row r="154" spans="1:9" s="216" customFormat="1" ht="15.6" customHeight="1">
      <c r="A154" s="539" t="s">
        <v>5405</v>
      </c>
      <c r="B154" s="460" t="s">
        <v>22</v>
      </c>
      <c r="C154" s="532" t="s">
        <v>5406</v>
      </c>
      <c r="D154" s="499" t="s">
        <v>5407</v>
      </c>
      <c r="E154" s="466">
        <v>1</v>
      </c>
      <c r="F154" s="443"/>
      <c r="G154" s="537" t="s">
        <v>9382</v>
      </c>
      <c r="H154" s="164" t="e">
        <f>IF(G154="","",G154-G154*COMPASS!$AH$37)</f>
        <v>#VALUE!</v>
      </c>
      <c r="I154" s="215"/>
    </row>
    <row r="155" spans="1:9" s="216" customFormat="1" ht="15.6" customHeight="1">
      <c r="A155" s="539" t="s">
        <v>1496</v>
      </c>
      <c r="B155" s="460" t="s">
        <v>22</v>
      </c>
      <c r="C155" s="532" t="s">
        <v>1254</v>
      </c>
      <c r="D155" s="499" t="s">
        <v>8152</v>
      </c>
      <c r="E155" s="466">
        <v>1</v>
      </c>
      <c r="F155" s="443"/>
      <c r="G155" s="537" t="s">
        <v>9382</v>
      </c>
      <c r="H155" s="164" t="e">
        <f>IF(G155="","",G155-G155*COMPASS!$AH$37)</f>
        <v>#VALUE!</v>
      </c>
      <c r="I155" s="215"/>
    </row>
    <row r="156" spans="1:9" s="216" customFormat="1" ht="15.6" customHeight="1">
      <c r="A156" s="539" t="s">
        <v>8153</v>
      </c>
      <c r="B156" s="460" t="s">
        <v>22</v>
      </c>
      <c r="C156" s="532" t="s">
        <v>8154</v>
      </c>
      <c r="D156" s="499" t="s">
        <v>8155</v>
      </c>
      <c r="E156" s="466">
        <v>1</v>
      </c>
      <c r="F156" s="443"/>
      <c r="G156" s="537" t="s">
        <v>9382</v>
      </c>
      <c r="H156" s="164" t="e">
        <f>IF(G156="","",G156-G156*COMPASS!$AH$37)</f>
        <v>#VALUE!</v>
      </c>
      <c r="I156" s="215"/>
    </row>
    <row r="157" spans="1:9" s="216" customFormat="1" ht="15.6" customHeight="1">
      <c r="A157" s="539" t="s">
        <v>1643</v>
      </c>
      <c r="B157" s="460" t="s">
        <v>22</v>
      </c>
      <c r="C157" s="532" t="s">
        <v>1402</v>
      </c>
      <c r="D157" s="499" t="s">
        <v>8156</v>
      </c>
      <c r="E157" s="466">
        <v>1</v>
      </c>
      <c r="F157" s="443"/>
      <c r="G157" s="537" t="s">
        <v>9382</v>
      </c>
      <c r="H157" s="164" t="e">
        <f>IF(G157="","",G157-G157*COMPASS!$AH$37)</f>
        <v>#VALUE!</v>
      </c>
      <c r="I157" s="215"/>
    </row>
    <row r="158" spans="1:9" s="216" customFormat="1" ht="15.6" customHeight="1">
      <c r="A158" s="539" t="s">
        <v>1548</v>
      </c>
      <c r="B158" s="460" t="s">
        <v>22</v>
      </c>
      <c r="C158" s="532" t="s">
        <v>1307</v>
      </c>
      <c r="D158" s="499" t="s">
        <v>2814</v>
      </c>
      <c r="E158" s="466">
        <v>1</v>
      </c>
      <c r="F158" s="443"/>
      <c r="G158" s="537" t="s">
        <v>9382</v>
      </c>
      <c r="H158" s="164" t="e">
        <f>IF(G158="","",G158-G158*COMPASS!$AH$37)</f>
        <v>#VALUE!</v>
      </c>
      <c r="I158" s="215"/>
    </row>
    <row r="159" spans="1:9" s="216" customFormat="1" ht="15.6" customHeight="1">
      <c r="A159" s="539" t="s">
        <v>1550</v>
      </c>
      <c r="B159" s="460" t="s">
        <v>22</v>
      </c>
      <c r="C159" s="532" t="s">
        <v>1309</v>
      </c>
      <c r="D159" s="499" t="s">
        <v>8157</v>
      </c>
      <c r="E159" s="466">
        <v>1</v>
      </c>
      <c r="F159" s="443"/>
      <c r="G159" s="537" t="s">
        <v>9382</v>
      </c>
      <c r="H159" s="164" t="e">
        <f>IF(G159="","",G159-G159*COMPASS!$AH$37)</f>
        <v>#VALUE!</v>
      </c>
      <c r="I159" s="215"/>
    </row>
    <row r="160" spans="1:9" s="216" customFormat="1" ht="15.6" customHeight="1">
      <c r="A160" s="539" t="s">
        <v>1549</v>
      </c>
      <c r="B160" s="460" t="s">
        <v>22</v>
      </c>
      <c r="C160" s="532" t="s">
        <v>1308</v>
      </c>
      <c r="D160" s="499" t="s">
        <v>8158</v>
      </c>
      <c r="E160" s="466">
        <v>1</v>
      </c>
      <c r="F160" s="443"/>
      <c r="G160" s="537" t="s">
        <v>9382</v>
      </c>
      <c r="H160" s="164" t="e">
        <f>IF(G160="","",G160-G160*COMPASS!$AH$37)</f>
        <v>#VALUE!</v>
      </c>
      <c r="I160" s="215"/>
    </row>
    <row r="161" spans="1:9" s="216" customFormat="1" ht="15.6" customHeight="1">
      <c r="A161" s="539" t="s">
        <v>1551</v>
      </c>
      <c r="B161" s="460" t="s">
        <v>22</v>
      </c>
      <c r="C161" s="532" t="s">
        <v>1310</v>
      </c>
      <c r="D161" s="499" t="s">
        <v>8159</v>
      </c>
      <c r="E161" s="466">
        <v>1</v>
      </c>
      <c r="F161" s="443"/>
      <c r="G161" s="537" t="s">
        <v>9382</v>
      </c>
      <c r="H161" s="164" t="e">
        <f>IF(G161="","",G161-G161*COMPASS!$AH$37)</f>
        <v>#VALUE!</v>
      </c>
      <c r="I161" s="215"/>
    </row>
    <row r="162" spans="1:9" s="216" customFormat="1" ht="15.6" customHeight="1">
      <c r="A162" s="539" t="s">
        <v>3313</v>
      </c>
      <c r="B162" s="460" t="s">
        <v>22</v>
      </c>
      <c r="C162" s="532" t="s">
        <v>3314</v>
      </c>
      <c r="D162" s="499" t="s">
        <v>3315</v>
      </c>
      <c r="E162" s="466">
        <v>1</v>
      </c>
      <c r="F162" s="443"/>
      <c r="G162" s="537" t="s">
        <v>9382</v>
      </c>
      <c r="H162" s="164" t="e">
        <f>IF(G162="","",G162-G162*COMPASS!$AH$37)</f>
        <v>#VALUE!</v>
      </c>
      <c r="I162" s="215"/>
    </row>
    <row r="163" spans="1:9" s="216" customFormat="1" ht="15.6" customHeight="1">
      <c r="A163" s="539" t="s">
        <v>1513</v>
      </c>
      <c r="B163" s="460" t="s">
        <v>22</v>
      </c>
      <c r="C163" s="532" t="s">
        <v>1271</v>
      </c>
      <c r="D163" s="499" t="s">
        <v>8160</v>
      </c>
      <c r="E163" s="466">
        <v>1</v>
      </c>
      <c r="F163" s="443"/>
      <c r="G163" s="537" t="s">
        <v>9382</v>
      </c>
      <c r="H163" s="164" t="e">
        <f>IF(G163="","",G163-G163*COMPASS!$AH$37)</f>
        <v>#VALUE!</v>
      </c>
      <c r="I163" s="215"/>
    </row>
    <row r="164" spans="1:9" s="216" customFormat="1" ht="15.6" customHeight="1">
      <c r="A164" s="539" t="s">
        <v>2811</v>
      </c>
      <c r="B164" s="460" t="s">
        <v>22</v>
      </c>
      <c r="C164" s="532" t="s">
        <v>1272</v>
      </c>
      <c r="D164" s="499" t="s">
        <v>2812</v>
      </c>
      <c r="E164" s="466">
        <v>1</v>
      </c>
      <c r="F164" s="443"/>
      <c r="G164" s="537" t="s">
        <v>9382</v>
      </c>
      <c r="H164" s="164" t="e">
        <f>IF(G164="","",G164-G164*COMPASS!$AH$37)</f>
        <v>#VALUE!</v>
      </c>
      <c r="I164" s="215"/>
    </row>
    <row r="165" spans="1:9" s="216" customFormat="1" ht="15.6" customHeight="1">
      <c r="A165" s="539" t="s">
        <v>2808</v>
      </c>
      <c r="B165" s="460" t="s">
        <v>22</v>
      </c>
      <c r="C165" s="532" t="s">
        <v>1732</v>
      </c>
      <c r="D165" s="499" t="s">
        <v>2809</v>
      </c>
      <c r="E165" s="466">
        <v>1</v>
      </c>
      <c r="F165" s="443"/>
      <c r="G165" s="537" t="s">
        <v>9382</v>
      </c>
      <c r="H165" s="164" t="e">
        <f>IF(G165="","",G165-G165*COMPASS!$AH$37)</f>
        <v>#VALUE!</v>
      </c>
      <c r="I165" s="215"/>
    </row>
    <row r="166" spans="1:9" s="216" customFormat="1" ht="15.6" customHeight="1">
      <c r="A166" s="539" t="s">
        <v>8161</v>
      </c>
      <c r="B166" s="460" t="s">
        <v>22</v>
      </c>
      <c r="C166" s="532" t="s">
        <v>8162</v>
      </c>
      <c r="D166" s="499" t="s">
        <v>8163</v>
      </c>
      <c r="E166" s="466">
        <v>1</v>
      </c>
      <c r="F166" s="443"/>
      <c r="G166" s="537" t="s">
        <v>9382</v>
      </c>
      <c r="H166" s="164" t="e">
        <f>IF(G166="","",G166-G166*COMPASS!$AH$37)</f>
        <v>#VALUE!</v>
      </c>
      <c r="I166" s="215"/>
    </row>
    <row r="167" spans="1:9" s="216" customFormat="1" ht="15.6" customHeight="1">
      <c r="A167" s="539" t="s">
        <v>8164</v>
      </c>
      <c r="B167" s="460" t="s">
        <v>22</v>
      </c>
      <c r="C167" s="532" t="s">
        <v>8165</v>
      </c>
      <c r="D167" s="499" t="s">
        <v>8166</v>
      </c>
      <c r="E167" s="466">
        <v>1</v>
      </c>
      <c r="F167" s="443"/>
      <c r="G167" s="537" t="s">
        <v>9382</v>
      </c>
      <c r="H167" s="164" t="e">
        <f>IF(G167="","",G167-G167*COMPASS!$AH$37)</f>
        <v>#VALUE!</v>
      </c>
      <c r="I167" s="215"/>
    </row>
    <row r="168" spans="1:9" s="216" customFormat="1" ht="15.6" customHeight="1">
      <c r="A168" s="539" t="s">
        <v>8167</v>
      </c>
      <c r="B168" s="460" t="s">
        <v>22</v>
      </c>
      <c r="C168" s="532" t="s">
        <v>8168</v>
      </c>
      <c r="D168" s="499" t="s">
        <v>8169</v>
      </c>
      <c r="E168" s="466">
        <v>1</v>
      </c>
      <c r="F168" s="443"/>
      <c r="G168" s="537" t="s">
        <v>9382</v>
      </c>
      <c r="H168" s="164" t="e">
        <f>IF(G168="","",G168-G168*COMPASS!$AH$37)</f>
        <v>#VALUE!</v>
      </c>
      <c r="I168" s="215"/>
    </row>
    <row r="169" spans="1:9" s="216" customFormat="1" ht="15.6" customHeight="1">
      <c r="A169" s="539" t="s">
        <v>8170</v>
      </c>
      <c r="B169" s="460" t="s">
        <v>22</v>
      </c>
      <c r="C169" s="532" t="s">
        <v>8171</v>
      </c>
      <c r="D169" s="499" t="s">
        <v>8172</v>
      </c>
      <c r="E169" s="466">
        <v>1</v>
      </c>
      <c r="F169" s="443"/>
      <c r="G169" s="537" t="s">
        <v>9382</v>
      </c>
      <c r="H169" s="164" t="e">
        <f>IF(G169="","",G169-G169*COMPASS!$AH$37)</f>
        <v>#VALUE!</v>
      </c>
      <c r="I169" s="215"/>
    </row>
    <row r="170" spans="1:9" s="216" customFormat="1" ht="15.6" customHeight="1">
      <c r="A170" s="539" t="s">
        <v>8173</v>
      </c>
      <c r="B170" s="460" t="s">
        <v>22</v>
      </c>
      <c r="C170" s="532" t="s">
        <v>8174</v>
      </c>
      <c r="D170" s="499" t="s">
        <v>8175</v>
      </c>
      <c r="E170" s="466">
        <v>1</v>
      </c>
      <c r="F170" s="443"/>
      <c r="G170" s="537" t="s">
        <v>9382</v>
      </c>
      <c r="H170" s="164" t="e">
        <f>IF(G170="","",G170-G170*COMPASS!$AH$37)</f>
        <v>#VALUE!</v>
      </c>
      <c r="I170" s="215"/>
    </row>
    <row r="171" spans="1:9" s="216" customFormat="1" ht="15.6" customHeight="1">
      <c r="A171" s="539" t="s">
        <v>8176</v>
      </c>
      <c r="B171" s="460" t="s">
        <v>22</v>
      </c>
      <c r="C171" s="532" t="s">
        <v>8177</v>
      </c>
      <c r="D171" s="499" t="s">
        <v>8178</v>
      </c>
      <c r="E171" s="466">
        <v>1</v>
      </c>
      <c r="F171" s="443"/>
      <c r="G171" s="537" t="s">
        <v>9382</v>
      </c>
      <c r="H171" s="164" t="e">
        <f>IF(G171="","",G171-G171*COMPASS!$AH$37)</f>
        <v>#VALUE!</v>
      </c>
      <c r="I171" s="215"/>
    </row>
    <row r="172" spans="1:9" ht="15.6" customHeight="1">
      <c r="A172" s="539" t="s">
        <v>8179</v>
      </c>
      <c r="B172" s="460" t="s">
        <v>22</v>
      </c>
      <c r="C172" s="532" t="s">
        <v>8180</v>
      </c>
      <c r="D172" s="499" t="s">
        <v>8181</v>
      </c>
      <c r="E172" s="466">
        <v>1</v>
      </c>
      <c r="F172" s="443"/>
      <c r="G172" s="537" t="s">
        <v>9382</v>
      </c>
      <c r="H172" s="164" t="e">
        <f>IF(G172="","",G172-G172*COMPASS!$AH$37)</f>
        <v>#VALUE!</v>
      </c>
    </row>
    <row r="173" spans="1:9" s="216" customFormat="1" ht="15.6" customHeight="1">
      <c r="A173" s="539" t="s">
        <v>8182</v>
      </c>
      <c r="B173" s="460" t="s">
        <v>22</v>
      </c>
      <c r="C173" s="532" t="s">
        <v>8183</v>
      </c>
      <c r="D173" s="499" t="s">
        <v>8184</v>
      </c>
      <c r="E173" s="466">
        <v>1</v>
      </c>
      <c r="F173" s="443"/>
      <c r="G173" s="537" t="s">
        <v>9382</v>
      </c>
      <c r="H173" s="164" t="e">
        <f>IF(G173="","",G173-G173*COMPASS!$AH$37)</f>
        <v>#VALUE!</v>
      </c>
      <c r="I173" s="215"/>
    </row>
    <row r="174" spans="1:9" s="216" customFormat="1" ht="15.6" customHeight="1">
      <c r="A174" s="539" t="s">
        <v>8185</v>
      </c>
      <c r="B174" s="460" t="s">
        <v>22</v>
      </c>
      <c r="C174" s="532" t="s">
        <v>8186</v>
      </c>
      <c r="D174" s="499" t="s">
        <v>8163</v>
      </c>
      <c r="E174" s="466">
        <v>1</v>
      </c>
      <c r="F174" s="443"/>
      <c r="G174" s="537" t="s">
        <v>9382</v>
      </c>
      <c r="H174" s="164" t="e">
        <f>IF(G174="","",G174-G174*COMPASS!$AH$37)</f>
        <v>#VALUE!</v>
      </c>
      <c r="I174" s="215"/>
    </row>
    <row r="175" spans="1:9" s="216" customFormat="1" ht="15.6" customHeight="1">
      <c r="A175" s="539" t="s">
        <v>8187</v>
      </c>
      <c r="B175" s="460" t="s">
        <v>22</v>
      </c>
      <c r="C175" s="532" t="s">
        <v>8188</v>
      </c>
      <c r="D175" s="499" t="s">
        <v>8189</v>
      </c>
      <c r="E175" s="466">
        <v>1</v>
      </c>
      <c r="F175" s="443"/>
      <c r="G175" s="537" t="s">
        <v>9382</v>
      </c>
      <c r="H175" s="164" t="e">
        <f>IF(G175="","",G175-G175*COMPASS!$AH$37)</f>
        <v>#VALUE!</v>
      </c>
      <c r="I175" s="215"/>
    </row>
    <row r="176" spans="1:9" s="216" customFormat="1" ht="15.6" customHeight="1">
      <c r="A176" s="539" t="s">
        <v>8190</v>
      </c>
      <c r="B176" s="460" t="s">
        <v>22</v>
      </c>
      <c r="C176" s="532" t="s">
        <v>8191</v>
      </c>
      <c r="D176" s="499" t="s">
        <v>8192</v>
      </c>
      <c r="E176" s="466">
        <v>1</v>
      </c>
      <c r="F176" s="443"/>
      <c r="G176" s="537" t="s">
        <v>9382</v>
      </c>
      <c r="H176" s="164" t="e">
        <f>IF(G176="","",G176-G176*COMPASS!$AH$37)</f>
        <v>#VALUE!</v>
      </c>
      <c r="I176" s="215"/>
    </row>
    <row r="177" spans="1:9" s="216" customFormat="1" ht="15.6" customHeight="1">
      <c r="A177" s="539" t="s">
        <v>8193</v>
      </c>
      <c r="B177" s="460" t="s">
        <v>22</v>
      </c>
      <c r="C177" s="532" t="s">
        <v>8194</v>
      </c>
      <c r="D177" s="499" t="s">
        <v>8195</v>
      </c>
      <c r="E177" s="466">
        <v>1</v>
      </c>
      <c r="F177" s="443"/>
      <c r="G177" s="537" t="s">
        <v>9382</v>
      </c>
      <c r="H177" s="164" t="e">
        <f>IF(G177="","",G177-G177*COMPASS!$AH$37)</f>
        <v>#VALUE!</v>
      </c>
      <c r="I177" s="215"/>
    </row>
    <row r="178" spans="1:9" s="216" customFormat="1" ht="15.6" customHeight="1">
      <c r="A178" s="539" t="s">
        <v>8196</v>
      </c>
      <c r="B178" s="460" t="s">
        <v>22</v>
      </c>
      <c r="C178" s="532" t="s">
        <v>8197</v>
      </c>
      <c r="D178" s="499" t="s">
        <v>8198</v>
      </c>
      <c r="E178" s="466">
        <v>1</v>
      </c>
      <c r="F178" s="443"/>
      <c r="G178" s="537" t="s">
        <v>9382</v>
      </c>
      <c r="H178" s="164" t="e">
        <f>IF(G178="","",G178-G178*COMPASS!$AH$37)</f>
        <v>#VALUE!</v>
      </c>
      <c r="I178" s="215"/>
    </row>
    <row r="179" spans="1:9" s="216" customFormat="1" ht="15.6" customHeight="1">
      <c r="A179" s="539" t="s">
        <v>8199</v>
      </c>
      <c r="B179" s="460" t="s">
        <v>22</v>
      </c>
      <c r="C179" s="532" t="s">
        <v>8200</v>
      </c>
      <c r="D179" s="499" t="s">
        <v>8201</v>
      </c>
      <c r="E179" s="466">
        <v>1</v>
      </c>
      <c r="F179" s="443"/>
      <c r="G179" s="537" t="s">
        <v>9382</v>
      </c>
      <c r="H179" s="164" t="e">
        <f>IF(G179="","",G179-G179*COMPASS!$AH$37)</f>
        <v>#VALUE!</v>
      </c>
      <c r="I179" s="215"/>
    </row>
    <row r="180" spans="1:9" s="216" customFormat="1" ht="15.6" customHeight="1">
      <c r="A180" s="539" t="s">
        <v>8202</v>
      </c>
      <c r="B180" s="460" t="s">
        <v>22</v>
      </c>
      <c r="C180" s="532" t="s">
        <v>8203</v>
      </c>
      <c r="D180" s="499" t="s">
        <v>8204</v>
      </c>
      <c r="E180" s="466">
        <v>1</v>
      </c>
      <c r="F180" s="443"/>
      <c r="G180" s="537" t="s">
        <v>9382</v>
      </c>
      <c r="H180" s="164" t="e">
        <f>IF(G180="","",G180-G180*COMPASS!$AH$37)</f>
        <v>#VALUE!</v>
      </c>
      <c r="I180" s="215"/>
    </row>
    <row r="181" spans="1:9" s="216" customFormat="1" ht="15.6" customHeight="1">
      <c r="A181" s="539" t="s">
        <v>8205</v>
      </c>
      <c r="B181" s="460" t="s">
        <v>22</v>
      </c>
      <c r="C181" s="532" t="s">
        <v>8206</v>
      </c>
      <c r="D181" s="499" t="s">
        <v>8207</v>
      </c>
      <c r="E181" s="466">
        <v>1</v>
      </c>
      <c r="F181" s="443"/>
      <c r="G181" s="537" t="s">
        <v>9382</v>
      </c>
      <c r="H181" s="164" t="e">
        <f>IF(G181="","",G181-G181*COMPASS!$AH$37)</f>
        <v>#VALUE!</v>
      </c>
      <c r="I181" s="215"/>
    </row>
    <row r="182" spans="1:9" s="216" customFormat="1" ht="15.6" customHeight="1">
      <c r="A182" s="539" t="s">
        <v>8208</v>
      </c>
      <c r="B182" s="460" t="s">
        <v>22</v>
      </c>
      <c r="C182" s="532" t="s">
        <v>8209</v>
      </c>
      <c r="D182" s="499" t="s">
        <v>8210</v>
      </c>
      <c r="E182" s="466">
        <v>1</v>
      </c>
      <c r="F182" s="443"/>
      <c r="G182" s="537" t="s">
        <v>9382</v>
      </c>
      <c r="H182" s="164" t="e">
        <f>IF(G182="","",G182-G182*COMPASS!$AH$37)</f>
        <v>#VALUE!</v>
      </c>
      <c r="I182" s="215"/>
    </row>
    <row r="183" spans="1:9" s="216" customFormat="1" ht="15.6" customHeight="1">
      <c r="A183" s="539" t="s">
        <v>8211</v>
      </c>
      <c r="B183" s="460" t="s">
        <v>22</v>
      </c>
      <c r="C183" s="532" t="s">
        <v>8212</v>
      </c>
      <c r="D183" s="499" t="s">
        <v>8213</v>
      </c>
      <c r="E183" s="466">
        <v>1</v>
      </c>
      <c r="F183" s="443"/>
      <c r="G183" s="537" t="s">
        <v>9382</v>
      </c>
      <c r="H183" s="164" t="e">
        <f>IF(G183="","",G183-G183*COMPASS!$AH$37)</f>
        <v>#VALUE!</v>
      </c>
      <c r="I183" s="215"/>
    </row>
    <row r="184" spans="1:9" s="216" customFormat="1" ht="15.6" customHeight="1">
      <c r="A184" s="539" t="s">
        <v>8214</v>
      </c>
      <c r="B184" s="460" t="s">
        <v>22</v>
      </c>
      <c r="C184" s="532" t="s">
        <v>8215</v>
      </c>
      <c r="D184" s="499" t="s">
        <v>8216</v>
      </c>
      <c r="E184" s="466">
        <v>1</v>
      </c>
      <c r="F184" s="443"/>
      <c r="G184" s="537" t="s">
        <v>9382</v>
      </c>
      <c r="H184" s="164" t="e">
        <f>IF(G184="","",G184-G184*COMPASS!$AH$37)</f>
        <v>#VALUE!</v>
      </c>
      <c r="I184" s="215"/>
    </row>
    <row r="185" spans="1:9" s="216" customFormat="1" ht="15.6" customHeight="1">
      <c r="A185" s="539" t="s">
        <v>8217</v>
      </c>
      <c r="B185" s="460" t="s">
        <v>22</v>
      </c>
      <c r="C185" s="532" t="s">
        <v>8218</v>
      </c>
      <c r="D185" s="499" t="s">
        <v>8219</v>
      </c>
      <c r="E185" s="466">
        <v>1</v>
      </c>
      <c r="F185" s="443"/>
      <c r="G185" s="537" t="s">
        <v>9382</v>
      </c>
      <c r="H185" s="164" t="e">
        <f>IF(G185="","",G185-G185*COMPASS!$AH$37)</f>
        <v>#VALUE!</v>
      </c>
      <c r="I185" s="215"/>
    </row>
    <row r="186" spans="1:9" s="216" customFormat="1" ht="15.6" customHeight="1">
      <c r="A186" s="539" t="s">
        <v>8220</v>
      </c>
      <c r="B186" s="460" t="s">
        <v>22</v>
      </c>
      <c r="C186" s="532" t="s">
        <v>8221</v>
      </c>
      <c r="D186" s="499" t="s">
        <v>8222</v>
      </c>
      <c r="E186" s="466">
        <v>1</v>
      </c>
      <c r="F186" s="443"/>
      <c r="G186" s="537" t="s">
        <v>9382</v>
      </c>
      <c r="H186" s="164" t="e">
        <f>IF(G186="","",G186-G186*COMPASS!$AH$37)</f>
        <v>#VALUE!</v>
      </c>
      <c r="I186" s="215"/>
    </row>
    <row r="187" spans="1:9" s="216" customFormat="1" ht="15.6" customHeight="1">
      <c r="A187" s="539" t="s">
        <v>8223</v>
      </c>
      <c r="B187" s="460" t="s">
        <v>22</v>
      </c>
      <c r="C187" s="532" t="s">
        <v>8224</v>
      </c>
      <c r="D187" s="499" t="s">
        <v>8225</v>
      </c>
      <c r="E187" s="466">
        <v>1</v>
      </c>
      <c r="F187" s="443"/>
      <c r="G187" s="537" t="s">
        <v>9382</v>
      </c>
      <c r="H187" s="164" t="e">
        <f>IF(G187="","",G187-G187*COMPASS!$AH$37)</f>
        <v>#VALUE!</v>
      </c>
      <c r="I187" s="215"/>
    </row>
    <row r="188" spans="1:9" s="216" customFormat="1" ht="15.6" customHeight="1">
      <c r="A188" s="539" t="s">
        <v>8226</v>
      </c>
      <c r="B188" s="460" t="s">
        <v>22</v>
      </c>
      <c r="C188" s="532" t="s">
        <v>8227</v>
      </c>
      <c r="D188" s="499" t="s">
        <v>8228</v>
      </c>
      <c r="E188" s="466">
        <v>1</v>
      </c>
      <c r="F188" s="443"/>
      <c r="G188" s="537" t="s">
        <v>9382</v>
      </c>
      <c r="H188" s="164" t="e">
        <f>IF(G188="","",G188-G188*COMPASS!$AH$37)</f>
        <v>#VALUE!</v>
      </c>
      <c r="I188" s="215"/>
    </row>
    <row r="189" spans="1:9" s="216" customFormat="1" ht="15.6" customHeight="1">
      <c r="A189" s="539" t="s">
        <v>8229</v>
      </c>
      <c r="B189" s="460" t="s">
        <v>22</v>
      </c>
      <c r="C189" s="532" t="s">
        <v>8230</v>
      </c>
      <c r="D189" s="499" t="s">
        <v>8231</v>
      </c>
      <c r="E189" s="466">
        <v>1</v>
      </c>
      <c r="F189" s="443"/>
      <c r="G189" s="537" t="s">
        <v>9382</v>
      </c>
      <c r="H189" s="164" t="e">
        <f>IF(G189="","",G189-G189*COMPASS!$AH$37)</f>
        <v>#VALUE!</v>
      </c>
      <c r="I189" s="215"/>
    </row>
    <row r="190" spans="1:9" s="216" customFormat="1" ht="15.6" customHeight="1">
      <c r="A190" s="539" t="s">
        <v>8232</v>
      </c>
      <c r="B190" s="460" t="s">
        <v>22</v>
      </c>
      <c r="C190" s="532" t="s">
        <v>8233</v>
      </c>
      <c r="D190" s="499" t="s">
        <v>8234</v>
      </c>
      <c r="E190" s="466">
        <v>1</v>
      </c>
      <c r="F190" s="443"/>
      <c r="G190" s="537" t="s">
        <v>9382</v>
      </c>
      <c r="H190" s="164" t="e">
        <f>IF(G190="","",G190-G190*COMPASS!$AH$37)</f>
        <v>#VALUE!</v>
      </c>
      <c r="I190" s="215"/>
    </row>
    <row r="191" spans="1:9" s="216" customFormat="1" ht="15.6" customHeight="1">
      <c r="A191" s="539" t="s">
        <v>8235</v>
      </c>
      <c r="B191" s="460" t="s">
        <v>22</v>
      </c>
      <c r="C191" s="532" t="s">
        <v>8236</v>
      </c>
      <c r="D191" s="499" t="s">
        <v>8237</v>
      </c>
      <c r="E191" s="466">
        <v>1</v>
      </c>
      <c r="F191" s="443"/>
      <c r="G191" s="537" t="s">
        <v>9382</v>
      </c>
      <c r="H191" s="164" t="e">
        <f>IF(G191="","",G191-G191*COMPASS!$AH$37)</f>
        <v>#VALUE!</v>
      </c>
      <c r="I191" s="215"/>
    </row>
    <row r="192" spans="1:9" s="216" customFormat="1" ht="15.6" customHeight="1">
      <c r="A192" s="539" t="s">
        <v>8238</v>
      </c>
      <c r="B192" s="460" t="s">
        <v>22</v>
      </c>
      <c r="C192" s="532" t="s">
        <v>8239</v>
      </c>
      <c r="D192" s="499" t="s">
        <v>8240</v>
      </c>
      <c r="E192" s="466">
        <v>1</v>
      </c>
      <c r="F192" s="443"/>
      <c r="G192" s="537" t="s">
        <v>9382</v>
      </c>
      <c r="H192" s="164" t="e">
        <f>IF(G192="","",G192-G192*COMPASS!$AH$37)</f>
        <v>#VALUE!</v>
      </c>
      <c r="I192" s="215"/>
    </row>
    <row r="193" spans="1:9" s="216" customFormat="1" ht="15.6" customHeight="1">
      <c r="A193" s="539" t="s">
        <v>8241</v>
      </c>
      <c r="B193" s="460" t="s">
        <v>22</v>
      </c>
      <c r="C193" s="532" t="s">
        <v>8242</v>
      </c>
      <c r="D193" s="499" t="s">
        <v>8243</v>
      </c>
      <c r="E193" s="466">
        <v>1</v>
      </c>
      <c r="F193" s="443"/>
      <c r="G193" s="537" t="s">
        <v>9382</v>
      </c>
      <c r="H193" s="164" t="e">
        <f>IF(G193="","",G193-G193*COMPASS!$AH$37)</f>
        <v>#VALUE!</v>
      </c>
      <c r="I193" s="215"/>
    </row>
    <row r="194" spans="1:9" s="216" customFormat="1" ht="15.6" customHeight="1">
      <c r="A194" s="539" t="s">
        <v>8244</v>
      </c>
      <c r="B194" s="460" t="s">
        <v>22</v>
      </c>
      <c r="C194" s="532" t="s">
        <v>8245</v>
      </c>
      <c r="D194" s="499" t="s">
        <v>8246</v>
      </c>
      <c r="E194" s="466">
        <v>1</v>
      </c>
      <c r="F194" s="443"/>
      <c r="G194" s="537" t="s">
        <v>9382</v>
      </c>
      <c r="H194" s="164" t="e">
        <f>IF(G194="","",G194-G194*COMPASS!$AH$37)</f>
        <v>#VALUE!</v>
      </c>
      <c r="I194" s="215"/>
    </row>
    <row r="195" spans="1:9" s="216" customFormat="1" ht="15.6" customHeight="1">
      <c r="A195" s="539" t="s">
        <v>8247</v>
      </c>
      <c r="B195" s="460" t="s">
        <v>22</v>
      </c>
      <c r="C195" s="532" t="s">
        <v>8248</v>
      </c>
      <c r="D195" s="499" t="s">
        <v>8249</v>
      </c>
      <c r="E195" s="466">
        <v>1</v>
      </c>
      <c r="F195" s="443"/>
      <c r="G195" s="537" t="s">
        <v>9382</v>
      </c>
      <c r="H195" s="164" t="e">
        <f>IF(G195="","",G195-G195*COMPASS!$AH$37)</f>
        <v>#VALUE!</v>
      </c>
      <c r="I195" s="215"/>
    </row>
    <row r="196" spans="1:9" s="216" customFormat="1" ht="15.6" customHeight="1">
      <c r="A196" s="539" t="s">
        <v>8250</v>
      </c>
      <c r="B196" s="460" t="s">
        <v>22</v>
      </c>
      <c r="C196" s="532" t="s">
        <v>8251</v>
      </c>
      <c r="D196" s="499" t="s">
        <v>8252</v>
      </c>
      <c r="E196" s="466">
        <v>1</v>
      </c>
      <c r="F196" s="443"/>
      <c r="G196" s="537" t="s">
        <v>9382</v>
      </c>
      <c r="H196" s="164" t="e">
        <f>IF(G196="","",G196-G196*COMPASS!$AH$37)</f>
        <v>#VALUE!</v>
      </c>
      <c r="I196" s="215"/>
    </row>
    <row r="197" spans="1:9" s="216" customFormat="1" ht="15.6" customHeight="1">
      <c r="A197" s="539" t="s">
        <v>8253</v>
      </c>
      <c r="B197" s="460" t="s">
        <v>22</v>
      </c>
      <c r="C197" s="532" t="s">
        <v>8254</v>
      </c>
      <c r="D197" s="499" t="s">
        <v>8255</v>
      </c>
      <c r="E197" s="466">
        <v>1</v>
      </c>
      <c r="F197" s="443"/>
      <c r="G197" s="537" t="s">
        <v>9382</v>
      </c>
      <c r="H197" s="164" t="e">
        <f>IF(G197="","",G197-G197*COMPASS!$AH$37)</f>
        <v>#VALUE!</v>
      </c>
      <c r="I197" s="215"/>
    </row>
    <row r="198" spans="1:9" s="216" customFormat="1" ht="15.6" customHeight="1">
      <c r="A198" s="539" t="s">
        <v>8256</v>
      </c>
      <c r="B198" s="460" t="s">
        <v>22</v>
      </c>
      <c r="C198" s="532" t="s">
        <v>8257</v>
      </c>
      <c r="D198" s="499" t="s">
        <v>8258</v>
      </c>
      <c r="E198" s="466">
        <v>1</v>
      </c>
      <c r="F198" s="443"/>
      <c r="G198" s="537" t="s">
        <v>9382</v>
      </c>
      <c r="H198" s="164" t="e">
        <f>IF(G198="","",G198-G198*COMPASS!$AH$37)</f>
        <v>#VALUE!</v>
      </c>
      <c r="I198" s="215"/>
    </row>
    <row r="199" spans="1:9" s="216" customFormat="1" ht="15.6" customHeight="1">
      <c r="A199" s="539" t="s">
        <v>8259</v>
      </c>
      <c r="B199" s="460" t="s">
        <v>22</v>
      </c>
      <c r="C199" s="532" t="s">
        <v>8260</v>
      </c>
      <c r="D199" s="499" t="s">
        <v>8261</v>
      </c>
      <c r="E199" s="466">
        <v>1</v>
      </c>
      <c r="F199" s="443"/>
      <c r="G199" s="537" t="s">
        <v>9382</v>
      </c>
      <c r="H199" s="164" t="e">
        <f>IF(G199="","",G199-G199*COMPASS!$AH$37)</f>
        <v>#VALUE!</v>
      </c>
      <c r="I199" s="215"/>
    </row>
    <row r="200" spans="1:9" s="216" customFormat="1" ht="15.6" customHeight="1">
      <c r="A200" s="539" t="s">
        <v>8262</v>
      </c>
      <c r="B200" s="460" t="s">
        <v>22</v>
      </c>
      <c r="C200" s="532" t="s">
        <v>8263</v>
      </c>
      <c r="D200" s="499" t="s">
        <v>8264</v>
      </c>
      <c r="E200" s="466">
        <v>1</v>
      </c>
      <c r="F200" s="443"/>
      <c r="G200" s="537" t="s">
        <v>9382</v>
      </c>
      <c r="H200" s="164" t="e">
        <f>IF(G200="","",G200-G200*COMPASS!$AH$37)</f>
        <v>#VALUE!</v>
      </c>
      <c r="I200" s="215"/>
    </row>
    <row r="201" spans="1:9" s="216" customFormat="1" ht="15.6" customHeight="1">
      <c r="A201" s="539" t="s">
        <v>8265</v>
      </c>
      <c r="B201" s="460" t="s">
        <v>22</v>
      </c>
      <c r="C201" s="532" t="s">
        <v>8266</v>
      </c>
      <c r="D201" s="499" t="s">
        <v>8267</v>
      </c>
      <c r="E201" s="466">
        <v>1</v>
      </c>
      <c r="F201" s="443"/>
      <c r="G201" s="537" t="s">
        <v>9382</v>
      </c>
      <c r="H201" s="164" t="e">
        <f>IF(G201="","",G201-G201*COMPASS!$AH$37)</f>
        <v>#VALUE!</v>
      </c>
      <c r="I201" s="215"/>
    </row>
    <row r="202" spans="1:9" s="216" customFormat="1" ht="15.6" customHeight="1">
      <c r="A202" s="539" t="s">
        <v>8268</v>
      </c>
      <c r="B202" s="460" t="s">
        <v>22</v>
      </c>
      <c r="C202" s="532" t="s">
        <v>8269</v>
      </c>
      <c r="D202" s="499" t="s">
        <v>8270</v>
      </c>
      <c r="E202" s="466">
        <v>1</v>
      </c>
      <c r="F202" s="443"/>
      <c r="G202" s="537" t="s">
        <v>9382</v>
      </c>
      <c r="H202" s="164" t="e">
        <f>IF(G202="","",G202-G202*COMPASS!$AH$37)</f>
        <v>#VALUE!</v>
      </c>
      <c r="I202" s="215"/>
    </row>
    <row r="203" spans="1:9" s="216" customFormat="1" ht="15.6" customHeight="1">
      <c r="A203" s="539" t="s">
        <v>8271</v>
      </c>
      <c r="B203" s="460" t="s">
        <v>22</v>
      </c>
      <c r="C203" s="532" t="s">
        <v>8272</v>
      </c>
      <c r="D203" s="499" t="s">
        <v>8273</v>
      </c>
      <c r="E203" s="466">
        <v>1</v>
      </c>
      <c r="F203" s="443"/>
      <c r="G203" s="537" t="s">
        <v>9382</v>
      </c>
      <c r="H203" s="164" t="e">
        <f>IF(G203="","",G203-G203*COMPASS!$AH$37)</f>
        <v>#VALUE!</v>
      </c>
      <c r="I203" s="215"/>
    </row>
    <row r="204" spans="1:9" s="216" customFormat="1" ht="15.6" customHeight="1">
      <c r="A204" s="539" t="s">
        <v>8274</v>
      </c>
      <c r="B204" s="460" t="s">
        <v>22</v>
      </c>
      <c r="C204" s="532" t="s">
        <v>8275</v>
      </c>
      <c r="D204" s="499" t="s">
        <v>8276</v>
      </c>
      <c r="E204" s="466">
        <v>1</v>
      </c>
      <c r="F204" s="443"/>
      <c r="G204" s="537" t="s">
        <v>9382</v>
      </c>
      <c r="H204" s="164" t="e">
        <f>IF(G204="","",G204-G204*COMPASS!$AH$37)</f>
        <v>#VALUE!</v>
      </c>
      <c r="I204" s="215"/>
    </row>
    <row r="205" spans="1:9" s="216" customFormat="1" ht="15.6" customHeight="1">
      <c r="A205" s="539" t="s">
        <v>8277</v>
      </c>
      <c r="B205" s="460" t="s">
        <v>22</v>
      </c>
      <c r="C205" s="532" t="s">
        <v>8278</v>
      </c>
      <c r="D205" s="499" t="s">
        <v>8279</v>
      </c>
      <c r="E205" s="466">
        <v>1</v>
      </c>
      <c r="F205" s="443"/>
      <c r="G205" s="537" t="s">
        <v>9382</v>
      </c>
      <c r="H205" s="164" t="e">
        <f>IF(G205="","",G205-G205*COMPASS!$AH$37)</f>
        <v>#VALUE!</v>
      </c>
      <c r="I205" s="215"/>
    </row>
    <row r="206" spans="1:9" s="216" customFormat="1" ht="15.6" customHeight="1">
      <c r="A206" s="539" t="s">
        <v>8280</v>
      </c>
      <c r="B206" s="460" t="s">
        <v>22</v>
      </c>
      <c r="C206" s="532" t="s">
        <v>8281</v>
      </c>
      <c r="D206" s="499" t="s">
        <v>8279</v>
      </c>
      <c r="E206" s="466">
        <v>1</v>
      </c>
      <c r="F206" s="443"/>
      <c r="G206" s="537" t="s">
        <v>9382</v>
      </c>
      <c r="H206" s="164" t="e">
        <f>IF(G206="","",G206-G206*COMPASS!$AH$37)</f>
        <v>#VALUE!</v>
      </c>
      <c r="I206" s="215"/>
    </row>
    <row r="207" spans="1:9" s="216" customFormat="1" ht="15.6" customHeight="1">
      <c r="A207" s="539" t="s">
        <v>8282</v>
      </c>
      <c r="B207" s="460" t="s">
        <v>22</v>
      </c>
      <c r="C207" s="532" t="s">
        <v>8283</v>
      </c>
      <c r="D207" s="499" t="s">
        <v>8284</v>
      </c>
      <c r="E207" s="466">
        <v>1</v>
      </c>
      <c r="F207" s="443"/>
      <c r="G207" s="537" t="s">
        <v>9382</v>
      </c>
      <c r="H207" s="164" t="e">
        <f>IF(G207="","",G207-G207*COMPASS!$AH$37)</f>
        <v>#VALUE!</v>
      </c>
      <c r="I207" s="215"/>
    </row>
    <row r="208" spans="1:9" s="216" customFormat="1" ht="15.6" customHeight="1">
      <c r="A208" s="539" t="s">
        <v>8285</v>
      </c>
      <c r="B208" s="460" t="s">
        <v>22</v>
      </c>
      <c r="C208" s="532" t="s">
        <v>8286</v>
      </c>
      <c r="D208" s="499" t="s">
        <v>8273</v>
      </c>
      <c r="E208" s="466">
        <v>1</v>
      </c>
      <c r="F208" s="443"/>
      <c r="G208" s="537" t="s">
        <v>9382</v>
      </c>
      <c r="H208" s="164" t="e">
        <f>IF(G208="","",G208-G208*COMPASS!$AH$37)</f>
        <v>#VALUE!</v>
      </c>
      <c r="I208" s="215"/>
    </row>
    <row r="209" spans="1:9" s="216" customFormat="1" ht="15.6" customHeight="1">
      <c r="A209" s="539" t="s">
        <v>8287</v>
      </c>
      <c r="B209" s="460" t="s">
        <v>22</v>
      </c>
      <c r="C209" s="532" t="s">
        <v>8288</v>
      </c>
      <c r="D209" s="499" t="s">
        <v>8289</v>
      </c>
      <c r="E209" s="466">
        <v>1</v>
      </c>
      <c r="F209" s="443"/>
      <c r="G209" s="537" t="s">
        <v>9382</v>
      </c>
      <c r="H209" s="164" t="e">
        <f>IF(G209="","",G209-G209*COMPASS!$AH$37)</f>
        <v>#VALUE!</v>
      </c>
      <c r="I209" s="215"/>
    </row>
    <row r="210" spans="1:9" s="216" customFormat="1" ht="15.6" customHeight="1">
      <c r="A210" s="539" t="s">
        <v>8290</v>
      </c>
      <c r="B210" s="460" t="s">
        <v>22</v>
      </c>
      <c r="C210" s="532" t="s">
        <v>8291</v>
      </c>
      <c r="D210" s="499" t="s">
        <v>8279</v>
      </c>
      <c r="E210" s="466">
        <v>1</v>
      </c>
      <c r="F210" s="443"/>
      <c r="G210" s="537" t="s">
        <v>9382</v>
      </c>
      <c r="H210" s="164" t="e">
        <f>IF(G210="","",G210-G210*COMPASS!$AH$37)</f>
        <v>#VALUE!</v>
      </c>
      <c r="I210" s="215"/>
    </row>
    <row r="211" spans="1:9" s="216" customFormat="1" ht="15.6" customHeight="1">
      <c r="A211" s="539" t="s">
        <v>8292</v>
      </c>
      <c r="B211" s="460" t="s">
        <v>22</v>
      </c>
      <c r="C211" s="532" t="s">
        <v>8293</v>
      </c>
      <c r="D211" s="499" t="s">
        <v>8273</v>
      </c>
      <c r="E211" s="466">
        <v>1</v>
      </c>
      <c r="F211" s="443"/>
      <c r="G211" s="537" t="s">
        <v>9382</v>
      </c>
      <c r="H211" s="164" t="e">
        <f>IF(G211="","",G211-G211*COMPASS!$AH$37)</f>
        <v>#VALUE!</v>
      </c>
      <c r="I211" s="215"/>
    </row>
    <row r="212" spans="1:9" s="216" customFormat="1" ht="15.6" customHeight="1">
      <c r="A212" s="539" t="s">
        <v>8294</v>
      </c>
      <c r="B212" s="460" t="s">
        <v>22</v>
      </c>
      <c r="C212" s="532" t="s">
        <v>8295</v>
      </c>
      <c r="D212" s="499" t="s">
        <v>8284</v>
      </c>
      <c r="E212" s="466">
        <v>1</v>
      </c>
      <c r="F212" s="443"/>
      <c r="G212" s="537" t="s">
        <v>9382</v>
      </c>
      <c r="H212" s="164" t="e">
        <f>IF(G212="","",G212-G212*COMPASS!$AH$37)</f>
        <v>#VALUE!</v>
      </c>
      <c r="I212" s="215"/>
    </row>
    <row r="213" spans="1:9" s="216" customFormat="1" ht="15.6" customHeight="1">
      <c r="A213" s="539" t="s">
        <v>8296</v>
      </c>
      <c r="B213" s="460" t="s">
        <v>22</v>
      </c>
      <c r="C213" s="532" t="s">
        <v>8297</v>
      </c>
      <c r="D213" s="499" t="s">
        <v>8289</v>
      </c>
      <c r="E213" s="466">
        <v>1</v>
      </c>
      <c r="F213" s="443"/>
      <c r="G213" s="537" t="s">
        <v>9382</v>
      </c>
      <c r="H213" s="164" t="e">
        <f>IF(G213="","",G213-G213*COMPASS!$AH$37)</f>
        <v>#VALUE!</v>
      </c>
      <c r="I213" s="215"/>
    </row>
    <row r="214" spans="1:9" s="216" customFormat="1" ht="15.6" customHeight="1">
      <c r="A214" s="539" t="s">
        <v>8298</v>
      </c>
      <c r="B214" s="460" t="s">
        <v>22</v>
      </c>
      <c r="C214" s="532" t="s">
        <v>8299</v>
      </c>
      <c r="D214" s="499" t="s">
        <v>8289</v>
      </c>
      <c r="E214" s="466">
        <v>1</v>
      </c>
      <c r="F214" s="443"/>
      <c r="G214" s="537" t="s">
        <v>9382</v>
      </c>
      <c r="H214" s="164" t="e">
        <f>IF(G214="","",G214-G214*COMPASS!$AH$37)</f>
        <v>#VALUE!</v>
      </c>
      <c r="I214" s="215"/>
    </row>
    <row r="215" spans="1:9" s="216" customFormat="1" ht="15.6" customHeight="1">
      <c r="A215" s="539" t="s">
        <v>8300</v>
      </c>
      <c r="B215" s="460" t="s">
        <v>22</v>
      </c>
      <c r="C215" s="532" t="s">
        <v>8301</v>
      </c>
      <c r="D215" s="499" t="s">
        <v>8284</v>
      </c>
      <c r="E215" s="466">
        <v>1</v>
      </c>
      <c r="F215" s="443"/>
      <c r="G215" s="537" t="s">
        <v>9382</v>
      </c>
      <c r="H215" s="164" t="e">
        <f>IF(G215="","",G215-G215*COMPASS!$AH$37)</f>
        <v>#VALUE!</v>
      </c>
      <c r="I215" s="215"/>
    </row>
    <row r="216" spans="1:9" s="216" customFormat="1" ht="15.6" customHeight="1">
      <c r="A216" s="539" t="s">
        <v>8302</v>
      </c>
      <c r="B216" s="460" t="s">
        <v>22</v>
      </c>
      <c r="C216" s="532" t="s">
        <v>8303</v>
      </c>
      <c r="D216" s="499" t="s">
        <v>8273</v>
      </c>
      <c r="E216" s="466">
        <v>1</v>
      </c>
      <c r="F216" s="443"/>
      <c r="G216" s="537" t="s">
        <v>9382</v>
      </c>
      <c r="H216" s="164" t="e">
        <f>IF(G216="","",G216-G216*COMPASS!$AH$37)</f>
        <v>#VALUE!</v>
      </c>
      <c r="I216" s="215"/>
    </row>
    <row r="217" spans="1:9" s="216" customFormat="1" ht="15.6" customHeight="1">
      <c r="A217" s="539" t="s">
        <v>8304</v>
      </c>
      <c r="B217" s="460" t="s">
        <v>22</v>
      </c>
      <c r="C217" s="532" t="s">
        <v>8305</v>
      </c>
      <c r="D217" s="499" t="s">
        <v>8289</v>
      </c>
      <c r="E217" s="466">
        <v>1</v>
      </c>
      <c r="F217" s="443"/>
      <c r="G217" s="537" t="s">
        <v>9382</v>
      </c>
      <c r="H217" s="164" t="e">
        <f>IF(G217="","",G217-G217*COMPASS!$AH$37)</f>
        <v>#VALUE!</v>
      </c>
      <c r="I217" s="215"/>
    </row>
    <row r="218" spans="1:9" s="216" customFormat="1" ht="15.6" customHeight="1">
      <c r="A218" s="539" t="s">
        <v>8306</v>
      </c>
      <c r="B218" s="460" t="s">
        <v>22</v>
      </c>
      <c r="C218" s="532" t="s">
        <v>8307</v>
      </c>
      <c r="D218" s="499" t="s">
        <v>8308</v>
      </c>
      <c r="E218" s="466">
        <v>1</v>
      </c>
      <c r="F218" s="443"/>
      <c r="G218" s="537" t="s">
        <v>9382</v>
      </c>
      <c r="H218" s="164" t="e">
        <f>IF(G218="","",G218-G218*COMPASS!$AH$37)</f>
        <v>#VALUE!</v>
      </c>
      <c r="I218" s="215"/>
    </row>
    <row r="219" spans="1:9" s="216" customFormat="1" ht="15.6" customHeight="1">
      <c r="A219" s="539" t="s">
        <v>8309</v>
      </c>
      <c r="B219" s="460" t="s">
        <v>22</v>
      </c>
      <c r="C219" s="532" t="s">
        <v>8310</v>
      </c>
      <c r="D219" s="499" t="s">
        <v>8273</v>
      </c>
      <c r="E219" s="466">
        <v>1</v>
      </c>
      <c r="F219" s="443"/>
      <c r="G219" s="537" t="s">
        <v>9382</v>
      </c>
      <c r="H219" s="164" t="e">
        <f>IF(G219="","",G219-G219*COMPASS!$AH$37)</f>
        <v>#VALUE!</v>
      </c>
      <c r="I219" s="215"/>
    </row>
    <row r="220" spans="1:9" s="216" customFormat="1" ht="15.6" customHeight="1">
      <c r="A220" s="539" t="s">
        <v>8311</v>
      </c>
      <c r="B220" s="460" t="s">
        <v>22</v>
      </c>
      <c r="C220" s="532" t="s">
        <v>8312</v>
      </c>
      <c r="D220" s="499" t="s">
        <v>8284</v>
      </c>
      <c r="E220" s="466">
        <v>1</v>
      </c>
      <c r="F220" s="443"/>
      <c r="G220" s="537" t="s">
        <v>9382</v>
      </c>
      <c r="H220" s="164" t="e">
        <f>IF(G220="","",G220-G220*COMPASS!$AH$37)</f>
        <v>#VALUE!</v>
      </c>
      <c r="I220" s="215"/>
    </row>
    <row r="221" spans="1:9" s="216" customFormat="1" ht="15.6" customHeight="1">
      <c r="A221" s="539" t="s">
        <v>8313</v>
      </c>
      <c r="B221" s="460" t="s">
        <v>22</v>
      </c>
      <c r="C221" s="532" t="s">
        <v>8314</v>
      </c>
      <c r="D221" s="499" t="s">
        <v>8279</v>
      </c>
      <c r="E221" s="466">
        <v>1</v>
      </c>
      <c r="F221" s="443"/>
      <c r="G221" s="537" t="s">
        <v>9382</v>
      </c>
      <c r="H221" s="164" t="e">
        <f>IF(G221="","",G221-G221*COMPASS!$AH$37)</f>
        <v>#VALUE!</v>
      </c>
      <c r="I221" s="215"/>
    </row>
    <row r="222" spans="1:9" s="216" customFormat="1" ht="15.6" customHeight="1">
      <c r="A222" s="539" t="s">
        <v>8315</v>
      </c>
      <c r="B222" s="460" t="s">
        <v>22</v>
      </c>
      <c r="C222" s="532" t="s">
        <v>8316</v>
      </c>
      <c r="D222" s="499" t="s">
        <v>8279</v>
      </c>
      <c r="E222" s="466">
        <v>1</v>
      </c>
      <c r="F222" s="443"/>
      <c r="G222" s="537" t="s">
        <v>9382</v>
      </c>
      <c r="H222" s="164" t="e">
        <f>IF(G222="","",G222-G222*COMPASS!$AH$37)</f>
        <v>#VALUE!</v>
      </c>
      <c r="I222" s="215"/>
    </row>
    <row r="223" spans="1:9" s="216" customFormat="1" ht="15.6" customHeight="1">
      <c r="A223" s="539" t="s">
        <v>8317</v>
      </c>
      <c r="B223" s="460" t="s">
        <v>22</v>
      </c>
      <c r="C223" s="532" t="s">
        <v>8318</v>
      </c>
      <c r="D223" s="499" t="s">
        <v>8273</v>
      </c>
      <c r="E223" s="466">
        <v>1</v>
      </c>
      <c r="F223" s="443"/>
      <c r="G223" s="537" t="s">
        <v>9382</v>
      </c>
      <c r="H223" s="164" t="e">
        <f>IF(G223="","",G223-G223*COMPASS!$AH$37)</f>
        <v>#VALUE!</v>
      </c>
      <c r="I223" s="215"/>
    </row>
    <row r="224" spans="1:9" s="216" customFormat="1" ht="15.6" customHeight="1">
      <c r="A224" s="539" t="s">
        <v>8319</v>
      </c>
      <c r="B224" s="460" t="s">
        <v>22</v>
      </c>
      <c r="C224" s="532" t="s">
        <v>8320</v>
      </c>
      <c r="D224" s="499" t="s">
        <v>8273</v>
      </c>
      <c r="E224" s="466">
        <v>1</v>
      </c>
      <c r="F224" s="443"/>
      <c r="G224" s="537" t="s">
        <v>9382</v>
      </c>
      <c r="H224" s="164" t="e">
        <f>IF(G224="","",G224-G224*COMPASS!$AH$37)</f>
        <v>#VALUE!</v>
      </c>
      <c r="I224" s="215"/>
    </row>
    <row r="225" spans="1:9" s="216" customFormat="1" ht="15.6" customHeight="1">
      <c r="A225" s="539" t="s">
        <v>8321</v>
      </c>
      <c r="B225" s="460" t="s">
        <v>22</v>
      </c>
      <c r="C225" s="532" t="s">
        <v>8322</v>
      </c>
      <c r="D225" s="499" t="s">
        <v>8289</v>
      </c>
      <c r="E225" s="466">
        <v>1</v>
      </c>
      <c r="F225" s="443"/>
      <c r="G225" s="537" t="s">
        <v>9382</v>
      </c>
      <c r="H225" s="164" t="e">
        <f>IF(G225="","",G225-G225*COMPASS!$AH$37)</f>
        <v>#VALUE!</v>
      </c>
      <c r="I225" s="215"/>
    </row>
    <row r="226" spans="1:9" s="216" customFormat="1" ht="15.6" customHeight="1">
      <c r="A226" s="539" t="s">
        <v>8323</v>
      </c>
      <c r="B226" s="460" t="s">
        <v>22</v>
      </c>
      <c r="C226" s="532" t="s">
        <v>8324</v>
      </c>
      <c r="D226" s="499" t="s">
        <v>8289</v>
      </c>
      <c r="E226" s="466">
        <v>1</v>
      </c>
      <c r="F226" s="443"/>
      <c r="G226" s="537" t="s">
        <v>9382</v>
      </c>
      <c r="H226" s="164" t="e">
        <f>IF(G226="","",G226-G226*COMPASS!$AH$37)</f>
        <v>#VALUE!</v>
      </c>
      <c r="I226" s="215"/>
    </row>
    <row r="227" spans="1:9" s="216" customFormat="1" ht="15.6" customHeight="1">
      <c r="A227" s="489" t="s">
        <v>8325</v>
      </c>
      <c r="B227" s="497"/>
      <c r="C227" s="533"/>
      <c r="D227" s="498"/>
      <c r="E227" s="491"/>
      <c r="F227" s="490"/>
      <c r="G227" s="538"/>
      <c r="H227" s="164" t="str">
        <f>IF(G227="","",G227-G227*COMPASS!$AH$37)</f>
        <v/>
      </c>
      <c r="I227" s="215"/>
    </row>
    <row r="228" spans="1:9" s="216" customFormat="1" ht="15.6" customHeight="1">
      <c r="A228" s="539" t="s">
        <v>1656</v>
      </c>
      <c r="B228" s="460" t="s">
        <v>22</v>
      </c>
      <c r="C228" s="532" t="s">
        <v>1415</v>
      </c>
      <c r="D228" s="499" t="s">
        <v>2856</v>
      </c>
      <c r="E228" s="466">
        <v>1</v>
      </c>
      <c r="F228" s="443"/>
      <c r="G228" s="537" t="s">
        <v>9382</v>
      </c>
      <c r="H228" s="164" t="e">
        <f>IF(G228="","",G228-G228*COMPASS!$AH$37)</f>
        <v>#VALUE!</v>
      </c>
      <c r="I228" s="215"/>
    </row>
    <row r="229" spans="1:9" s="216" customFormat="1" ht="15.6" customHeight="1">
      <c r="A229" s="539" t="s">
        <v>1644</v>
      </c>
      <c r="B229" s="460" t="s">
        <v>22</v>
      </c>
      <c r="C229" s="532" t="s">
        <v>1403</v>
      </c>
      <c r="D229" s="499" t="s">
        <v>2899</v>
      </c>
      <c r="E229" s="466">
        <v>1</v>
      </c>
      <c r="F229" s="443"/>
      <c r="G229" s="537" t="s">
        <v>9382</v>
      </c>
      <c r="H229" s="164" t="e">
        <f>IF(G229="","",G229-G229*COMPASS!$AH$37)</f>
        <v>#VALUE!</v>
      </c>
      <c r="I229" s="215"/>
    </row>
    <row r="230" spans="1:9" s="216" customFormat="1" ht="15.6" customHeight="1">
      <c r="A230" s="539" t="s">
        <v>1554</v>
      </c>
      <c r="B230" s="460" t="s">
        <v>22</v>
      </c>
      <c r="C230" s="532" t="s">
        <v>1313</v>
      </c>
      <c r="D230" s="499" t="s">
        <v>8326</v>
      </c>
      <c r="E230" s="466">
        <v>1</v>
      </c>
      <c r="F230" s="443"/>
      <c r="G230" s="537" t="s">
        <v>9382</v>
      </c>
      <c r="H230" s="164" t="e">
        <f>IF(G230="","",G230-G230*COMPASS!$AH$37)</f>
        <v>#VALUE!</v>
      </c>
      <c r="I230" s="215"/>
    </row>
    <row r="231" spans="1:9" s="216" customFormat="1" ht="15.6" customHeight="1">
      <c r="A231" s="539" t="s">
        <v>1553</v>
      </c>
      <c r="B231" s="460" t="s">
        <v>22</v>
      </c>
      <c r="C231" s="532" t="s">
        <v>1312</v>
      </c>
      <c r="D231" s="499" t="s">
        <v>8327</v>
      </c>
      <c r="E231" s="466">
        <v>1</v>
      </c>
      <c r="F231" s="443"/>
      <c r="G231" s="537" t="s">
        <v>9382</v>
      </c>
      <c r="H231" s="164" t="e">
        <f>IF(G231="","",G231-G231*COMPASS!$AH$37)</f>
        <v>#VALUE!</v>
      </c>
      <c r="I231" s="215"/>
    </row>
    <row r="232" spans="1:9" s="216" customFormat="1" ht="15.6" customHeight="1">
      <c r="A232" s="539" t="s">
        <v>1651</v>
      </c>
      <c r="B232" s="460" t="s">
        <v>22</v>
      </c>
      <c r="C232" s="532" t="s">
        <v>1410</v>
      </c>
      <c r="D232" s="499" t="s">
        <v>8328</v>
      </c>
      <c r="E232" s="466">
        <v>1</v>
      </c>
      <c r="F232" s="443"/>
      <c r="G232" s="537" t="s">
        <v>9382</v>
      </c>
      <c r="H232" s="164" t="e">
        <f>IF(G232="","",G232-G232*COMPASS!$AH$37)</f>
        <v>#VALUE!</v>
      </c>
      <c r="I232" s="215"/>
    </row>
    <row r="233" spans="1:9" s="216" customFormat="1" ht="15.6" customHeight="1">
      <c r="A233" s="539" t="s">
        <v>1652</v>
      </c>
      <c r="B233" s="460" t="s">
        <v>22</v>
      </c>
      <c r="C233" s="532" t="s">
        <v>1411</v>
      </c>
      <c r="D233" s="499" t="s">
        <v>8329</v>
      </c>
      <c r="E233" s="466">
        <v>1</v>
      </c>
      <c r="F233" s="443"/>
      <c r="G233" s="537" t="s">
        <v>9382</v>
      </c>
      <c r="H233" s="164" t="e">
        <f>IF(G233="","",G233-G233*COMPASS!$AH$37)</f>
        <v>#VALUE!</v>
      </c>
      <c r="I233" s="215"/>
    </row>
    <row r="234" spans="1:9" s="216" customFormat="1" ht="15.6" customHeight="1">
      <c r="A234" s="539" t="s">
        <v>1653</v>
      </c>
      <c r="B234" s="460" t="s">
        <v>22</v>
      </c>
      <c r="C234" s="532" t="s">
        <v>1412</v>
      </c>
      <c r="D234" s="499" t="s">
        <v>2902</v>
      </c>
      <c r="E234" s="466">
        <v>1</v>
      </c>
      <c r="F234" s="443"/>
      <c r="G234" s="537" t="s">
        <v>9382</v>
      </c>
      <c r="H234" s="164" t="e">
        <f>IF(G234="","",G234-G234*COMPASS!$AH$37)</f>
        <v>#VALUE!</v>
      </c>
      <c r="I234" s="215"/>
    </row>
    <row r="235" spans="1:9" s="216" customFormat="1" ht="15.6" customHeight="1">
      <c r="A235" s="539" t="s">
        <v>5597</v>
      </c>
      <c r="B235" s="460" t="s">
        <v>22</v>
      </c>
      <c r="C235" s="532" t="s">
        <v>5598</v>
      </c>
      <c r="D235" s="499" t="s">
        <v>8330</v>
      </c>
      <c r="E235" s="466">
        <v>1</v>
      </c>
      <c r="F235" s="443"/>
      <c r="G235" s="537" t="s">
        <v>9382</v>
      </c>
      <c r="H235" s="164" t="e">
        <f>IF(G235="","",G235-G235*COMPASS!$AH$37)</f>
        <v>#VALUE!</v>
      </c>
      <c r="I235" s="215"/>
    </row>
    <row r="236" spans="1:9" s="216" customFormat="1" ht="15.6" customHeight="1">
      <c r="A236" s="539" t="s">
        <v>1640</v>
      </c>
      <c r="B236" s="460" t="s">
        <v>22</v>
      </c>
      <c r="C236" s="532" t="s">
        <v>1399</v>
      </c>
      <c r="D236" s="499" t="s">
        <v>2881</v>
      </c>
      <c r="E236" s="466">
        <v>1</v>
      </c>
      <c r="F236" s="443"/>
      <c r="G236" s="537" t="s">
        <v>9382</v>
      </c>
      <c r="H236" s="164" t="e">
        <f>IF(G236="","",G236-G236*COMPASS!$AH$37)</f>
        <v>#VALUE!</v>
      </c>
      <c r="I236" s="215"/>
    </row>
    <row r="237" spans="1:9" s="216" customFormat="1" ht="15.6" customHeight="1">
      <c r="A237" s="539" t="s">
        <v>2884</v>
      </c>
      <c r="B237" s="460" t="s">
        <v>22</v>
      </c>
      <c r="C237" s="532" t="s">
        <v>2885</v>
      </c>
      <c r="D237" s="499" t="s">
        <v>8331</v>
      </c>
      <c r="E237" s="466">
        <v>1</v>
      </c>
      <c r="F237" s="443"/>
      <c r="G237" s="537" t="s">
        <v>9382</v>
      </c>
      <c r="H237" s="164" t="e">
        <f>IF(G237="","",G237-G237*COMPASS!$AH$37)</f>
        <v>#VALUE!</v>
      </c>
      <c r="I237" s="215"/>
    </row>
    <row r="238" spans="1:9" s="216" customFormat="1" ht="15.6" customHeight="1">
      <c r="A238" s="539" t="s">
        <v>2890</v>
      </c>
      <c r="B238" s="460" t="s">
        <v>22</v>
      </c>
      <c r="C238" s="532" t="s">
        <v>2891</v>
      </c>
      <c r="D238" s="499" t="s">
        <v>8332</v>
      </c>
      <c r="E238" s="466">
        <v>1</v>
      </c>
      <c r="F238" s="443"/>
      <c r="G238" s="537" t="s">
        <v>9382</v>
      </c>
      <c r="H238" s="164" t="e">
        <f>IF(G238="","",G238-G238*COMPASS!$AH$37)</f>
        <v>#VALUE!</v>
      </c>
      <c r="I238" s="215"/>
    </row>
    <row r="239" spans="1:9" s="216" customFormat="1" ht="15.6" customHeight="1">
      <c r="A239" s="539" t="s">
        <v>1720</v>
      </c>
      <c r="B239" s="460" t="s">
        <v>22</v>
      </c>
      <c r="C239" s="532" t="s">
        <v>1482</v>
      </c>
      <c r="D239" s="499" t="s">
        <v>8333</v>
      </c>
      <c r="E239" s="466">
        <v>1</v>
      </c>
      <c r="F239" s="443"/>
      <c r="G239" s="537" t="s">
        <v>9382</v>
      </c>
      <c r="H239" s="164" t="e">
        <f>IF(G239="","",G239-G239*COMPASS!$AH$37)</f>
        <v>#VALUE!</v>
      </c>
      <c r="I239" s="215"/>
    </row>
    <row r="240" spans="1:9" s="216" customFormat="1" ht="15.6" customHeight="1">
      <c r="A240" s="539" t="s">
        <v>1722</v>
      </c>
      <c r="B240" s="460" t="s">
        <v>22</v>
      </c>
      <c r="C240" s="532" t="s">
        <v>1484</v>
      </c>
      <c r="D240" s="499" t="s">
        <v>8334</v>
      </c>
      <c r="E240" s="466">
        <v>1</v>
      </c>
      <c r="F240" s="443"/>
      <c r="G240" s="537" t="s">
        <v>9382</v>
      </c>
      <c r="H240" s="164" t="e">
        <f>IF(G240="","",G240-G240*COMPASS!$AH$37)</f>
        <v>#VALUE!</v>
      </c>
      <c r="I240" s="215"/>
    </row>
    <row r="241" spans="1:9" s="216" customFormat="1" ht="15.6" customHeight="1">
      <c r="A241" s="539" t="s">
        <v>1721</v>
      </c>
      <c r="B241" s="460" t="s">
        <v>22</v>
      </c>
      <c r="C241" s="532" t="s">
        <v>1483</v>
      </c>
      <c r="D241" s="499" t="s">
        <v>8335</v>
      </c>
      <c r="E241" s="466">
        <v>1</v>
      </c>
      <c r="F241" s="443"/>
      <c r="G241" s="537" t="s">
        <v>9382</v>
      </c>
      <c r="H241" s="164" t="e">
        <f>IF(G241="","",G241-G241*COMPASS!$AH$37)</f>
        <v>#VALUE!</v>
      </c>
      <c r="I241" s="215"/>
    </row>
    <row r="242" spans="1:9" s="216" customFormat="1" ht="15.6" customHeight="1">
      <c r="A242" s="539" t="s">
        <v>1632</v>
      </c>
      <c r="B242" s="460" t="s">
        <v>22</v>
      </c>
      <c r="C242" s="532" t="s">
        <v>1391</v>
      </c>
      <c r="D242" s="499" t="s">
        <v>8336</v>
      </c>
      <c r="E242" s="466">
        <v>1</v>
      </c>
      <c r="F242" s="443"/>
      <c r="G242" s="537" t="s">
        <v>9382</v>
      </c>
      <c r="H242" s="164" t="e">
        <f>IF(G242="","",G242-G242*COMPASS!$AH$37)</f>
        <v>#VALUE!</v>
      </c>
      <c r="I242" s="215"/>
    </row>
    <row r="243" spans="1:9" s="216" customFormat="1" ht="15.6" customHeight="1">
      <c r="A243" s="539" t="s">
        <v>1510</v>
      </c>
      <c r="B243" s="460" t="s">
        <v>22</v>
      </c>
      <c r="C243" s="532" t="s">
        <v>1268</v>
      </c>
      <c r="D243" s="499" t="s">
        <v>8337</v>
      </c>
      <c r="E243" s="466">
        <v>1</v>
      </c>
      <c r="F243" s="443"/>
      <c r="G243" s="537" t="s">
        <v>9382</v>
      </c>
      <c r="H243" s="164" t="e">
        <f>IF(G243="","",G243-G243*COMPASS!$AH$37)</f>
        <v>#VALUE!</v>
      </c>
      <c r="I243" s="215"/>
    </row>
    <row r="244" spans="1:9" s="216" customFormat="1" ht="15.6" customHeight="1">
      <c r="A244" s="539" t="s">
        <v>1503</v>
      </c>
      <c r="B244" s="460" t="s">
        <v>22</v>
      </c>
      <c r="C244" s="532" t="s">
        <v>1261</v>
      </c>
      <c r="D244" s="499" t="s">
        <v>8338</v>
      </c>
      <c r="E244" s="466">
        <v>1</v>
      </c>
      <c r="F244" s="443"/>
      <c r="G244" s="537" t="s">
        <v>9382</v>
      </c>
      <c r="H244" s="164" t="e">
        <f>IF(G244="","",G244-G244*COMPASS!$AH$37)</f>
        <v>#VALUE!</v>
      </c>
      <c r="I244" s="215"/>
    </row>
    <row r="245" spans="1:9" s="216" customFormat="1" ht="15.6" customHeight="1">
      <c r="A245" s="539" t="s">
        <v>1626</v>
      </c>
      <c r="B245" s="460" t="s">
        <v>22</v>
      </c>
      <c r="C245" s="532" t="s">
        <v>1385</v>
      </c>
      <c r="D245" s="499" t="s">
        <v>8339</v>
      </c>
      <c r="E245" s="466">
        <v>1</v>
      </c>
      <c r="F245" s="443"/>
      <c r="G245" s="537" t="s">
        <v>9382</v>
      </c>
      <c r="H245" s="164" t="e">
        <f>IF(G245="","",G245-G245*COMPASS!$AH$37)</f>
        <v>#VALUE!</v>
      </c>
      <c r="I245" s="215"/>
    </row>
    <row r="246" spans="1:9" s="216" customFormat="1" ht="15.6" customHeight="1">
      <c r="A246" s="539" t="s">
        <v>1622</v>
      </c>
      <c r="B246" s="460" t="s">
        <v>22</v>
      </c>
      <c r="C246" s="532" t="s">
        <v>1381</v>
      </c>
      <c r="D246" s="499" t="s">
        <v>8340</v>
      </c>
      <c r="E246" s="466">
        <v>1</v>
      </c>
      <c r="F246" s="443"/>
      <c r="G246" s="537" t="s">
        <v>9382</v>
      </c>
      <c r="H246" s="164" t="e">
        <f>IF(G246="","",G246-G246*COMPASS!$AH$37)</f>
        <v>#VALUE!</v>
      </c>
      <c r="I246" s="215"/>
    </row>
    <row r="247" spans="1:9" s="216" customFormat="1" ht="15.6" customHeight="1">
      <c r="A247" s="539" t="s">
        <v>1627</v>
      </c>
      <c r="B247" s="460" t="s">
        <v>22</v>
      </c>
      <c r="C247" s="532" t="s">
        <v>1386</v>
      </c>
      <c r="D247" s="499" t="s">
        <v>8339</v>
      </c>
      <c r="E247" s="466">
        <v>1</v>
      </c>
      <c r="F247" s="443"/>
      <c r="G247" s="537" t="s">
        <v>9382</v>
      </c>
      <c r="H247" s="164" t="e">
        <f>IF(G247="","",G247-G247*COMPASS!$AH$37)</f>
        <v>#VALUE!</v>
      </c>
      <c r="I247" s="215"/>
    </row>
    <row r="248" spans="1:9" s="216" customFormat="1" ht="15.6" customHeight="1">
      <c r="A248" s="539" t="s">
        <v>1623</v>
      </c>
      <c r="B248" s="460" t="s">
        <v>22</v>
      </c>
      <c r="C248" s="532" t="s">
        <v>1382</v>
      </c>
      <c r="D248" s="499" t="s">
        <v>8340</v>
      </c>
      <c r="E248" s="466">
        <v>1</v>
      </c>
      <c r="F248" s="443"/>
      <c r="G248" s="537" t="s">
        <v>9382</v>
      </c>
      <c r="H248" s="164" t="e">
        <f>IF(G248="","",G248-G248*COMPASS!$AH$37)</f>
        <v>#VALUE!</v>
      </c>
      <c r="I248" s="215"/>
    </row>
    <row r="249" spans="1:9" s="216" customFormat="1" ht="15.6" customHeight="1">
      <c r="A249" s="539" t="s">
        <v>1624</v>
      </c>
      <c r="B249" s="460" t="s">
        <v>22</v>
      </c>
      <c r="C249" s="532" t="s">
        <v>1383</v>
      </c>
      <c r="D249" s="499" t="s">
        <v>8340</v>
      </c>
      <c r="E249" s="466">
        <v>1</v>
      </c>
      <c r="F249" s="443"/>
      <c r="G249" s="537" t="s">
        <v>9382</v>
      </c>
      <c r="H249" s="164" t="e">
        <f>IF(G249="","",G249-G249*COMPASS!$AH$37)</f>
        <v>#VALUE!</v>
      </c>
      <c r="I249" s="215"/>
    </row>
    <row r="250" spans="1:9" s="216" customFormat="1" ht="15.6" customHeight="1">
      <c r="A250" s="539" t="s">
        <v>1628</v>
      </c>
      <c r="B250" s="460" t="s">
        <v>22</v>
      </c>
      <c r="C250" s="532" t="s">
        <v>1387</v>
      </c>
      <c r="D250" s="499" t="s">
        <v>8339</v>
      </c>
      <c r="E250" s="466">
        <v>1</v>
      </c>
      <c r="F250" s="443"/>
      <c r="G250" s="537" t="s">
        <v>9382</v>
      </c>
      <c r="H250" s="164" t="e">
        <f>IF(G250="","",G250-G250*COMPASS!$AH$37)</f>
        <v>#VALUE!</v>
      </c>
      <c r="I250" s="215"/>
    </row>
    <row r="251" spans="1:9" s="216" customFormat="1" ht="15.6" customHeight="1">
      <c r="A251" s="539" t="s">
        <v>1625</v>
      </c>
      <c r="B251" s="460" t="s">
        <v>22</v>
      </c>
      <c r="C251" s="532" t="s">
        <v>1384</v>
      </c>
      <c r="D251" s="499" t="s">
        <v>8340</v>
      </c>
      <c r="E251" s="466">
        <v>1</v>
      </c>
      <c r="F251" s="443"/>
      <c r="G251" s="537" t="s">
        <v>9382</v>
      </c>
      <c r="H251" s="164" t="e">
        <f>IF(G251="","",G251-G251*COMPASS!$AH$37)</f>
        <v>#VALUE!</v>
      </c>
      <c r="I251" s="215"/>
    </row>
    <row r="252" spans="1:9" s="216" customFormat="1" ht="15.6" customHeight="1">
      <c r="A252" s="539" t="s">
        <v>1629</v>
      </c>
      <c r="B252" s="460" t="s">
        <v>22</v>
      </c>
      <c r="C252" s="532" t="s">
        <v>1388</v>
      </c>
      <c r="D252" s="499" t="s">
        <v>8339</v>
      </c>
      <c r="E252" s="466">
        <v>1</v>
      </c>
      <c r="F252" s="443"/>
      <c r="G252" s="537" t="s">
        <v>9382</v>
      </c>
      <c r="H252" s="164" t="e">
        <f>IF(G252="","",G252-G252*COMPASS!$AH$37)</f>
        <v>#VALUE!</v>
      </c>
      <c r="I252" s="215"/>
    </row>
    <row r="253" spans="1:9" s="216" customFormat="1" ht="15.6" customHeight="1">
      <c r="A253" s="539" t="s">
        <v>5585</v>
      </c>
      <c r="B253" s="460" t="s">
        <v>22</v>
      </c>
      <c r="C253" s="532" t="s">
        <v>5586</v>
      </c>
      <c r="D253" s="499" t="s">
        <v>8341</v>
      </c>
      <c r="E253" s="466">
        <v>1</v>
      </c>
      <c r="F253" s="443"/>
      <c r="G253" s="537" t="s">
        <v>9382</v>
      </c>
      <c r="H253" s="164" t="e">
        <f>IF(G253="","",G253-G253*COMPASS!$AH$37)</f>
        <v>#VALUE!</v>
      </c>
      <c r="I253" s="215"/>
    </row>
    <row r="254" spans="1:9" s="216" customFormat="1" ht="15.6" customHeight="1">
      <c r="A254" s="539" t="s">
        <v>5587</v>
      </c>
      <c r="B254" s="460" t="s">
        <v>22</v>
      </c>
      <c r="C254" s="532" t="s">
        <v>5588</v>
      </c>
      <c r="D254" s="499" t="s">
        <v>8342</v>
      </c>
      <c r="E254" s="466">
        <v>1</v>
      </c>
      <c r="F254" s="443"/>
      <c r="G254" s="537" t="s">
        <v>9382</v>
      </c>
      <c r="H254" s="164" t="e">
        <f>IF(G254="","",G254-G254*COMPASS!$AH$37)</f>
        <v>#VALUE!</v>
      </c>
      <c r="I254" s="215"/>
    </row>
    <row r="255" spans="1:9" s="216" customFormat="1" ht="15.6" customHeight="1">
      <c r="A255" s="539" t="s">
        <v>1581</v>
      </c>
      <c r="B255" s="460" t="s">
        <v>22</v>
      </c>
      <c r="C255" s="532" t="s">
        <v>1340</v>
      </c>
      <c r="D255" s="499" t="s">
        <v>8343</v>
      </c>
      <c r="E255" s="466">
        <v>1</v>
      </c>
      <c r="F255" s="443"/>
      <c r="G255" s="537" t="s">
        <v>9382</v>
      </c>
      <c r="H255" s="164" t="e">
        <f>IF(G255="","",G255-G255*COMPASS!$AH$37)</f>
        <v>#VALUE!</v>
      </c>
      <c r="I255" s="215"/>
    </row>
    <row r="256" spans="1:9" s="216" customFormat="1" ht="15.6" customHeight="1">
      <c r="A256" s="539" t="s">
        <v>1506</v>
      </c>
      <c r="B256" s="460" t="s">
        <v>22</v>
      </c>
      <c r="C256" s="532" t="s">
        <v>1264</v>
      </c>
      <c r="D256" s="499" t="s">
        <v>8344</v>
      </c>
      <c r="E256" s="466">
        <v>1</v>
      </c>
      <c r="F256" s="443"/>
      <c r="G256" s="537" t="s">
        <v>9382</v>
      </c>
      <c r="H256" s="164" t="e">
        <f>IF(G256="","",G256-G256*COMPASS!$AH$37)</f>
        <v>#VALUE!</v>
      </c>
      <c r="I256" s="215"/>
    </row>
    <row r="257" spans="1:9" s="216" customFormat="1" ht="15.6" customHeight="1">
      <c r="A257" s="539" t="s">
        <v>1499</v>
      </c>
      <c r="B257" s="460" t="s">
        <v>22</v>
      </c>
      <c r="C257" s="532" t="s">
        <v>1257</v>
      </c>
      <c r="D257" s="499" t="s">
        <v>8345</v>
      </c>
      <c r="E257" s="466">
        <v>1</v>
      </c>
      <c r="F257" s="443"/>
      <c r="G257" s="537" t="s">
        <v>9382</v>
      </c>
      <c r="H257" s="164" t="e">
        <f>IF(G257="","",G257-G257*COMPASS!$AH$37)</f>
        <v>#VALUE!</v>
      </c>
      <c r="I257" s="215"/>
    </row>
    <row r="258" spans="1:9" s="216" customFormat="1" ht="15.6" customHeight="1">
      <c r="A258" s="539" t="s">
        <v>1507</v>
      </c>
      <c r="B258" s="460" t="s">
        <v>22</v>
      </c>
      <c r="C258" s="532" t="s">
        <v>1265</v>
      </c>
      <c r="D258" s="499" t="s">
        <v>8344</v>
      </c>
      <c r="E258" s="466">
        <v>1</v>
      </c>
      <c r="F258" s="443"/>
      <c r="G258" s="537" t="s">
        <v>9382</v>
      </c>
      <c r="H258" s="164" t="e">
        <f>IF(G258="","",G258-G258*COMPASS!$AH$37)</f>
        <v>#VALUE!</v>
      </c>
      <c r="I258" s="215"/>
    </row>
    <row r="259" spans="1:9" s="216" customFormat="1" ht="15.6" customHeight="1">
      <c r="A259" s="539" t="s">
        <v>1500</v>
      </c>
      <c r="B259" s="460" t="s">
        <v>22</v>
      </c>
      <c r="C259" s="534" t="s">
        <v>1258</v>
      </c>
      <c r="D259" s="499" t="s">
        <v>8345</v>
      </c>
      <c r="E259" s="466">
        <v>1</v>
      </c>
      <c r="F259" s="443"/>
      <c r="G259" s="537" t="s">
        <v>9382</v>
      </c>
      <c r="H259" s="164" t="e">
        <f>IF(G259="","",G259-G259*COMPASS!$AH$37)</f>
        <v>#VALUE!</v>
      </c>
      <c r="I259" s="215"/>
    </row>
    <row r="260" spans="1:9" s="216" customFormat="1" ht="15.6" customHeight="1">
      <c r="A260" s="539" t="s">
        <v>1504</v>
      </c>
      <c r="B260" s="460" t="s">
        <v>22</v>
      </c>
      <c r="C260" s="532" t="s">
        <v>1262</v>
      </c>
      <c r="D260" s="499" t="s">
        <v>8346</v>
      </c>
      <c r="E260" s="466">
        <v>1</v>
      </c>
      <c r="F260" s="443"/>
      <c r="G260" s="537" t="s">
        <v>9382</v>
      </c>
      <c r="H260" s="164" t="e">
        <f>IF(G260="","",G260-G260*COMPASS!$AH$37)</f>
        <v>#VALUE!</v>
      </c>
      <c r="I260" s="215"/>
    </row>
    <row r="261" spans="1:9" s="216" customFormat="1" ht="15.6" customHeight="1">
      <c r="A261" s="539" t="s">
        <v>1511</v>
      </c>
      <c r="B261" s="460" t="s">
        <v>22</v>
      </c>
      <c r="C261" s="532" t="s">
        <v>1269</v>
      </c>
      <c r="D261" s="499" t="s">
        <v>8347</v>
      </c>
      <c r="E261" s="466">
        <v>1</v>
      </c>
      <c r="F261" s="443"/>
      <c r="G261" s="537" t="s">
        <v>9382</v>
      </c>
      <c r="H261" s="164" t="e">
        <f>IF(G261="","",G261-G261*COMPASS!$AH$37)</f>
        <v>#VALUE!</v>
      </c>
      <c r="I261" s="215"/>
    </row>
    <row r="262" spans="1:9" s="216" customFormat="1" ht="15.6" customHeight="1">
      <c r="A262" s="539" t="s">
        <v>1505</v>
      </c>
      <c r="B262" s="460" t="s">
        <v>22</v>
      </c>
      <c r="C262" s="532" t="s">
        <v>1263</v>
      </c>
      <c r="D262" s="499" t="s">
        <v>8346</v>
      </c>
      <c r="E262" s="466">
        <v>1</v>
      </c>
      <c r="F262" s="443"/>
      <c r="G262" s="537" t="s">
        <v>9382</v>
      </c>
      <c r="H262" s="164" t="e">
        <f>IF(G262="","",G262-G262*COMPASS!$AH$37)</f>
        <v>#VALUE!</v>
      </c>
      <c r="I262" s="215"/>
    </row>
    <row r="263" spans="1:9" s="216" customFormat="1" ht="15.6" customHeight="1">
      <c r="A263" s="539" t="s">
        <v>1672</v>
      </c>
      <c r="B263" s="460" t="s">
        <v>22</v>
      </c>
      <c r="C263" s="532" t="s">
        <v>1434</v>
      </c>
      <c r="D263" s="499" t="s">
        <v>8348</v>
      </c>
      <c r="E263" s="466">
        <v>1</v>
      </c>
      <c r="F263" s="443"/>
      <c r="G263" s="537" t="s">
        <v>9382</v>
      </c>
      <c r="H263" s="164" t="e">
        <f>IF(G263="","",G263-G263*COMPASS!$AH$37)</f>
        <v>#VALUE!</v>
      </c>
      <c r="I263" s="215"/>
    </row>
    <row r="264" spans="1:9" s="216" customFormat="1" ht="15.6" customHeight="1">
      <c r="A264" s="539" t="s">
        <v>1617</v>
      </c>
      <c r="B264" s="460" t="s">
        <v>22</v>
      </c>
      <c r="C264" s="532" t="s">
        <v>1376</v>
      </c>
      <c r="D264" s="499" t="s">
        <v>8349</v>
      </c>
      <c r="E264" s="466">
        <v>1</v>
      </c>
      <c r="F264" s="443"/>
      <c r="G264" s="537" t="s">
        <v>9382</v>
      </c>
      <c r="H264" s="164" t="e">
        <f>IF(G264="","",G264-G264*COMPASS!$AH$37)</f>
        <v>#VALUE!</v>
      </c>
      <c r="I264" s="215"/>
    </row>
    <row r="265" spans="1:9" s="216" customFormat="1" ht="15.6" customHeight="1">
      <c r="A265" s="539" t="s">
        <v>1508</v>
      </c>
      <c r="B265" s="460" t="s">
        <v>22</v>
      </c>
      <c r="C265" s="532" t="s">
        <v>1266</v>
      </c>
      <c r="D265" s="499" t="s">
        <v>8344</v>
      </c>
      <c r="E265" s="466">
        <v>1</v>
      </c>
      <c r="F265" s="443"/>
      <c r="G265" s="537" t="s">
        <v>9382</v>
      </c>
      <c r="H265" s="164" t="e">
        <f>IF(G265="","",G265-G265*COMPASS!$AH$37)</f>
        <v>#VALUE!</v>
      </c>
      <c r="I265" s="215"/>
    </row>
    <row r="266" spans="1:9" s="216" customFormat="1" ht="15.6" customHeight="1">
      <c r="A266" s="539" t="s">
        <v>1501</v>
      </c>
      <c r="B266" s="460" t="s">
        <v>22</v>
      </c>
      <c r="C266" s="532" t="s">
        <v>1259</v>
      </c>
      <c r="D266" s="499" t="s">
        <v>8345</v>
      </c>
      <c r="E266" s="466">
        <v>1</v>
      </c>
      <c r="F266" s="443"/>
      <c r="G266" s="537" t="s">
        <v>9382</v>
      </c>
      <c r="H266" s="164" t="e">
        <f>IF(G266="","",G266-G266*COMPASS!$AH$37)</f>
        <v>#VALUE!</v>
      </c>
      <c r="I266" s="215"/>
    </row>
    <row r="267" spans="1:9" s="216" customFormat="1" ht="15.6" customHeight="1">
      <c r="A267" s="539" t="s">
        <v>1659</v>
      </c>
      <c r="B267" s="460" t="s">
        <v>22</v>
      </c>
      <c r="C267" s="532" t="s">
        <v>1418</v>
      </c>
      <c r="D267" s="499" t="s">
        <v>2905</v>
      </c>
      <c r="E267" s="466">
        <v>1</v>
      </c>
      <c r="F267" s="443"/>
      <c r="G267" s="537" t="s">
        <v>9382</v>
      </c>
      <c r="H267" s="164" t="e">
        <f>IF(G267="","",G267-G267*COMPASS!$AH$37)</f>
        <v>#VALUE!</v>
      </c>
      <c r="I267" s="215"/>
    </row>
    <row r="268" spans="1:9" s="216" customFormat="1" ht="15.6" customHeight="1">
      <c r="A268" s="539" t="s">
        <v>1726</v>
      </c>
      <c r="B268" s="460" t="s">
        <v>22</v>
      </c>
      <c r="C268" s="532" t="s">
        <v>1488</v>
      </c>
      <c r="D268" s="499" t="s">
        <v>8350</v>
      </c>
      <c r="E268" s="466">
        <v>1</v>
      </c>
      <c r="F268" s="443"/>
      <c r="G268" s="537" t="s">
        <v>9382</v>
      </c>
      <c r="H268" s="164" t="e">
        <f>IF(G268="","",G268-G268*COMPASS!$AH$37)</f>
        <v>#VALUE!</v>
      </c>
      <c r="I268" s="215"/>
    </row>
    <row r="269" spans="1:9" s="216" customFormat="1" ht="15.6" customHeight="1">
      <c r="A269" s="539" t="s">
        <v>1728</v>
      </c>
      <c r="B269" s="460" t="s">
        <v>22</v>
      </c>
      <c r="C269" s="532" t="s">
        <v>1490</v>
      </c>
      <c r="D269" s="499" t="s">
        <v>8351</v>
      </c>
      <c r="E269" s="466">
        <v>1</v>
      </c>
      <c r="F269" s="443"/>
      <c r="G269" s="537" t="s">
        <v>9382</v>
      </c>
      <c r="H269" s="164" t="e">
        <f>IF(G269="","",G269-G269*COMPASS!$AH$37)</f>
        <v>#VALUE!</v>
      </c>
      <c r="I269" s="215"/>
    </row>
    <row r="270" spans="1:9" s="216" customFormat="1" ht="15.6" customHeight="1">
      <c r="A270" s="539" t="s">
        <v>1724</v>
      </c>
      <c r="B270" s="460" t="s">
        <v>22</v>
      </c>
      <c r="C270" s="532" t="s">
        <v>1486</v>
      </c>
      <c r="D270" s="499" t="s">
        <v>8352</v>
      </c>
      <c r="E270" s="466">
        <v>1</v>
      </c>
      <c r="F270" s="443"/>
      <c r="G270" s="537" t="s">
        <v>9382</v>
      </c>
      <c r="H270" s="164" t="e">
        <f>IF(G270="","",G270-G270*COMPASS!$AH$37)</f>
        <v>#VALUE!</v>
      </c>
      <c r="I270" s="215"/>
    </row>
    <row r="271" spans="1:9" s="216" customFormat="1" ht="15.6" customHeight="1">
      <c r="A271" s="539" t="s">
        <v>1723</v>
      </c>
      <c r="B271" s="460" t="s">
        <v>22</v>
      </c>
      <c r="C271" s="532" t="s">
        <v>1485</v>
      </c>
      <c r="D271" s="499" t="s">
        <v>8353</v>
      </c>
      <c r="E271" s="466">
        <v>1</v>
      </c>
      <c r="F271" s="443"/>
      <c r="G271" s="537" t="s">
        <v>9382</v>
      </c>
      <c r="H271" s="164" t="e">
        <f>IF(G271="","",G271-G271*COMPASS!$AH$37)</f>
        <v>#VALUE!</v>
      </c>
      <c r="I271" s="215"/>
    </row>
    <row r="272" spans="1:9" s="216" customFormat="1" ht="15.6" customHeight="1">
      <c r="A272" s="539" t="s">
        <v>1618</v>
      </c>
      <c r="B272" s="460" t="s">
        <v>22</v>
      </c>
      <c r="C272" s="532" t="s">
        <v>1377</v>
      </c>
      <c r="D272" s="499" t="s">
        <v>8354</v>
      </c>
      <c r="E272" s="466">
        <v>1</v>
      </c>
      <c r="F272" s="443"/>
      <c r="G272" s="537" t="s">
        <v>9382</v>
      </c>
      <c r="H272" s="164" t="e">
        <f>IF(G272="","",G272-G272*COMPASS!$AH$37)</f>
        <v>#VALUE!</v>
      </c>
      <c r="I272" s="215"/>
    </row>
    <row r="273" spans="1:9" s="216" customFormat="1" ht="15.6" customHeight="1">
      <c r="A273" s="539" t="s">
        <v>1660</v>
      </c>
      <c r="B273" s="460" t="s">
        <v>22</v>
      </c>
      <c r="C273" s="532" t="s">
        <v>1419</v>
      </c>
      <c r="D273" s="499" t="s">
        <v>2905</v>
      </c>
      <c r="E273" s="466">
        <v>1</v>
      </c>
      <c r="F273" s="443"/>
      <c r="G273" s="537" t="s">
        <v>9382</v>
      </c>
      <c r="H273" s="164" t="e">
        <f>IF(G273="","",G273-G273*COMPASS!$AH$37)</f>
        <v>#VALUE!</v>
      </c>
      <c r="I273" s="215"/>
    </row>
    <row r="274" spans="1:9" s="216" customFormat="1" ht="15.6" customHeight="1">
      <c r="A274" s="539" t="s">
        <v>1727</v>
      </c>
      <c r="B274" s="460" t="s">
        <v>22</v>
      </c>
      <c r="C274" s="532" t="s">
        <v>1489</v>
      </c>
      <c r="D274" s="499" t="s">
        <v>8350</v>
      </c>
      <c r="E274" s="466">
        <v>1</v>
      </c>
      <c r="F274" s="443"/>
      <c r="G274" s="537" t="s">
        <v>9382</v>
      </c>
      <c r="H274" s="164" t="e">
        <f>IF(G274="","",G274-G274*COMPASS!$AH$37)</f>
        <v>#VALUE!</v>
      </c>
      <c r="I274" s="215"/>
    </row>
    <row r="275" spans="1:9" s="216" customFormat="1" ht="15.6" customHeight="1">
      <c r="A275" s="539" t="s">
        <v>1729</v>
      </c>
      <c r="B275" s="460" t="s">
        <v>22</v>
      </c>
      <c r="C275" s="532" t="s">
        <v>1491</v>
      </c>
      <c r="D275" s="499" t="s">
        <v>8351</v>
      </c>
      <c r="E275" s="466">
        <v>1</v>
      </c>
      <c r="F275" s="443"/>
      <c r="G275" s="537" t="s">
        <v>9382</v>
      </c>
      <c r="H275" s="164" t="e">
        <f>IF(G275="","",G275-G275*COMPASS!$AH$37)</f>
        <v>#VALUE!</v>
      </c>
      <c r="I275" s="215"/>
    </row>
    <row r="276" spans="1:9" s="216" customFormat="1" ht="15.6" customHeight="1">
      <c r="A276" s="539" t="s">
        <v>1725</v>
      </c>
      <c r="B276" s="460" t="s">
        <v>22</v>
      </c>
      <c r="C276" s="532" t="s">
        <v>1487</v>
      </c>
      <c r="D276" s="499" t="s">
        <v>8352</v>
      </c>
      <c r="E276" s="466">
        <v>1</v>
      </c>
      <c r="F276" s="443"/>
      <c r="G276" s="537" t="s">
        <v>9382</v>
      </c>
      <c r="H276" s="164" t="e">
        <f>IF(G276="","",G276-G276*COMPASS!$AH$37)</f>
        <v>#VALUE!</v>
      </c>
      <c r="I276" s="215"/>
    </row>
    <row r="277" spans="1:9" s="216" customFormat="1" ht="15.6" customHeight="1">
      <c r="A277" s="539" t="s">
        <v>1512</v>
      </c>
      <c r="B277" s="460" t="s">
        <v>22</v>
      </c>
      <c r="C277" s="532" t="s">
        <v>1270</v>
      </c>
      <c r="D277" s="499" t="s">
        <v>2810</v>
      </c>
      <c r="E277" s="466">
        <v>1</v>
      </c>
      <c r="F277" s="443"/>
      <c r="G277" s="537" t="s">
        <v>9382</v>
      </c>
      <c r="H277" s="164" t="e">
        <f>IF(G277="","",G277-G277*COMPASS!$AH$37)</f>
        <v>#VALUE!</v>
      </c>
      <c r="I277" s="215"/>
    </row>
    <row r="278" spans="1:9" s="216" customFormat="1" ht="15.6" customHeight="1">
      <c r="A278" s="539" t="s">
        <v>1580</v>
      </c>
      <c r="B278" s="460" t="s">
        <v>22</v>
      </c>
      <c r="C278" s="532" t="s">
        <v>1339</v>
      </c>
      <c r="D278" s="499" t="s">
        <v>8355</v>
      </c>
      <c r="E278" s="466">
        <v>1</v>
      </c>
      <c r="F278" s="443"/>
      <c r="G278" s="537" t="s">
        <v>9382</v>
      </c>
      <c r="H278" s="164" t="e">
        <f>IF(G278="","",G278-G278*COMPASS!$AH$37)</f>
        <v>#VALUE!</v>
      </c>
      <c r="I278" s="215"/>
    </row>
    <row r="279" spans="1:9" s="216" customFormat="1" ht="15.6" customHeight="1">
      <c r="A279" s="539" t="s">
        <v>8356</v>
      </c>
      <c r="B279" s="460" t="s">
        <v>22</v>
      </c>
      <c r="C279" s="532" t="s">
        <v>8357</v>
      </c>
      <c r="D279" s="499" t="s">
        <v>8358</v>
      </c>
      <c r="E279" s="466">
        <v>1</v>
      </c>
      <c r="F279" s="443"/>
      <c r="G279" s="537" t="s">
        <v>9382</v>
      </c>
      <c r="H279" s="164" t="e">
        <f>IF(G279="","",G279-G279*COMPASS!$AH$37)</f>
        <v>#VALUE!</v>
      </c>
      <c r="I279" s="215"/>
    </row>
    <row r="280" spans="1:9" s="216" customFormat="1" ht="15.6" customHeight="1">
      <c r="A280" s="539" t="s">
        <v>8359</v>
      </c>
      <c r="B280" s="460" t="s">
        <v>22</v>
      </c>
      <c r="C280" s="532" t="s">
        <v>8360</v>
      </c>
      <c r="D280" s="499" t="s">
        <v>8361</v>
      </c>
      <c r="E280" s="466">
        <v>1</v>
      </c>
      <c r="F280" s="443"/>
      <c r="G280" s="537" t="s">
        <v>9382</v>
      </c>
      <c r="H280" s="164" t="e">
        <f>IF(G280="","",G280-G280*COMPASS!$AH$37)</f>
        <v>#VALUE!</v>
      </c>
      <c r="I280" s="215"/>
    </row>
    <row r="281" spans="1:9" s="216" customFormat="1" ht="15.6" customHeight="1">
      <c r="A281" s="539" t="s">
        <v>1509</v>
      </c>
      <c r="B281" s="460" t="s">
        <v>22</v>
      </c>
      <c r="C281" s="532" t="s">
        <v>1267</v>
      </c>
      <c r="D281" s="499" t="s">
        <v>8344</v>
      </c>
      <c r="E281" s="466">
        <v>1</v>
      </c>
      <c r="F281" s="443"/>
      <c r="G281" s="537" t="s">
        <v>9382</v>
      </c>
      <c r="H281" s="164" t="e">
        <f>IF(G281="","",G281-G281*COMPASS!$AH$37)</f>
        <v>#VALUE!</v>
      </c>
      <c r="I281" s="215"/>
    </row>
    <row r="282" spans="1:9" s="216" customFormat="1" ht="15.6" customHeight="1">
      <c r="A282" s="539" t="s">
        <v>1502</v>
      </c>
      <c r="B282" s="460" t="s">
        <v>22</v>
      </c>
      <c r="C282" s="532" t="s">
        <v>1260</v>
      </c>
      <c r="D282" s="499" t="s">
        <v>8345</v>
      </c>
      <c r="E282" s="466">
        <v>1</v>
      </c>
      <c r="F282" s="443"/>
      <c r="G282" s="537" t="s">
        <v>9382</v>
      </c>
      <c r="H282" s="164" t="e">
        <f>IF(G282="","",G282-G282*COMPASS!$AH$37)</f>
        <v>#VALUE!</v>
      </c>
      <c r="I282" s="215"/>
    </row>
    <row r="283" spans="1:9" s="216" customFormat="1" ht="15.6" customHeight="1">
      <c r="A283" s="539" t="s">
        <v>8362</v>
      </c>
      <c r="B283" s="460" t="s">
        <v>22</v>
      </c>
      <c r="C283" s="532" t="s">
        <v>8363</v>
      </c>
      <c r="D283" s="499" t="s">
        <v>8364</v>
      </c>
      <c r="E283" s="466">
        <v>1</v>
      </c>
      <c r="F283" s="443"/>
      <c r="G283" s="537" t="s">
        <v>9382</v>
      </c>
      <c r="H283" s="164" t="e">
        <f>IF(G283="","",G283-G283*COMPASS!$AH$37)</f>
        <v>#VALUE!</v>
      </c>
      <c r="I283" s="215"/>
    </row>
    <row r="284" spans="1:9" s="216" customFormat="1" ht="15.6" customHeight="1">
      <c r="A284" s="539" t="s">
        <v>1730</v>
      </c>
      <c r="B284" s="460" t="s">
        <v>22</v>
      </c>
      <c r="C284" s="532" t="s">
        <v>1492</v>
      </c>
      <c r="D284" s="499" t="s">
        <v>2936</v>
      </c>
      <c r="E284" s="466">
        <v>1</v>
      </c>
      <c r="F284" s="443"/>
      <c r="G284" s="537" t="s">
        <v>9382</v>
      </c>
      <c r="H284" s="164" t="e">
        <f>IF(G284="","",G284-G284*COMPASS!$AH$37)</f>
        <v>#VALUE!</v>
      </c>
      <c r="I284" s="215"/>
    </row>
    <row r="285" spans="1:9" s="216" customFormat="1" ht="15.6" customHeight="1">
      <c r="A285" s="539" t="s">
        <v>1731</v>
      </c>
      <c r="B285" s="460" t="s">
        <v>22</v>
      </c>
      <c r="C285" s="532" t="s">
        <v>1493</v>
      </c>
      <c r="D285" s="499" t="s">
        <v>2937</v>
      </c>
      <c r="E285" s="466">
        <v>1</v>
      </c>
      <c r="F285" s="443"/>
      <c r="G285" s="537" t="s">
        <v>9382</v>
      </c>
      <c r="H285" s="164" t="e">
        <f>IF(G285="","",G285-G285*COMPASS!$AH$37)</f>
        <v>#VALUE!</v>
      </c>
      <c r="I285" s="215"/>
    </row>
    <row r="286" spans="1:9" s="216" customFormat="1" ht="15.6" customHeight="1">
      <c r="A286" s="539" t="s">
        <v>1654</v>
      </c>
      <c r="B286" s="460" t="s">
        <v>22</v>
      </c>
      <c r="C286" s="532" t="s">
        <v>1413</v>
      </c>
      <c r="D286" s="499" t="s">
        <v>8365</v>
      </c>
      <c r="E286" s="466">
        <v>1</v>
      </c>
      <c r="F286" s="443"/>
      <c r="G286" s="537" t="s">
        <v>9382</v>
      </c>
      <c r="H286" s="164" t="e">
        <f>IF(G286="","",G286-G286*COMPASS!$AH$37)</f>
        <v>#VALUE!</v>
      </c>
      <c r="I286" s="215"/>
    </row>
    <row r="287" spans="1:9" s="216" customFormat="1" ht="15.6" customHeight="1">
      <c r="A287" s="539" t="s">
        <v>1638</v>
      </c>
      <c r="B287" s="460" t="s">
        <v>22</v>
      </c>
      <c r="C287" s="532" t="s">
        <v>1397</v>
      </c>
      <c r="D287" s="499" t="s">
        <v>8366</v>
      </c>
      <c r="E287" s="466">
        <v>1</v>
      </c>
      <c r="F287" s="443"/>
      <c r="G287" s="537" t="s">
        <v>9382</v>
      </c>
      <c r="H287" s="164" t="e">
        <f>IF(G287="","",G287-G287*COMPASS!$AH$37)</f>
        <v>#VALUE!</v>
      </c>
      <c r="I287" s="215"/>
    </row>
    <row r="288" spans="1:9" s="216" customFormat="1" ht="15.6" customHeight="1">
      <c r="A288" s="539" t="s">
        <v>1639</v>
      </c>
      <c r="B288" s="460" t="s">
        <v>22</v>
      </c>
      <c r="C288" s="532" t="s">
        <v>1398</v>
      </c>
      <c r="D288" s="499" t="s">
        <v>8366</v>
      </c>
      <c r="E288" s="466">
        <v>1</v>
      </c>
      <c r="F288" s="443"/>
      <c r="G288" s="537" t="s">
        <v>9382</v>
      </c>
      <c r="H288" s="164" t="e">
        <f>IF(G288="","",G288-G288*COMPASS!$AH$37)</f>
        <v>#VALUE!</v>
      </c>
      <c r="I288" s="215"/>
    </row>
    <row r="289" spans="1:9" s="216" customFormat="1" ht="15.6" customHeight="1">
      <c r="A289" s="539" t="s">
        <v>1514</v>
      </c>
      <c r="B289" s="460" t="s">
        <v>22</v>
      </c>
      <c r="C289" s="532" t="s">
        <v>1273</v>
      </c>
      <c r="D289" s="499" t="s">
        <v>8367</v>
      </c>
      <c r="E289" s="466">
        <v>1</v>
      </c>
      <c r="F289" s="443"/>
      <c r="G289" s="537" t="s">
        <v>9382</v>
      </c>
      <c r="H289" s="164" t="e">
        <f>IF(G289="","",G289-G289*COMPASS!$AH$37)</f>
        <v>#VALUE!</v>
      </c>
      <c r="I289" s="215"/>
    </row>
    <row r="290" spans="1:9" s="216" customFormat="1" ht="15.6" customHeight="1">
      <c r="A290" s="539" t="s">
        <v>5589</v>
      </c>
      <c r="B290" s="460" t="s">
        <v>22</v>
      </c>
      <c r="C290" s="532" t="s">
        <v>5590</v>
      </c>
      <c r="D290" s="499" t="s">
        <v>5591</v>
      </c>
      <c r="E290" s="466">
        <v>1</v>
      </c>
      <c r="F290" s="443"/>
      <c r="G290" s="537" t="s">
        <v>9382</v>
      </c>
      <c r="H290" s="164" t="e">
        <f>IF(G290="","",G290-G290*COMPASS!$AH$37)</f>
        <v>#VALUE!</v>
      </c>
      <c r="I290" s="215"/>
    </row>
    <row r="291" spans="1:9" s="216" customFormat="1" ht="15.6" customHeight="1">
      <c r="A291" s="489" t="s">
        <v>8368</v>
      </c>
      <c r="B291" s="497"/>
      <c r="C291" s="533"/>
      <c r="D291" s="498"/>
      <c r="E291" s="491"/>
      <c r="F291" s="490"/>
      <c r="G291" s="538"/>
      <c r="H291" s="164" t="str">
        <f>IF(G291="","",G291-G291*COMPASS!$AH$37)</f>
        <v/>
      </c>
      <c r="I291" s="215"/>
    </row>
    <row r="292" spans="1:9" s="216" customFormat="1" ht="15.6" customHeight="1">
      <c r="A292" s="539" t="s">
        <v>5479</v>
      </c>
      <c r="B292" s="460" t="s">
        <v>22</v>
      </c>
      <c r="C292" s="532" t="s">
        <v>5480</v>
      </c>
      <c r="D292" s="499" t="s">
        <v>8369</v>
      </c>
      <c r="E292" s="466">
        <v>1</v>
      </c>
      <c r="F292" s="443"/>
      <c r="G292" s="537" t="s">
        <v>9382</v>
      </c>
      <c r="H292" s="164" t="e">
        <f>IF(G292="","",G292-G292*COMPASS!$AH$37)</f>
        <v>#VALUE!</v>
      </c>
      <c r="I292" s="215"/>
    </row>
    <row r="293" spans="1:9" s="216" customFormat="1" ht="15.6" customHeight="1">
      <c r="A293" s="539" t="s">
        <v>8370</v>
      </c>
      <c r="B293" s="460" t="s">
        <v>22</v>
      </c>
      <c r="C293" s="532" t="s">
        <v>8371</v>
      </c>
      <c r="D293" s="499" t="s">
        <v>8372</v>
      </c>
      <c r="E293" s="466">
        <v>1</v>
      </c>
      <c r="F293" s="443"/>
      <c r="G293" s="537" t="s">
        <v>9382</v>
      </c>
      <c r="H293" s="164" t="e">
        <f>IF(G293="","",G293-G293*COMPASS!$AH$37)</f>
        <v>#VALUE!</v>
      </c>
      <c r="I293" s="215"/>
    </row>
    <row r="294" spans="1:9" s="216" customFormat="1" ht="15.6" customHeight="1">
      <c r="A294" s="539" t="s">
        <v>5481</v>
      </c>
      <c r="B294" s="460" t="s">
        <v>22</v>
      </c>
      <c r="C294" s="532" t="s">
        <v>5482</v>
      </c>
      <c r="D294" s="499" t="s">
        <v>8373</v>
      </c>
      <c r="E294" s="466">
        <v>1</v>
      </c>
      <c r="F294" s="443"/>
      <c r="G294" s="537" t="s">
        <v>9382</v>
      </c>
      <c r="H294" s="164" t="e">
        <f>IF(G294="","",G294-G294*COMPASS!$AH$37)</f>
        <v>#VALUE!</v>
      </c>
      <c r="I294" s="215"/>
    </row>
    <row r="295" spans="1:9" s="216" customFormat="1" ht="15.6" customHeight="1">
      <c r="A295" s="539" t="s">
        <v>8374</v>
      </c>
      <c r="B295" s="460" t="s">
        <v>22</v>
      </c>
      <c r="C295" s="532" t="s">
        <v>8375</v>
      </c>
      <c r="D295" s="499" t="s">
        <v>8376</v>
      </c>
      <c r="E295" s="466">
        <v>1</v>
      </c>
      <c r="F295" s="443"/>
      <c r="G295" s="537" t="s">
        <v>9382</v>
      </c>
      <c r="H295" s="164" t="e">
        <f>IF(G295="","",G295-G295*COMPASS!$AH$37)</f>
        <v>#VALUE!</v>
      </c>
      <c r="I295" s="215"/>
    </row>
    <row r="296" spans="1:9" s="216" customFormat="1" ht="15.6" customHeight="1">
      <c r="A296" s="539" t="s">
        <v>8377</v>
      </c>
      <c r="B296" s="460" t="s">
        <v>22</v>
      </c>
      <c r="C296" s="532" t="s">
        <v>8378</v>
      </c>
      <c r="D296" s="499" t="s">
        <v>8379</v>
      </c>
      <c r="E296" s="466">
        <v>1</v>
      </c>
      <c r="F296" s="443"/>
      <c r="G296" s="537" t="s">
        <v>9382</v>
      </c>
      <c r="H296" s="164" t="e">
        <f>IF(G296="","",G296-G296*COMPASS!$AH$37)</f>
        <v>#VALUE!</v>
      </c>
      <c r="I296" s="215"/>
    </row>
    <row r="297" spans="1:9" s="216" customFormat="1" ht="15.6" customHeight="1">
      <c r="A297" s="539" t="s">
        <v>8380</v>
      </c>
      <c r="B297" s="460" t="s">
        <v>22</v>
      </c>
      <c r="C297" s="532" t="s">
        <v>8381</v>
      </c>
      <c r="D297" s="499" t="s">
        <v>8382</v>
      </c>
      <c r="E297" s="466">
        <v>1</v>
      </c>
      <c r="F297" s="443"/>
      <c r="G297" s="537" t="s">
        <v>9382</v>
      </c>
      <c r="H297" s="164" t="e">
        <f>IF(G297="","",G297-G297*COMPASS!$AH$37)</f>
        <v>#VALUE!</v>
      </c>
      <c r="I297" s="215"/>
    </row>
    <row r="298" spans="1:9" s="216" customFormat="1" ht="15.6" customHeight="1">
      <c r="A298" s="539" t="s">
        <v>8383</v>
      </c>
      <c r="B298" s="460" t="s">
        <v>22</v>
      </c>
      <c r="C298" s="532" t="s">
        <v>8384</v>
      </c>
      <c r="D298" s="499" t="s">
        <v>8385</v>
      </c>
      <c r="E298" s="466">
        <v>1</v>
      </c>
      <c r="F298" s="443"/>
      <c r="G298" s="537" t="s">
        <v>9382</v>
      </c>
      <c r="H298" s="164" t="e">
        <f>IF(G298="","",G298-G298*COMPASS!$AH$37)</f>
        <v>#VALUE!</v>
      </c>
      <c r="I298" s="215"/>
    </row>
    <row r="299" spans="1:9" s="216" customFormat="1" ht="15.6" customHeight="1">
      <c r="A299" s="539" t="s">
        <v>8386</v>
      </c>
      <c r="B299" s="460" t="s">
        <v>22</v>
      </c>
      <c r="C299" s="532" t="s">
        <v>8387</v>
      </c>
      <c r="D299" s="499" t="s">
        <v>8388</v>
      </c>
      <c r="E299" s="466">
        <v>1</v>
      </c>
      <c r="F299" s="443"/>
      <c r="G299" s="537" t="s">
        <v>9382</v>
      </c>
      <c r="H299" s="164" t="e">
        <f>IF(G299="","",G299-G299*COMPASS!$AH$37)</f>
        <v>#VALUE!</v>
      </c>
      <c r="I299" s="215"/>
    </row>
    <row r="300" spans="1:9" s="216" customFormat="1" ht="15.6" customHeight="1">
      <c r="A300" s="539" t="s">
        <v>5567</v>
      </c>
      <c r="B300" s="460" t="s">
        <v>22</v>
      </c>
      <c r="C300" s="532" t="s">
        <v>5568</v>
      </c>
      <c r="D300" s="499" t="s">
        <v>5569</v>
      </c>
      <c r="E300" s="466">
        <v>1</v>
      </c>
      <c r="F300" s="443"/>
      <c r="G300" s="537" t="s">
        <v>9382</v>
      </c>
      <c r="H300" s="164" t="e">
        <f>IF(G300="","",G300-G300*COMPASS!$AH$37)</f>
        <v>#VALUE!</v>
      </c>
      <c r="I300" s="215"/>
    </row>
    <row r="301" spans="1:9" s="216" customFormat="1" ht="15.6" customHeight="1">
      <c r="A301" s="539" t="s">
        <v>5565</v>
      </c>
      <c r="B301" s="460" t="s">
        <v>22</v>
      </c>
      <c r="C301" s="532" t="s">
        <v>5566</v>
      </c>
      <c r="D301" s="499" t="s">
        <v>8389</v>
      </c>
      <c r="E301" s="466">
        <v>1</v>
      </c>
      <c r="F301" s="443"/>
      <c r="G301" s="537" t="s">
        <v>9382</v>
      </c>
      <c r="H301" s="164" t="e">
        <f>IF(G301="","",G301-G301*COMPASS!$AH$37)</f>
        <v>#VALUE!</v>
      </c>
      <c r="I301" s="215"/>
    </row>
    <row r="302" spans="1:9" s="216" customFormat="1" ht="15.6" customHeight="1">
      <c r="A302" s="539" t="s">
        <v>5570</v>
      </c>
      <c r="B302" s="460" t="s">
        <v>22</v>
      </c>
      <c r="C302" s="532" t="s">
        <v>5571</v>
      </c>
      <c r="D302" s="499" t="s">
        <v>5572</v>
      </c>
      <c r="E302" s="466">
        <v>1</v>
      </c>
      <c r="F302" s="443"/>
      <c r="G302" s="537" t="s">
        <v>9382</v>
      </c>
      <c r="H302" s="164" t="e">
        <f>IF(G302="","",G302-G302*COMPASS!$AH$37)</f>
        <v>#VALUE!</v>
      </c>
      <c r="I302" s="215"/>
    </row>
    <row r="303" spans="1:9" s="216" customFormat="1" ht="15.6" customHeight="1">
      <c r="A303" s="539" t="s">
        <v>5552</v>
      </c>
      <c r="B303" s="460" t="s">
        <v>22</v>
      </c>
      <c r="C303" s="532" t="s">
        <v>5553</v>
      </c>
      <c r="D303" s="499" t="s">
        <v>5554</v>
      </c>
      <c r="E303" s="466">
        <v>1</v>
      </c>
      <c r="F303" s="443"/>
      <c r="G303" s="537" t="s">
        <v>9382</v>
      </c>
      <c r="H303" s="164" t="e">
        <f>IF(G303="","",G303-G303*COMPASS!$AH$37)</f>
        <v>#VALUE!</v>
      </c>
      <c r="I303" s="215"/>
    </row>
    <row r="304" spans="1:9" s="216" customFormat="1" ht="15.6" customHeight="1">
      <c r="A304" s="539" t="s">
        <v>5559</v>
      </c>
      <c r="B304" s="460" t="s">
        <v>22</v>
      </c>
      <c r="C304" s="532" t="s">
        <v>5560</v>
      </c>
      <c r="D304" s="499" t="s">
        <v>8390</v>
      </c>
      <c r="E304" s="466">
        <v>1</v>
      </c>
      <c r="F304" s="443"/>
      <c r="G304" s="537" t="s">
        <v>9382</v>
      </c>
      <c r="H304" s="164" t="e">
        <f>IF(G304="","",G304-G304*COMPASS!$AH$37)</f>
        <v>#VALUE!</v>
      </c>
      <c r="I304" s="215"/>
    </row>
    <row r="305" spans="1:9" s="216" customFormat="1" ht="15.6" customHeight="1">
      <c r="A305" s="539" t="s">
        <v>5555</v>
      </c>
      <c r="B305" s="460" t="s">
        <v>22</v>
      </c>
      <c r="C305" s="532" t="s">
        <v>5556</v>
      </c>
      <c r="D305" s="499" t="s">
        <v>8391</v>
      </c>
      <c r="E305" s="466">
        <v>1</v>
      </c>
      <c r="F305" s="443"/>
      <c r="G305" s="537" t="s">
        <v>9382</v>
      </c>
      <c r="H305" s="164" t="e">
        <f>IF(G305="","",G305-G305*COMPASS!$AH$37)</f>
        <v>#VALUE!</v>
      </c>
      <c r="I305" s="215"/>
    </row>
    <row r="306" spans="1:9" s="216" customFormat="1" ht="15.6" customHeight="1">
      <c r="A306" s="539" t="s">
        <v>5561</v>
      </c>
      <c r="B306" s="460" t="s">
        <v>22</v>
      </c>
      <c r="C306" s="532" t="s">
        <v>5562</v>
      </c>
      <c r="D306" s="499" t="s">
        <v>8392</v>
      </c>
      <c r="E306" s="466">
        <v>1</v>
      </c>
      <c r="F306" s="443"/>
      <c r="G306" s="537" t="s">
        <v>9382</v>
      </c>
      <c r="H306" s="164" t="e">
        <f>IF(G306="","",G306-G306*COMPASS!$AH$37)</f>
        <v>#VALUE!</v>
      </c>
      <c r="I306" s="215"/>
    </row>
    <row r="307" spans="1:9" s="216" customFormat="1" ht="15.6" customHeight="1">
      <c r="A307" s="539" t="s">
        <v>5557</v>
      </c>
      <c r="B307" s="460" t="s">
        <v>22</v>
      </c>
      <c r="C307" s="532" t="s">
        <v>5558</v>
      </c>
      <c r="D307" s="499" t="s">
        <v>8393</v>
      </c>
      <c r="E307" s="466">
        <v>1</v>
      </c>
      <c r="F307" s="443"/>
      <c r="G307" s="537" t="s">
        <v>9382</v>
      </c>
      <c r="H307" s="164" t="e">
        <f>IF(G307="","",G307-G307*COMPASS!$AH$37)</f>
        <v>#VALUE!</v>
      </c>
      <c r="I307" s="215"/>
    </row>
    <row r="308" spans="1:9" s="216" customFormat="1" ht="15.6" customHeight="1">
      <c r="A308" s="539" t="s">
        <v>5563</v>
      </c>
      <c r="B308" s="460" t="s">
        <v>22</v>
      </c>
      <c r="C308" s="532" t="s">
        <v>5564</v>
      </c>
      <c r="D308" s="499" t="s">
        <v>8392</v>
      </c>
      <c r="E308" s="466">
        <v>1</v>
      </c>
      <c r="F308" s="443"/>
      <c r="G308" s="537" t="s">
        <v>9382</v>
      </c>
      <c r="H308" s="164" t="e">
        <f>IF(G308="","",G308-G308*COMPASS!$AH$37)</f>
        <v>#VALUE!</v>
      </c>
      <c r="I308" s="215"/>
    </row>
    <row r="309" spans="1:9" s="216" customFormat="1" ht="15.6" customHeight="1">
      <c r="A309" s="539" t="s">
        <v>5547</v>
      </c>
      <c r="B309" s="460" t="s">
        <v>22</v>
      </c>
      <c r="C309" s="532" t="s">
        <v>5548</v>
      </c>
      <c r="D309" s="499" t="s">
        <v>5549</v>
      </c>
      <c r="E309" s="466">
        <v>1</v>
      </c>
      <c r="F309" s="443"/>
      <c r="G309" s="537" t="s">
        <v>9382</v>
      </c>
      <c r="H309" s="164" t="e">
        <f>IF(G309="","",G309-G309*COMPASS!$AH$37)</f>
        <v>#VALUE!</v>
      </c>
      <c r="I309" s="215"/>
    </row>
    <row r="310" spans="1:9" s="216" customFormat="1" ht="15.6" customHeight="1">
      <c r="A310" s="539" t="s">
        <v>5550</v>
      </c>
      <c r="B310" s="460" t="s">
        <v>22</v>
      </c>
      <c r="C310" s="532" t="s">
        <v>5551</v>
      </c>
      <c r="D310" s="499" t="s">
        <v>8394</v>
      </c>
      <c r="E310" s="466">
        <v>1</v>
      </c>
      <c r="F310" s="443"/>
      <c r="G310" s="537" t="s">
        <v>9382</v>
      </c>
      <c r="H310" s="164" t="e">
        <f>IF(G310="","",G310-G310*COMPASS!$AH$37)</f>
        <v>#VALUE!</v>
      </c>
      <c r="I310" s="215"/>
    </row>
    <row r="311" spans="1:9" s="216" customFormat="1" ht="15.6" customHeight="1">
      <c r="A311" s="489" t="s">
        <v>8395</v>
      </c>
      <c r="B311" s="497"/>
      <c r="C311" s="533"/>
      <c r="D311" s="498"/>
      <c r="E311" s="491"/>
      <c r="F311" s="490"/>
      <c r="G311" s="538"/>
      <c r="H311" s="164" t="str">
        <f>IF(G311="","",G311-G311*COMPASS!$AH$37)</f>
        <v/>
      </c>
      <c r="I311" s="215"/>
    </row>
    <row r="312" spans="1:9" s="216" customFormat="1" ht="15.6" customHeight="1">
      <c r="A312" s="539" t="s">
        <v>8396</v>
      </c>
      <c r="B312" s="460" t="s">
        <v>22</v>
      </c>
      <c r="C312" s="532" t="s">
        <v>8397</v>
      </c>
      <c r="D312" s="499" t="s">
        <v>8398</v>
      </c>
      <c r="E312" s="466">
        <v>1</v>
      </c>
      <c r="F312" s="443"/>
      <c r="G312" s="537" t="s">
        <v>9382</v>
      </c>
      <c r="H312" s="164" t="e">
        <f>IF(G312="","",G312-G312*COMPASS!$AH$37)</f>
        <v>#VALUE!</v>
      </c>
      <c r="I312" s="215"/>
    </row>
    <row r="313" spans="1:9" s="216" customFormat="1" ht="15.6" customHeight="1">
      <c r="A313" s="539" t="s">
        <v>8399</v>
      </c>
      <c r="B313" s="460" t="s">
        <v>22</v>
      </c>
      <c r="C313" s="532" t="s">
        <v>8400</v>
      </c>
      <c r="D313" s="499" t="s">
        <v>8401</v>
      </c>
      <c r="E313" s="466">
        <v>1</v>
      </c>
      <c r="F313" s="443"/>
      <c r="G313" s="537" t="s">
        <v>9382</v>
      </c>
      <c r="H313" s="164" t="e">
        <f>IF(G313="","",G313-G313*COMPASS!$AH$37)</f>
        <v>#VALUE!</v>
      </c>
      <c r="I313" s="215"/>
    </row>
    <row r="314" spans="1:9" s="216" customFormat="1" ht="15.6" customHeight="1">
      <c r="A314" s="539" t="s">
        <v>8402</v>
      </c>
      <c r="B314" s="460" t="s">
        <v>22</v>
      </c>
      <c r="C314" s="532" t="s">
        <v>8403</v>
      </c>
      <c r="D314" s="499" t="s">
        <v>8404</v>
      </c>
      <c r="E314" s="466">
        <v>1</v>
      </c>
      <c r="F314" s="443"/>
      <c r="G314" s="537" t="s">
        <v>9382</v>
      </c>
      <c r="H314" s="164" t="e">
        <f>IF(G314="","",G314-G314*COMPASS!$AH$37)</f>
        <v>#VALUE!</v>
      </c>
      <c r="I314" s="215"/>
    </row>
    <row r="315" spans="1:9" s="216" customFormat="1" ht="15.6" customHeight="1">
      <c r="A315" s="539" t="s">
        <v>8405</v>
      </c>
      <c r="B315" s="460" t="s">
        <v>22</v>
      </c>
      <c r="C315" s="532" t="s">
        <v>8406</v>
      </c>
      <c r="D315" s="499" t="s">
        <v>8407</v>
      </c>
      <c r="E315" s="466">
        <v>1</v>
      </c>
      <c r="F315" s="443"/>
      <c r="G315" s="537" t="s">
        <v>9382</v>
      </c>
      <c r="H315" s="164" t="e">
        <f>IF(G315="","",G315-G315*COMPASS!$AH$37)</f>
        <v>#VALUE!</v>
      </c>
      <c r="I315" s="215"/>
    </row>
    <row r="316" spans="1:9" s="216" customFormat="1" ht="15.6" customHeight="1">
      <c r="A316" s="539" t="s">
        <v>8408</v>
      </c>
      <c r="B316" s="460" t="s">
        <v>22</v>
      </c>
      <c r="C316" s="532" t="s">
        <v>8409</v>
      </c>
      <c r="D316" s="499" t="s">
        <v>8410</v>
      </c>
      <c r="E316" s="466">
        <v>1</v>
      </c>
      <c r="F316" s="443"/>
      <c r="G316" s="537" t="s">
        <v>9382</v>
      </c>
      <c r="H316" s="164" t="e">
        <f>IF(G316="","",G316-G316*COMPASS!$AH$37)</f>
        <v>#VALUE!</v>
      </c>
      <c r="I316" s="215"/>
    </row>
    <row r="317" spans="1:9" s="216" customFormat="1" ht="15.6" customHeight="1">
      <c r="A317" s="539" t="s">
        <v>8411</v>
      </c>
      <c r="B317" s="460" t="s">
        <v>22</v>
      </c>
      <c r="C317" s="532" t="s">
        <v>8412</v>
      </c>
      <c r="D317" s="499" t="s">
        <v>8413</v>
      </c>
      <c r="E317" s="466">
        <v>1</v>
      </c>
      <c r="F317" s="443"/>
      <c r="G317" s="537" t="s">
        <v>9382</v>
      </c>
      <c r="H317" s="164" t="e">
        <f>IF(G317="","",G317-G317*COMPASS!$AH$37)</f>
        <v>#VALUE!</v>
      </c>
      <c r="I317" s="215"/>
    </row>
    <row r="318" spans="1:9" s="216" customFormat="1" ht="15.6" customHeight="1">
      <c r="A318" s="539" t="s">
        <v>8414</v>
      </c>
      <c r="B318" s="460" t="s">
        <v>22</v>
      </c>
      <c r="C318" s="532" t="s">
        <v>8415</v>
      </c>
      <c r="D318" s="499" t="s">
        <v>8416</v>
      </c>
      <c r="E318" s="466">
        <v>1</v>
      </c>
      <c r="F318" s="443"/>
      <c r="G318" s="537" t="s">
        <v>9382</v>
      </c>
      <c r="H318" s="164" t="e">
        <f>IF(G318="","",G318-G318*COMPASS!$AH$37)</f>
        <v>#VALUE!</v>
      </c>
      <c r="I318" s="215"/>
    </row>
    <row r="319" spans="1:9" s="216" customFormat="1" ht="15.6" customHeight="1">
      <c r="A319" s="539" t="s">
        <v>8417</v>
      </c>
      <c r="B319" s="460" t="s">
        <v>22</v>
      </c>
      <c r="C319" s="532" t="s">
        <v>8418</v>
      </c>
      <c r="D319" s="499" t="s">
        <v>8419</v>
      </c>
      <c r="E319" s="466">
        <v>1</v>
      </c>
      <c r="F319" s="443"/>
      <c r="G319" s="537" t="s">
        <v>9382</v>
      </c>
      <c r="H319" s="164" t="e">
        <f>IF(G319="","",G319-G319*COMPASS!$AH$37)</f>
        <v>#VALUE!</v>
      </c>
      <c r="I319" s="215"/>
    </row>
    <row r="320" spans="1:9" s="216" customFormat="1" ht="15.6" customHeight="1">
      <c r="A320" s="539" t="s">
        <v>8420</v>
      </c>
      <c r="B320" s="460" t="s">
        <v>22</v>
      </c>
      <c r="C320" s="532" t="s">
        <v>8421</v>
      </c>
      <c r="D320" s="499" t="s">
        <v>8422</v>
      </c>
      <c r="E320" s="466">
        <v>1</v>
      </c>
      <c r="F320" s="443"/>
      <c r="G320" s="537" t="s">
        <v>9382</v>
      </c>
      <c r="H320" s="164" t="e">
        <f>IF(G320="","",G320-G320*COMPASS!$AH$37)</f>
        <v>#VALUE!</v>
      </c>
      <c r="I320" s="215"/>
    </row>
    <row r="321" spans="1:9" s="216" customFormat="1" ht="15.6" customHeight="1">
      <c r="A321" s="539" t="s">
        <v>8423</v>
      </c>
      <c r="B321" s="460" t="s">
        <v>22</v>
      </c>
      <c r="C321" s="532" t="s">
        <v>8424</v>
      </c>
      <c r="D321" s="499" t="s">
        <v>8425</v>
      </c>
      <c r="E321" s="466">
        <v>1</v>
      </c>
      <c r="F321" s="443"/>
      <c r="G321" s="537" t="s">
        <v>9382</v>
      </c>
      <c r="H321" s="164" t="e">
        <f>IF(G321="","",G321-G321*COMPASS!$AH$37)</f>
        <v>#VALUE!</v>
      </c>
      <c r="I321" s="215"/>
    </row>
    <row r="322" spans="1:9" s="216" customFormat="1" ht="15.6" customHeight="1">
      <c r="A322" s="539" t="s">
        <v>8426</v>
      </c>
      <c r="B322" s="460" t="s">
        <v>22</v>
      </c>
      <c r="C322" s="532" t="s">
        <v>8427</v>
      </c>
      <c r="D322" s="499" t="s">
        <v>8428</v>
      </c>
      <c r="E322" s="466">
        <v>1</v>
      </c>
      <c r="F322" s="443"/>
      <c r="G322" s="537" t="s">
        <v>9382</v>
      </c>
      <c r="H322" s="164" t="e">
        <f>IF(G322="","",G322-G322*COMPASS!$AH$37)</f>
        <v>#VALUE!</v>
      </c>
      <c r="I322" s="215"/>
    </row>
    <row r="323" spans="1:9" s="216" customFormat="1" ht="15.6" customHeight="1">
      <c r="A323" s="539" t="s">
        <v>8429</v>
      </c>
      <c r="B323" s="460" t="s">
        <v>22</v>
      </c>
      <c r="C323" s="532" t="s">
        <v>8430</v>
      </c>
      <c r="D323" s="499" t="s">
        <v>8431</v>
      </c>
      <c r="E323" s="466">
        <v>1</v>
      </c>
      <c r="F323" s="443"/>
      <c r="G323" s="537" t="s">
        <v>9382</v>
      </c>
      <c r="H323" s="164" t="e">
        <f>IF(G323="","",G323-G323*COMPASS!$AH$37)</f>
        <v>#VALUE!</v>
      </c>
      <c r="I323" s="215"/>
    </row>
    <row r="324" spans="1:9" s="216" customFormat="1" ht="15.6" customHeight="1">
      <c r="A324" s="539" t="s">
        <v>5573</v>
      </c>
      <c r="B324" s="460" t="s">
        <v>22</v>
      </c>
      <c r="C324" s="532" t="s">
        <v>5574</v>
      </c>
      <c r="D324" s="499" t="s">
        <v>8432</v>
      </c>
      <c r="E324" s="466">
        <v>1</v>
      </c>
      <c r="F324" s="443"/>
      <c r="G324" s="537" t="s">
        <v>9382</v>
      </c>
      <c r="H324" s="164" t="e">
        <f>IF(G324="","",G324-G324*COMPASS!$AH$37)</f>
        <v>#VALUE!</v>
      </c>
      <c r="I324" s="215"/>
    </row>
    <row r="325" spans="1:9" s="216" customFormat="1" ht="15.6" customHeight="1">
      <c r="A325" s="539" t="s">
        <v>8433</v>
      </c>
      <c r="B325" s="460" t="s">
        <v>22</v>
      </c>
      <c r="C325" s="532" t="s">
        <v>8434</v>
      </c>
      <c r="D325" s="499" t="s">
        <v>8435</v>
      </c>
      <c r="E325" s="466">
        <v>1</v>
      </c>
      <c r="F325" s="443"/>
      <c r="G325" s="537" t="s">
        <v>9382</v>
      </c>
      <c r="H325" s="164" t="e">
        <f>IF(G325="","",G325-G325*COMPASS!$AH$37)</f>
        <v>#VALUE!</v>
      </c>
      <c r="I325" s="215"/>
    </row>
    <row r="326" spans="1:9" s="216" customFormat="1" ht="15.6" customHeight="1">
      <c r="A326" s="539" t="s">
        <v>5577</v>
      </c>
      <c r="B326" s="460" t="s">
        <v>22</v>
      </c>
      <c r="C326" s="532" t="s">
        <v>5578</v>
      </c>
      <c r="D326" s="499" t="s">
        <v>8436</v>
      </c>
      <c r="E326" s="466">
        <v>1</v>
      </c>
      <c r="F326" s="443"/>
      <c r="G326" s="537" t="s">
        <v>9382</v>
      </c>
      <c r="H326" s="164" t="e">
        <f>IF(G326="","",G326-G326*COMPASS!$AH$37)</f>
        <v>#VALUE!</v>
      </c>
      <c r="I326" s="215"/>
    </row>
    <row r="327" spans="1:9" s="216" customFormat="1" ht="15.6" customHeight="1">
      <c r="A327" s="539" t="s">
        <v>8437</v>
      </c>
      <c r="B327" s="460" t="s">
        <v>22</v>
      </c>
      <c r="C327" s="532" t="s">
        <v>8438</v>
      </c>
      <c r="D327" s="499" t="s">
        <v>8439</v>
      </c>
      <c r="E327" s="466">
        <v>1</v>
      </c>
      <c r="F327" s="443"/>
      <c r="G327" s="537" t="s">
        <v>9382</v>
      </c>
      <c r="H327" s="164" t="e">
        <f>IF(G327="","",G327-G327*COMPASS!$AH$37)</f>
        <v>#VALUE!</v>
      </c>
      <c r="I327" s="215"/>
    </row>
    <row r="328" spans="1:9" s="216" customFormat="1" ht="15.6" customHeight="1">
      <c r="A328" s="539" t="s">
        <v>5575</v>
      </c>
      <c r="B328" s="460" t="s">
        <v>22</v>
      </c>
      <c r="C328" s="532" t="s">
        <v>5576</v>
      </c>
      <c r="D328" s="499" t="s">
        <v>8440</v>
      </c>
      <c r="E328" s="466">
        <v>1</v>
      </c>
      <c r="F328" s="443"/>
      <c r="G328" s="537" t="s">
        <v>9382</v>
      </c>
      <c r="H328" s="164" t="e">
        <f>IF(G328="","",G328-G328*COMPASS!$AH$37)</f>
        <v>#VALUE!</v>
      </c>
      <c r="I328" s="215"/>
    </row>
    <row r="329" spans="1:9" s="216" customFormat="1" ht="15.6" customHeight="1">
      <c r="A329" s="539" t="s">
        <v>5579</v>
      </c>
      <c r="B329" s="460" t="s">
        <v>22</v>
      </c>
      <c r="C329" s="532" t="s">
        <v>5580</v>
      </c>
      <c r="D329" s="499" t="s">
        <v>8441</v>
      </c>
      <c r="E329" s="466">
        <v>1</v>
      </c>
      <c r="F329" s="443"/>
      <c r="G329" s="537" t="s">
        <v>9382</v>
      </c>
      <c r="H329" s="164" t="e">
        <f>IF(G329="","",G329-G329*COMPASS!$AH$37)</f>
        <v>#VALUE!</v>
      </c>
      <c r="I329" s="215"/>
    </row>
    <row r="330" spans="1:9" s="216" customFormat="1" ht="15.6" customHeight="1">
      <c r="A330" s="539" t="s">
        <v>5581</v>
      </c>
      <c r="B330" s="460" t="s">
        <v>22</v>
      </c>
      <c r="C330" s="532" t="s">
        <v>5582</v>
      </c>
      <c r="D330" s="499" t="s">
        <v>8442</v>
      </c>
      <c r="E330" s="466">
        <v>1</v>
      </c>
      <c r="F330" s="443"/>
      <c r="G330" s="537" t="s">
        <v>9382</v>
      </c>
      <c r="H330" s="164" t="e">
        <f>IF(G330="","",G330-G330*COMPASS!$AH$37)</f>
        <v>#VALUE!</v>
      </c>
      <c r="I330" s="215"/>
    </row>
    <row r="331" spans="1:9" s="216" customFormat="1" ht="15.6" customHeight="1">
      <c r="A331" s="539" t="s">
        <v>8443</v>
      </c>
      <c r="B331" s="460" t="s">
        <v>22</v>
      </c>
      <c r="C331" s="532" t="s">
        <v>8444</v>
      </c>
      <c r="D331" s="499" t="s">
        <v>8445</v>
      </c>
      <c r="E331" s="466">
        <v>1</v>
      </c>
      <c r="F331" s="443"/>
      <c r="G331" s="537" t="s">
        <v>9382</v>
      </c>
      <c r="H331" s="164" t="e">
        <f>IF(G331="","",G331-G331*COMPASS!$AH$37)</f>
        <v>#VALUE!</v>
      </c>
      <c r="I331" s="215"/>
    </row>
    <row r="332" spans="1:9" s="216" customFormat="1" ht="15.6" customHeight="1">
      <c r="A332" s="539" t="s">
        <v>5583</v>
      </c>
      <c r="B332" s="460" t="s">
        <v>22</v>
      </c>
      <c r="C332" s="532" t="s">
        <v>5584</v>
      </c>
      <c r="D332" s="499" t="s">
        <v>8446</v>
      </c>
      <c r="E332" s="466">
        <v>1</v>
      </c>
      <c r="F332" s="443"/>
      <c r="G332" s="537" t="s">
        <v>9382</v>
      </c>
      <c r="H332" s="164" t="e">
        <f>IF(G332="","",G332-G332*COMPASS!$AH$37)</f>
        <v>#VALUE!</v>
      </c>
      <c r="I332" s="215"/>
    </row>
    <row r="333" spans="1:9" s="216" customFormat="1" ht="15.6" customHeight="1">
      <c r="A333" s="539" t="s">
        <v>8447</v>
      </c>
      <c r="B333" s="460" t="s">
        <v>22</v>
      </c>
      <c r="C333" s="532" t="s">
        <v>8448</v>
      </c>
      <c r="D333" s="499" t="s">
        <v>8449</v>
      </c>
      <c r="E333" s="466">
        <v>1</v>
      </c>
      <c r="F333" s="443"/>
      <c r="G333" s="537" t="s">
        <v>9382</v>
      </c>
      <c r="H333" s="164" t="e">
        <f>IF(G333="","",G333-G333*COMPASS!$AH$37)</f>
        <v>#VALUE!</v>
      </c>
      <c r="I333" s="215"/>
    </row>
    <row r="334" spans="1:9" s="216" customFormat="1" ht="15.6" customHeight="1">
      <c r="A334" s="489" t="s">
        <v>8450</v>
      </c>
      <c r="B334" s="497"/>
      <c r="C334" s="533"/>
      <c r="D334" s="498"/>
      <c r="E334" s="491"/>
      <c r="F334" s="490"/>
      <c r="G334" s="538"/>
      <c r="H334" s="164" t="str">
        <f>IF(G334="","",G334-G334*COMPASS!$AH$37)</f>
        <v/>
      </c>
      <c r="I334" s="215"/>
    </row>
    <row r="335" spans="1:9" s="216" customFormat="1" ht="15.6" customHeight="1">
      <c r="A335" s="539" t="s">
        <v>5483</v>
      </c>
      <c r="B335" s="460" t="s">
        <v>22</v>
      </c>
      <c r="C335" s="532" t="s">
        <v>5484</v>
      </c>
      <c r="D335" s="499" t="s">
        <v>8451</v>
      </c>
      <c r="E335" s="466">
        <v>1</v>
      </c>
      <c r="F335" s="443"/>
      <c r="G335" s="537" t="s">
        <v>9382</v>
      </c>
      <c r="H335" s="164" t="e">
        <f>IF(G335="","",G335-G335*COMPASS!$AH$37)</f>
        <v>#VALUE!</v>
      </c>
      <c r="I335" s="215"/>
    </row>
    <row r="336" spans="1:9" s="216" customFormat="1" ht="15.6" customHeight="1">
      <c r="A336" s="539" t="s">
        <v>5485</v>
      </c>
      <c r="B336" s="460" t="s">
        <v>22</v>
      </c>
      <c r="C336" s="532" t="s">
        <v>5486</v>
      </c>
      <c r="D336" s="499" t="s">
        <v>8452</v>
      </c>
      <c r="E336" s="466">
        <v>1</v>
      </c>
      <c r="F336" s="443"/>
      <c r="G336" s="537" t="s">
        <v>9382</v>
      </c>
      <c r="H336" s="164" t="e">
        <f>IF(G336="","",G336-G336*COMPASS!$AH$37)</f>
        <v>#VALUE!</v>
      </c>
      <c r="I336" s="215"/>
    </row>
    <row r="337" spans="1:9" s="216" customFormat="1" ht="15.6" customHeight="1">
      <c r="A337" s="539" t="s">
        <v>5487</v>
      </c>
      <c r="B337" s="460" t="s">
        <v>22</v>
      </c>
      <c r="C337" s="532" t="s">
        <v>5488</v>
      </c>
      <c r="D337" s="499" t="s">
        <v>8453</v>
      </c>
      <c r="E337" s="466">
        <v>1</v>
      </c>
      <c r="F337" s="443"/>
      <c r="G337" s="537" t="s">
        <v>9382</v>
      </c>
      <c r="H337" s="164" t="e">
        <f>IF(G337="","",G337-G337*COMPASS!$AH$37)</f>
        <v>#VALUE!</v>
      </c>
      <c r="I337" s="215"/>
    </row>
    <row r="338" spans="1:9" s="216" customFormat="1" ht="15.6" customHeight="1">
      <c r="A338" s="539" t="s">
        <v>5489</v>
      </c>
      <c r="B338" s="460" t="s">
        <v>22</v>
      </c>
      <c r="C338" s="532" t="s">
        <v>5490</v>
      </c>
      <c r="D338" s="499" t="s">
        <v>8454</v>
      </c>
      <c r="E338" s="466">
        <v>1</v>
      </c>
      <c r="F338" s="443"/>
      <c r="G338" s="537" t="s">
        <v>9382</v>
      </c>
      <c r="H338" s="164" t="e">
        <f>IF(G338="","",G338-G338*COMPASS!$AH$37)</f>
        <v>#VALUE!</v>
      </c>
      <c r="I338" s="215"/>
    </row>
    <row r="339" spans="1:9" s="216" customFormat="1" ht="15.6" customHeight="1">
      <c r="A339" s="539" t="s">
        <v>5491</v>
      </c>
      <c r="B339" s="460" t="s">
        <v>22</v>
      </c>
      <c r="C339" s="532" t="s">
        <v>5492</v>
      </c>
      <c r="D339" s="499" t="s">
        <v>8455</v>
      </c>
      <c r="E339" s="466">
        <v>1</v>
      </c>
      <c r="F339" s="443"/>
      <c r="G339" s="537" t="s">
        <v>9382</v>
      </c>
      <c r="H339" s="164" t="e">
        <f>IF(G339="","",G339-G339*COMPASS!$AH$37)</f>
        <v>#VALUE!</v>
      </c>
      <c r="I339" s="215"/>
    </row>
    <row r="340" spans="1:9" s="216" customFormat="1" ht="15.6" customHeight="1">
      <c r="A340" s="539" t="s">
        <v>5493</v>
      </c>
      <c r="B340" s="460" t="s">
        <v>22</v>
      </c>
      <c r="C340" s="532" t="s">
        <v>5494</v>
      </c>
      <c r="D340" s="499" t="s">
        <v>8455</v>
      </c>
      <c r="E340" s="466">
        <v>1</v>
      </c>
      <c r="F340" s="443"/>
      <c r="G340" s="537" t="s">
        <v>9382</v>
      </c>
      <c r="H340" s="164" t="e">
        <f>IF(G340="","",G340-G340*COMPASS!$AH$37)</f>
        <v>#VALUE!</v>
      </c>
      <c r="I340" s="215"/>
    </row>
    <row r="341" spans="1:9" s="216" customFormat="1" ht="15.6" customHeight="1">
      <c r="A341" s="539" t="s">
        <v>5495</v>
      </c>
      <c r="B341" s="460" t="s">
        <v>22</v>
      </c>
      <c r="C341" s="532" t="s">
        <v>5496</v>
      </c>
      <c r="D341" s="499" t="s">
        <v>8456</v>
      </c>
      <c r="E341" s="466">
        <v>1</v>
      </c>
      <c r="F341" s="443"/>
      <c r="G341" s="537" t="s">
        <v>9382</v>
      </c>
      <c r="H341" s="164" t="e">
        <f>IF(G341="","",G341-G341*COMPASS!$AH$37)</f>
        <v>#VALUE!</v>
      </c>
      <c r="I341" s="215"/>
    </row>
    <row r="342" spans="1:9" s="216" customFormat="1" ht="15.6" customHeight="1">
      <c r="A342" s="539" t="s">
        <v>5497</v>
      </c>
      <c r="B342" s="460" t="s">
        <v>22</v>
      </c>
      <c r="C342" s="532" t="s">
        <v>5498</v>
      </c>
      <c r="D342" s="499" t="s">
        <v>8456</v>
      </c>
      <c r="E342" s="466">
        <v>1</v>
      </c>
      <c r="F342" s="443"/>
      <c r="G342" s="537" t="s">
        <v>9382</v>
      </c>
      <c r="H342" s="164" t="e">
        <f>IF(G342="","",G342-G342*COMPASS!$AH$37)</f>
        <v>#VALUE!</v>
      </c>
      <c r="I342" s="215"/>
    </row>
    <row r="343" spans="1:9" s="216" customFormat="1" ht="15.6" customHeight="1">
      <c r="A343" s="539" t="s">
        <v>5499</v>
      </c>
      <c r="B343" s="460" t="s">
        <v>22</v>
      </c>
      <c r="C343" s="532" t="s">
        <v>5500</v>
      </c>
      <c r="D343" s="499" t="s">
        <v>8457</v>
      </c>
      <c r="E343" s="466">
        <v>1</v>
      </c>
      <c r="F343" s="443"/>
      <c r="G343" s="537" t="s">
        <v>9382</v>
      </c>
      <c r="H343" s="164" t="e">
        <f>IF(G343="","",G343-G343*COMPASS!$AH$37)</f>
        <v>#VALUE!</v>
      </c>
      <c r="I343" s="215"/>
    </row>
    <row r="344" spans="1:9" s="216" customFormat="1" ht="15.6" customHeight="1">
      <c r="A344" s="539" t="s">
        <v>5501</v>
      </c>
      <c r="B344" s="460" t="s">
        <v>22</v>
      </c>
      <c r="C344" s="532" t="s">
        <v>5502</v>
      </c>
      <c r="D344" s="499" t="s">
        <v>8458</v>
      </c>
      <c r="E344" s="466">
        <v>1</v>
      </c>
      <c r="F344" s="443"/>
      <c r="G344" s="537" t="s">
        <v>9382</v>
      </c>
      <c r="H344" s="164" t="e">
        <f>IF(G344="","",G344-G344*COMPASS!$AH$37)</f>
        <v>#VALUE!</v>
      </c>
      <c r="I344" s="215"/>
    </row>
    <row r="345" spans="1:9" s="216" customFormat="1" ht="15.6" customHeight="1">
      <c r="A345" s="539" t="s">
        <v>5503</v>
      </c>
      <c r="B345" s="460" t="s">
        <v>22</v>
      </c>
      <c r="C345" s="532" t="s">
        <v>5504</v>
      </c>
      <c r="D345" s="499" t="s">
        <v>8459</v>
      </c>
      <c r="E345" s="466">
        <v>1</v>
      </c>
      <c r="F345" s="443"/>
      <c r="G345" s="537" t="s">
        <v>9382</v>
      </c>
      <c r="H345" s="164" t="e">
        <f>IF(G345="","",G345-G345*COMPASS!$AH$37)</f>
        <v>#VALUE!</v>
      </c>
      <c r="I345" s="215"/>
    </row>
    <row r="346" spans="1:9" s="216" customFormat="1" ht="15.6" customHeight="1">
      <c r="A346" s="539" t="s">
        <v>5505</v>
      </c>
      <c r="B346" s="460" t="s">
        <v>22</v>
      </c>
      <c r="C346" s="532" t="s">
        <v>5506</v>
      </c>
      <c r="D346" s="499" t="s">
        <v>8460</v>
      </c>
      <c r="E346" s="466">
        <v>1</v>
      </c>
      <c r="F346" s="443"/>
      <c r="G346" s="537" t="s">
        <v>9382</v>
      </c>
      <c r="H346" s="164" t="e">
        <f>IF(G346="","",G346-G346*COMPASS!$AH$37)</f>
        <v>#VALUE!</v>
      </c>
      <c r="I346" s="215"/>
    </row>
    <row r="347" spans="1:9" s="216" customFormat="1" ht="15.6" customHeight="1">
      <c r="A347" s="539" t="s">
        <v>5507</v>
      </c>
      <c r="B347" s="460" t="s">
        <v>22</v>
      </c>
      <c r="C347" s="532" t="s">
        <v>5508</v>
      </c>
      <c r="D347" s="499" t="s">
        <v>8461</v>
      </c>
      <c r="E347" s="466">
        <v>1</v>
      </c>
      <c r="F347" s="443"/>
      <c r="G347" s="537" t="s">
        <v>9382</v>
      </c>
      <c r="H347" s="164" t="e">
        <f>IF(G347="","",G347-G347*COMPASS!$AH$37)</f>
        <v>#VALUE!</v>
      </c>
      <c r="I347" s="215"/>
    </row>
    <row r="348" spans="1:9" s="216" customFormat="1" ht="15.6" customHeight="1">
      <c r="A348" s="539" t="s">
        <v>5509</v>
      </c>
      <c r="B348" s="460" t="s">
        <v>22</v>
      </c>
      <c r="C348" s="532" t="s">
        <v>5510</v>
      </c>
      <c r="D348" s="499" t="s">
        <v>8462</v>
      </c>
      <c r="E348" s="466">
        <v>1</v>
      </c>
      <c r="F348" s="443"/>
      <c r="G348" s="537" t="s">
        <v>9382</v>
      </c>
      <c r="H348" s="164" t="e">
        <f>IF(G348="","",G348-G348*COMPASS!$AH$37)</f>
        <v>#VALUE!</v>
      </c>
      <c r="I348" s="215"/>
    </row>
    <row r="349" spans="1:9" s="216" customFormat="1" ht="15.6" customHeight="1">
      <c r="A349" s="539" t="s">
        <v>5511</v>
      </c>
      <c r="B349" s="460" t="s">
        <v>22</v>
      </c>
      <c r="C349" s="532" t="s">
        <v>5512</v>
      </c>
      <c r="D349" s="499" t="s">
        <v>8463</v>
      </c>
      <c r="E349" s="466">
        <v>1</v>
      </c>
      <c r="F349" s="443"/>
      <c r="G349" s="537" t="s">
        <v>9382</v>
      </c>
      <c r="H349" s="164" t="e">
        <f>IF(G349="","",G349-G349*COMPASS!$AH$37)</f>
        <v>#VALUE!</v>
      </c>
      <c r="I349" s="215"/>
    </row>
    <row r="350" spans="1:9" s="216" customFormat="1" ht="15.6" customHeight="1">
      <c r="A350" s="539" t="s">
        <v>5513</v>
      </c>
      <c r="B350" s="460" t="s">
        <v>22</v>
      </c>
      <c r="C350" s="532" t="s">
        <v>5514</v>
      </c>
      <c r="D350" s="499" t="s">
        <v>8464</v>
      </c>
      <c r="E350" s="466">
        <v>1</v>
      </c>
      <c r="F350" s="443"/>
      <c r="G350" s="537" t="s">
        <v>9382</v>
      </c>
      <c r="H350" s="164" t="e">
        <f>IF(G350="","",G350-G350*COMPASS!$AH$37)</f>
        <v>#VALUE!</v>
      </c>
      <c r="I350" s="215"/>
    </row>
    <row r="351" spans="1:9" s="216" customFormat="1" ht="15.6" customHeight="1">
      <c r="A351" s="539" t="s">
        <v>5515</v>
      </c>
      <c r="B351" s="460" t="s">
        <v>22</v>
      </c>
      <c r="C351" s="532" t="s">
        <v>5516</v>
      </c>
      <c r="D351" s="499" t="s">
        <v>8465</v>
      </c>
      <c r="E351" s="466">
        <v>1</v>
      </c>
      <c r="F351" s="443"/>
      <c r="G351" s="537" t="s">
        <v>9382</v>
      </c>
      <c r="H351" s="164" t="e">
        <f>IF(G351="","",G351-G351*COMPASS!$AH$37)</f>
        <v>#VALUE!</v>
      </c>
      <c r="I351" s="215"/>
    </row>
    <row r="352" spans="1:9" s="216" customFormat="1" ht="15.6" customHeight="1">
      <c r="A352" s="539" t="s">
        <v>5517</v>
      </c>
      <c r="B352" s="460" t="s">
        <v>22</v>
      </c>
      <c r="C352" s="532" t="s">
        <v>5518</v>
      </c>
      <c r="D352" s="499" t="s">
        <v>8466</v>
      </c>
      <c r="E352" s="466">
        <v>1</v>
      </c>
      <c r="F352" s="443"/>
      <c r="G352" s="537" t="s">
        <v>9382</v>
      </c>
      <c r="H352" s="164" t="e">
        <f>IF(G352="","",G352-G352*COMPASS!$AH$37)</f>
        <v>#VALUE!</v>
      </c>
      <c r="I352" s="215"/>
    </row>
    <row r="353" spans="1:9" s="216" customFormat="1" ht="15.6" customHeight="1">
      <c r="A353" s="539" t="s">
        <v>5519</v>
      </c>
      <c r="B353" s="460" t="s">
        <v>22</v>
      </c>
      <c r="C353" s="532" t="s">
        <v>5520</v>
      </c>
      <c r="D353" s="499" t="s">
        <v>8467</v>
      </c>
      <c r="E353" s="466">
        <v>1</v>
      </c>
      <c r="F353" s="443"/>
      <c r="G353" s="537" t="s">
        <v>9382</v>
      </c>
      <c r="H353" s="164" t="e">
        <f>IF(G353="","",G353-G353*COMPASS!$AH$37)</f>
        <v>#VALUE!</v>
      </c>
      <c r="I353" s="215"/>
    </row>
    <row r="354" spans="1:9" s="216" customFormat="1" ht="15.6" customHeight="1">
      <c r="A354" s="539" t="s">
        <v>5521</v>
      </c>
      <c r="B354" s="460" t="s">
        <v>22</v>
      </c>
      <c r="C354" s="532" t="s">
        <v>5522</v>
      </c>
      <c r="D354" s="499" t="s">
        <v>8467</v>
      </c>
      <c r="E354" s="466">
        <v>1</v>
      </c>
      <c r="F354" s="443"/>
      <c r="G354" s="537" t="s">
        <v>9382</v>
      </c>
      <c r="H354" s="164" t="e">
        <f>IF(G354="","",G354-G354*COMPASS!$AH$37)</f>
        <v>#VALUE!</v>
      </c>
      <c r="I354" s="215"/>
    </row>
    <row r="355" spans="1:9" s="216" customFormat="1" ht="15.6" customHeight="1">
      <c r="A355" s="539" t="s">
        <v>5523</v>
      </c>
      <c r="B355" s="460" t="s">
        <v>22</v>
      </c>
      <c r="C355" s="535" t="s">
        <v>5524</v>
      </c>
      <c r="D355" s="499" t="s">
        <v>8468</v>
      </c>
      <c r="E355" s="466">
        <v>1</v>
      </c>
      <c r="F355" s="443"/>
      <c r="G355" s="537" t="s">
        <v>9382</v>
      </c>
      <c r="H355" s="164" t="e">
        <f>IF(G355="","",G355-G355*COMPASS!$AH$37)</f>
        <v>#VALUE!</v>
      </c>
      <c r="I355" s="215"/>
    </row>
    <row r="356" spans="1:9" s="216" customFormat="1" ht="15.6" customHeight="1">
      <c r="A356" s="539" t="s">
        <v>5525</v>
      </c>
      <c r="B356" s="460" t="s">
        <v>22</v>
      </c>
      <c r="C356" s="532" t="s">
        <v>5526</v>
      </c>
      <c r="D356" s="499" t="s">
        <v>8468</v>
      </c>
      <c r="E356" s="466">
        <v>1</v>
      </c>
      <c r="F356" s="443"/>
      <c r="G356" s="537" t="s">
        <v>9382</v>
      </c>
      <c r="H356" s="164" t="e">
        <f>IF(G356="","",G356-G356*COMPASS!$AH$37)</f>
        <v>#VALUE!</v>
      </c>
      <c r="I356" s="215"/>
    </row>
    <row r="357" spans="1:9" s="216" customFormat="1" ht="15.6" customHeight="1">
      <c r="A357" s="539" t="s">
        <v>5527</v>
      </c>
      <c r="B357" s="460" t="s">
        <v>22</v>
      </c>
      <c r="C357" s="532" t="s">
        <v>5528</v>
      </c>
      <c r="D357" s="499" t="s">
        <v>8469</v>
      </c>
      <c r="E357" s="466">
        <v>1</v>
      </c>
      <c r="F357" s="443"/>
      <c r="G357" s="537" t="s">
        <v>9382</v>
      </c>
      <c r="H357" s="164" t="e">
        <f>IF(G357="","",G357-G357*COMPASS!$AH$37)</f>
        <v>#VALUE!</v>
      </c>
      <c r="I357" s="215"/>
    </row>
    <row r="358" spans="1:9" s="216" customFormat="1" ht="15.6" customHeight="1">
      <c r="A358" s="539" t="s">
        <v>5529</v>
      </c>
      <c r="B358" s="460" t="s">
        <v>22</v>
      </c>
      <c r="C358" s="532" t="s">
        <v>5530</v>
      </c>
      <c r="D358" s="499" t="s">
        <v>8469</v>
      </c>
      <c r="E358" s="466">
        <v>1</v>
      </c>
      <c r="F358" s="443"/>
      <c r="G358" s="537" t="s">
        <v>9382</v>
      </c>
      <c r="H358" s="164" t="e">
        <f>IF(G358="","",G358-G358*COMPASS!$AH$37)</f>
        <v>#VALUE!</v>
      </c>
      <c r="I358" s="215"/>
    </row>
    <row r="359" spans="1:9" s="216" customFormat="1" ht="15.6" customHeight="1">
      <c r="A359" s="539" t="s">
        <v>5531</v>
      </c>
      <c r="B359" s="460" t="s">
        <v>22</v>
      </c>
      <c r="C359" s="532" t="s">
        <v>5532</v>
      </c>
      <c r="D359" s="499" t="s">
        <v>8470</v>
      </c>
      <c r="E359" s="466">
        <v>1</v>
      </c>
      <c r="F359" s="443"/>
      <c r="G359" s="537" t="s">
        <v>9382</v>
      </c>
      <c r="H359" s="164" t="e">
        <f>IF(G359="","",G359-G359*COMPASS!$AH$37)</f>
        <v>#VALUE!</v>
      </c>
      <c r="I359" s="215"/>
    </row>
    <row r="360" spans="1:9" s="216" customFormat="1" ht="15.6" customHeight="1">
      <c r="A360" s="539" t="s">
        <v>5533</v>
      </c>
      <c r="B360" s="460" t="s">
        <v>22</v>
      </c>
      <c r="C360" s="532" t="s">
        <v>5534</v>
      </c>
      <c r="D360" s="499" t="s">
        <v>8471</v>
      </c>
      <c r="E360" s="466">
        <v>1</v>
      </c>
      <c r="F360" s="443"/>
      <c r="G360" s="537" t="s">
        <v>9382</v>
      </c>
      <c r="H360" s="164" t="e">
        <f>IF(G360="","",G360-G360*COMPASS!$AH$37)</f>
        <v>#VALUE!</v>
      </c>
      <c r="I360" s="215"/>
    </row>
    <row r="361" spans="1:9" s="216" customFormat="1" ht="15.6" customHeight="1">
      <c r="A361" s="539" t="s">
        <v>5535</v>
      </c>
      <c r="B361" s="460" t="s">
        <v>22</v>
      </c>
      <c r="C361" s="532" t="s">
        <v>5536</v>
      </c>
      <c r="D361" s="499" t="s">
        <v>8472</v>
      </c>
      <c r="E361" s="466">
        <v>1</v>
      </c>
      <c r="F361" s="443"/>
      <c r="G361" s="537" t="s">
        <v>9382</v>
      </c>
      <c r="H361" s="164" t="e">
        <f>IF(G361="","",G361-G361*COMPASS!$AH$37)</f>
        <v>#VALUE!</v>
      </c>
      <c r="I361" s="215"/>
    </row>
    <row r="362" spans="1:9" s="216" customFormat="1" ht="15.6" customHeight="1">
      <c r="A362" s="539" t="s">
        <v>5537</v>
      </c>
      <c r="B362" s="460" t="s">
        <v>22</v>
      </c>
      <c r="C362" s="532" t="s">
        <v>5538</v>
      </c>
      <c r="D362" s="499" t="s">
        <v>8472</v>
      </c>
      <c r="E362" s="466">
        <v>1</v>
      </c>
      <c r="F362" s="443"/>
      <c r="G362" s="537" t="s">
        <v>9382</v>
      </c>
      <c r="H362" s="164" t="e">
        <f>IF(G362="","",G362-G362*COMPASS!$AH$37)</f>
        <v>#VALUE!</v>
      </c>
      <c r="I362" s="215"/>
    </row>
    <row r="363" spans="1:9" s="216" customFormat="1" ht="15.6" customHeight="1">
      <c r="A363" s="539" t="s">
        <v>5539</v>
      </c>
      <c r="B363" s="460" t="s">
        <v>22</v>
      </c>
      <c r="C363" s="532" t="s">
        <v>5540</v>
      </c>
      <c r="D363" s="499" t="s">
        <v>8473</v>
      </c>
      <c r="E363" s="466">
        <v>1</v>
      </c>
      <c r="F363" s="443"/>
      <c r="G363" s="537" t="s">
        <v>9382</v>
      </c>
      <c r="H363" s="164" t="e">
        <f>IF(G363="","",G363-G363*COMPASS!$AH$37)</f>
        <v>#VALUE!</v>
      </c>
      <c r="I363" s="215"/>
    </row>
    <row r="364" spans="1:9" s="216" customFormat="1" ht="15.6" customHeight="1">
      <c r="A364" s="539" t="s">
        <v>5541</v>
      </c>
      <c r="B364" s="460" t="s">
        <v>22</v>
      </c>
      <c r="C364" s="532" t="s">
        <v>5542</v>
      </c>
      <c r="D364" s="499" t="s">
        <v>8474</v>
      </c>
      <c r="E364" s="466">
        <v>1</v>
      </c>
      <c r="F364" s="443"/>
      <c r="G364" s="537" t="s">
        <v>9382</v>
      </c>
      <c r="H364" s="164" t="e">
        <f>IF(G364="","",G364-G364*COMPASS!$AH$37)</f>
        <v>#VALUE!</v>
      </c>
      <c r="I364" s="215"/>
    </row>
    <row r="365" spans="1:9" s="216" customFormat="1" ht="15.6" customHeight="1">
      <c r="A365" s="539" t="s">
        <v>5543</v>
      </c>
      <c r="B365" s="460" t="s">
        <v>22</v>
      </c>
      <c r="C365" s="532" t="s">
        <v>5544</v>
      </c>
      <c r="D365" s="499" t="s">
        <v>8475</v>
      </c>
      <c r="E365" s="466">
        <v>1</v>
      </c>
      <c r="F365" s="443"/>
      <c r="G365" s="537" t="s">
        <v>9382</v>
      </c>
      <c r="H365" s="164" t="e">
        <f>IF(G365="","",G365-G365*COMPASS!$AH$37)</f>
        <v>#VALUE!</v>
      </c>
      <c r="I365" s="215"/>
    </row>
    <row r="366" spans="1:9" s="216" customFormat="1" ht="15.6" customHeight="1">
      <c r="A366" s="539" t="s">
        <v>5545</v>
      </c>
      <c r="B366" s="460" t="s">
        <v>22</v>
      </c>
      <c r="C366" s="532" t="s">
        <v>5546</v>
      </c>
      <c r="D366" s="499" t="s">
        <v>8476</v>
      </c>
      <c r="E366" s="466">
        <v>1</v>
      </c>
      <c r="F366" s="443"/>
      <c r="G366" s="537" t="s">
        <v>9382</v>
      </c>
      <c r="H366" s="164" t="e">
        <f>IF(G366="","",G366-G366*COMPASS!$AH$37)</f>
        <v>#VALUE!</v>
      </c>
      <c r="I366" s="215"/>
    </row>
    <row r="367" spans="1:9" s="216" customFormat="1" ht="15.6" customHeight="1">
      <c r="A367" s="489" t="s">
        <v>9380</v>
      </c>
      <c r="B367" s="497"/>
      <c r="C367" s="533"/>
      <c r="D367" s="498"/>
      <c r="E367" s="491"/>
      <c r="F367" s="490"/>
      <c r="G367" s="538"/>
      <c r="H367" s="164" t="str">
        <f>IF(G367="","",G367-G367*COMPASS!$AH$37)</f>
        <v/>
      </c>
      <c r="I367" s="215"/>
    </row>
    <row r="368" spans="1:9" s="216" customFormat="1" ht="15.6" customHeight="1">
      <c r="A368" s="539" t="s">
        <v>8477</v>
      </c>
      <c r="B368" s="460" t="s">
        <v>22</v>
      </c>
      <c r="C368" s="532" t="s">
        <v>8478</v>
      </c>
      <c r="D368" s="499" t="s">
        <v>8479</v>
      </c>
      <c r="E368" s="466">
        <v>1</v>
      </c>
      <c r="F368" s="443"/>
      <c r="G368" s="537" t="s">
        <v>9382</v>
      </c>
      <c r="H368" s="164" t="e">
        <f>IF(G368="","",G368-G368*COMPASS!$AH$37)</f>
        <v>#VALUE!</v>
      </c>
      <c r="I368" s="215"/>
    </row>
    <row r="369" spans="1:9" s="216" customFormat="1" ht="15.6" customHeight="1">
      <c r="A369" s="539" t="s">
        <v>8480</v>
      </c>
      <c r="B369" s="460" t="s">
        <v>22</v>
      </c>
      <c r="C369" s="532" t="s">
        <v>8481</v>
      </c>
      <c r="D369" s="499" t="s">
        <v>8482</v>
      </c>
      <c r="E369" s="466">
        <v>1</v>
      </c>
      <c r="F369" s="443"/>
      <c r="G369" s="537" t="s">
        <v>9382</v>
      </c>
      <c r="H369" s="164" t="e">
        <f>IF(G369="","",G369-G369*COMPASS!$AH$37)</f>
        <v>#VALUE!</v>
      </c>
      <c r="I369" s="215"/>
    </row>
    <row r="370" spans="1:9" s="216" customFormat="1" ht="15.6" customHeight="1">
      <c r="A370" s="539" t="s">
        <v>8483</v>
      </c>
      <c r="B370" s="460" t="s">
        <v>22</v>
      </c>
      <c r="C370" s="532" t="s">
        <v>8484</v>
      </c>
      <c r="D370" s="499" t="s">
        <v>8485</v>
      </c>
      <c r="E370" s="466">
        <v>1</v>
      </c>
      <c r="F370" s="443"/>
      <c r="G370" s="537" t="s">
        <v>9382</v>
      </c>
      <c r="H370" s="164" t="e">
        <f>IF(G370="","",G370-G370*COMPASS!$AH$37)</f>
        <v>#VALUE!</v>
      </c>
      <c r="I370" s="215"/>
    </row>
    <row r="371" spans="1:9" s="216" customFormat="1" ht="15.6" customHeight="1">
      <c r="A371" s="539" t="s">
        <v>1703</v>
      </c>
      <c r="B371" s="460" t="s">
        <v>22</v>
      </c>
      <c r="C371" s="532" t="s">
        <v>1465</v>
      </c>
      <c r="D371" s="499" t="s">
        <v>8486</v>
      </c>
      <c r="E371" s="466">
        <v>1</v>
      </c>
      <c r="F371" s="443"/>
      <c r="G371" s="537" t="s">
        <v>9382</v>
      </c>
      <c r="H371" s="164" t="e">
        <f>IF(G371="","",G371-G371*COMPASS!$AH$37)</f>
        <v>#VALUE!</v>
      </c>
      <c r="I371" s="215"/>
    </row>
    <row r="372" spans="1:9" s="216" customFormat="1" ht="15.6" customHeight="1">
      <c r="A372" s="539" t="s">
        <v>1702</v>
      </c>
      <c r="B372" s="460" t="s">
        <v>22</v>
      </c>
      <c r="C372" s="532" t="s">
        <v>1464</v>
      </c>
      <c r="D372" s="499" t="s">
        <v>8487</v>
      </c>
      <c r="E372" s="466">
        <v>1</v>
      </c>
      <c r="F372" s="443"/>
      <c r="G372" s="537" t="s">
        <v>9382</v>
      </c>
      <c r="H372" s="164" t="e">
        <f>IF(G372="","",G372-G372*COMPASS!$AH$37)</f>
        <v>#VALUE!</v>
      </c>
      <c r="I372" s="215"/>
    </row>
    <row r="373" spans="1:9" s="216" customFormat="1" ht="15.6" customHeight="1">
      <c r="A373" s="539" t="s">
        <v>1715</v>
      </c>
      <c r="B373" s="460" t="s">
        <v>22</v>
      </c>
      <c r="C373" s="532" t="s">
        <v>1477</v>
      </c>
      <c r="D373" s="499" t="s">
        <v>8488</v>
      </c>
      <c r="E373" s="466">
        <v>1</v>
      </c>
      <c r="F373" s="443"/>
      <c r="G373" s="537" t="s">
        <v>9382</v>
      </c>
      <c r="H373" s="164" t="e">
        <f>IF(G373="","",G373-G373*COMPASS!$AH$37)</f>
        <v>#VALUE!</v>
      </c>
      <c r="I373" s="215"/>
    </row>
    <row r="374" spans="1:9" s="216" customFormat="1" ht="15.6" customHeight="1">
      <c r="A374" s="539" t="s">
        <v>1714</v>
      </c>
      <c r="B374" s="460" t="s">
        <v>22</v>
      </c>
      <c r="C374" s="532" t="s">
        <v>1476</v>
      </c>
      <c r="D374" s="499" t="s">
        <v>8488</v>
      </c>
      <c r="E374" s="466">
        <v>1</v>
      </c>
      <c r="F374" s="443"/>
      <c r="G374" s="537" t="s">
        <v>9382</v>
      </c>
      <c r="H374" s="164" t="e">
        <f>IF(G374="","",G374-G374*COMPASS!$AH$37)</f>
        <v>#VALUE!</v>
      </c>
      <c r="I374" s="215"/>
    </row>
    <row r="375" spans="1:9" s="216" customFormat="1" ht="15.6" customHeight="1">
      <c r="A375" s="539" t="s">
        <v>1701</v>
      </c>
      <c r="B375" s="460" t="s">
        <v>22</v>
      </c>
      <c r="C375" s="532" t="s">
        <v>1463</v>
      </c>
      <c r="D375" s="499" t="s">
        <v>8489</v>
      </c>
      <c r="E375" s="466">
        <v>1</v>
      </c>
      <c r="F375" s="443"/>
      <c r="G375" s="537" t="s">
        <v>9382</v>
      </c>
      <c r="H375" s="164" t="e">
        <f>IF(G375="","",G375-G375*COMPASS!$AH$37)</f>
        <v>#VALUE!</v>
      </c>
      <c r="I375" s="215"/>
    </row>
    <row r="376" spans="1:9" s="216" customFormat="1" ht="15.6" customHeight="1">
      <c r="A376" s="539" t="s">
        <v>1700</v>
      </c>
      <c r="B376" s="460" t="s">
        <v>22</v>
      </c>
      <c r="C376" s="532" t="s">
        <v>1462</v>
      </c>
      <c r="D376" s="499" t="s">
        <v>8490</v>
      </c>
      <c r="E376" s="466">
        <v>1</v>
      </c>
      <c r="F376" s="443"/>
      <c r="G376" s="537" t="s">
        <v>9382</v>
      </c>
      <c r="H376" s="164" t="e">
        <f>IF(G376="","",G376-G376*COMPASS!$AH$37)</f>
        <v>#VALUE!</v>
      </c>
      <c r="I376" s="215"/>
    </row>
    <row r="377" spans="1:9" s="216" customFormat="1" ht="15.6" customHeight="1">
      <c r="A377" s="539" t="s">
        <v>1713</v>
      </c>
      <c r="B377" s="460" t="s">
        <v>22</v>
      </c>
      <c r="C377" s="532" t="s">
        <v>1475</v>
      </c>
      <c r="D377" s="499" t="s">
        <v>8491</v>
      </c>
      <c r="E377" s="466">
        <v>1</v>
      </c>
      <c r="F377" s="443"/>
      <c r="G377" s="537" t="s">
        <v>9382</v>
      </c>
      <c r="H377" s="164" t="e">
        <f>IF(G377="","",G377-G377*COMPASS!$AH$37)</f>
        <v>#VALUE!</v>
      </c>
      <c r="I377" s="215"/>
    </row>
    <row r="378" spans="1:9" s="216" customFormat="1" ht="15.6" customHeight="1">
      <c r="A378" s="539" t="s">
        <v>1712</v>
      </c>
      <c r="B378" s="460" t="s">
        <v>22</v>
      </c>
      <c r="C378" s="532" t="s">
        <v>1474</v>
      </c>
      <c r="D378" s="499" t="s">
        <v>8492</v>
      </c>
      <c r="E378" s="466">
        <v>1</v>
      </c>
      <c r="F378" s="443"/>
      <c r="G378" s="537" t="s">
        <v>9382</v>
      </c>
      <c r="H378" s="164" t="e">
        <f>IF(G378="","",G378-G378*COMPASS!$AH$37)</f>
        <v>#VALUE!</v>
      </c>
      <c r="I378" s="215"/>
    </row>
    <row r="379" spans="1:9" s="216" customFormat="1" ht="15.6" customHeight="1">
      <c r="A379" s="539" t="s">
        <v>1707</v>
      </c>
      <c r="B379" s="460" t="s">
        <v>22</v>
      </c>
      <c r="C379" s="532" t="s">
        <v>1469</v>
      </c>
      <c r="D379" s="499" t="s">
        <v>8493</v>
      </c>
      <c r="E379" s="466">
        <v>1</v>
      </c>
      <c r="F379" s="443"/>
      <c r="G379" s="537" t="s">
        <v>9382</v>
      </c>
      <c r="H379" s="164" t="e">
        <f>IF(G379="","",G379-G379*COMPASS!$AH$37)</f>
        <v>#VALUE!</v>
      </c>
      <c r="I379" s="215"/>
    </row>
    <row r="380" spans="1:9" s="216" customFormat="1" ht="15.6" customHeight="1">
      <c r="A380" s="539" t="s">
        <v>1706</v>
      </c>
      <c r="B380" s="460" t="s">
        <v>22</v>
      </c>
      <c r="C380" s="532" t="s">
        <v>1468</v>
      </c>
      <c r="D380" s="499" t="s">
        <v>8494</v>
      </c>
      <c r="E380" s="466">
        <v>1</v>
      </c>
      <c r="F380" s="443"/>
      <c r="G380" s="537" t="s">
        <v>9382</v>
      </c>
      <c r="H380" s="164" t="e">
        <f>IF(G380="","",G380-G380*COMPASS!$AH$37)</f>
        <v>#VALUE!</v>
      </c>
      <c r="I380" s="215"/>
    </row>
    <row r="381" spans="1:9" s="216" customFormat="1" ht="15.6" customHeight="1">
      <c r="A381" s="539" t="s">
        <v>1719</v>
      </c>
      <c r="B381" s="460" t="s">
        <v>22</v>
      </c>
      <c r="C381" s="532" t="s">
        <v>1481</v>
      </c>
      <c r="D381" s="499" t="s">
        <v>8495</v>
      </c>
      <c r="E381" s="466">
        <v>1</v>
      </c>
      <c r="F381" s="443"/>
      <c r="G381" s="537" t="s">
        <v>9382</v>
      </c>
      <c r="H381" s="164" t="e">
        <f>IF(G381="","",G381-G381*COMPASS!$AH$37)</f>
        <v>#VALUE!</v>
      </c>
      <c r="I381" s="215"/>
    </row>
    <row r="382" spans="1:9" s="216" customFormat="1" ht="15.6" customHeight="1">
      <c r="A382" s="539" t="s">
        <v>1718</v>
      </c>
      <c r="B382" s="460" t="s">
        <v>22</v>
      </c>
      <c r="C382" s="532" t="s">
        <v>1480</v>
      </c>
      <c r="D382" s="499" t="s">
        <v>8495</v>
      </c>
      <c r="E382" s="466">
        <v>1</v>
      </c>
      <c r="F382" s="443"/>
      <c r="G382" s="537" t="s">
        <v>9382</v>
      </c>
      <c r="H382" s="164" t="e">
        <f>IF(G382="","",G382-G382*COMPASS!$AH$37)</f>
        <v>#VALUE!</v>
      </c>
      <c r="I382" s="215"/>
    </row>
    <row r="383" spans="1:9" s="216" customFormat="1" ht="15.6" customHeight="1">
      <c r="A383" s="539" t="s">
        <v>1705</v>
      </c>
      <c r="B383" s="460" t="s">
        <v>22</v>
      </c>
      <c r="C383" s="532" t="s">
        <v>1467</v>
      </c>
      <c r="D383" s="499" t="s">
        <v>8496</v>
      </c>
      <c r="E383" s="466">
        <v>1</v>
      </c>
      <c r="F383" s="443"/>
      <c r="G383" s="537" t="s">
        <v>9382</v>
      </c>
      <c r="H383" s="164" t="e">
        <f>IF(G383="","",G383-G383*COMPASS!$AH$37)</f>
        <v>#VALUE!</v>
      </c>
      <c r="I383" s="215"/>
    </row>
    <row r="384" spans="1:9" s="216" customFormat="1" ht="15.6" customHeight="1">
      <c r="A384" s="539" t="s">
        <v>1704</v>
      </c>
      <c r="B384" s="460" t="s">
        <v>22</v>
      </c>
      <c r="C384" s="532" t="s">
        <v>1466</v>
      </c>
      <c r="D384" s="499" t="s">
        <v>8497</v>
      </c>
      <c r="E384" s="466">
        <v>1</v>
      </c>
      <c r="F384" s="443"/>
      <c r="G384" s="537" t="s">
        <v>9382</v>
      </c>
      <c r="H384" s="164" t="e">
        <f>IF(G384="","",G384-G384*COMPASS!$AH$37)</f>
        <v>#VALUE!</v>
      </c>
      <c r="I384" s="215"/>
    </row>
    <row r="385" spans="1:9" s="216" customFormat="1" ht="15.6" customHeight="1">
      <c r="A385" s="539" t="s">
        <v>1717</v>
      </c>
      <c r="B385" s="460" t="s">
        <v>22</v>
      </c>
      <c r="C385" s="532" t="s">
        <v>1479</v>
      </c>
      <c r="D385" s="499" t="s">
        <v>8498</v>
      </c>
      <c r="E385" s="466">
        <v>1</v>
      </c>
      <c r="F385" s="443"/>
      <c r="G385" s="537" t="s">
        <v>9382</v>
      </c>
      <c r="H385" s="164" t="e">
        <f>IF(G385="","",G385-G385*COMPASS!$AH$37)</f>
        <v>#VALUE!</v>
      </c>
      <c r="I385" s="215"/>
    </row>
    <row r="386" spans="1:9" s="216" customFormat="1" ht="15.6" customHeight="1">
      <c r="A386" s="539" t="s">
        <v>1716</v>
      </c>
      <c r="B386" s="460" t="s">
        <v>22</v>
      </c>
      <c r="C386" s="532" t="s">
        <v>1478</v>
      </c>
      <c r="D386" s="499" t="s">
        <v>8499</v>
      </c>
      <c r="E386" s="466">
        <v>1</v>
      </c>
      <c r="F386" s="443"/>
      <c r="G386" s="537" t="s">
        <v>9382</v>
      </c>
      <c r="H386" s="164" t="e">
        <f>IF(G386="","",G386-G386*COMPASS!$AH$37)</f>
        <v>#VALUE!</v>
      </c>
      <c r="I386" s="215"/>
    </row>
    <row r="387" spans="1:9" s="216" customFormat="1" ht="15.6" customHeight="1">
      <c r="A387" s="539" t="s">
        <v>1699</v>
      </c>
      <c r="B387" s="460" t="s">
        <v>22</v>
      </c>
      <c r="C387" s="532" t="s">
        <v>1461</v>
      </c>
      <c r="D387" s="499" t="s">
        <v>8500</v>
      </c>
      <c r="E387" s="466">
        <v>1</v>
      </c>
      <c r="F387" s="443"/>
      <c r="G387" s="537" t="s">
        <v>9382</v>
      </c>
      <c r="H387" s="164" t="e">
        <f>IF(G387="","",G387-G387*COMPASS!$AH$37)</f>
        <v>#VALUE!</v>
      </c>
      <c r="I387" s="215"/>
    </row>
    <row r="388" spans="1:9" s="216" customFormat="1" ht="15.6" customHeight="1">
      <c r="A388" s="539" t="s">
        <v>1698</v>
      </c>
      <c r="B388" s="460" t="s">
        <v>22</v>
      </c>
      <c r="C388" s="532" t="s">
        <v>1460</v>
      </c>
      <c r="D388" s="499" t="s">
        <v>8501</v>
      </c>
      <c r="E388" s="466">
        <v>1</v>
      </c>
      <c r="F388" s="443"/>
      <c r="G388" s="537" t="s">
        <v>9382</v>
      </c>
      <c r="H388" s="164" t="e">
        <f>IF(G388="","",G388-G388*COMPASS!$AH$37)</f>
        <v>#VALUE!</v>
      </c>
      <c r="I388" s="215"/>
    </row>
    <row r="389" spans="1:9" s="216" customFormat="1" ht="15.6" customHeight="1">
      <c r="A389" s="539" t="s">
        <v>1711</v>
      </c>
      <c r="B389" s="460" t="s">
        <v>22</v>
      </c>
      <c r="C389" s="532" t="s">
        <v>1473</v>
      </c>
      <c r="D389" s="499" t="s">
        <v>8502</v>
      </c>
      <c r="E389" s="466">
        <v>1</v>
      </c>
      <c r="F389" s="443"/>
      <c r="G389" s="537" t="s">
        <v>9382</v>
      </c>
      <c r="H389" s="164" t="e">
        <f>IF(G389="","",G389-G389*COMPASS!$AH$37)</f>
        <v>#VALUE!</v>
      </c>
      <c r="I389" s="215"/>
    </row>
    <row r="390" spans="1:9" s="216" customFormat="1" ht="15.6" customHeight="1">
      <c r="A390" s="539" t="s">
        <v>1710</v>
      </c>
      <c r="B390" s="460" t="s">
        <v>22</v>
      </c>
      <c r="C390" s="532" t="s">
        <v>1472</v>
      </c>
      <c r="D390" s="499" t="s">
        <v>8503</v>
      </c>
      <c r="E390" s="466">
        <v>1</v>
      </c>
      <c r="F390" s="443"/>
      <c r="G390" s="537" t="s">
        <v>9382</v>
      </c>
      <c r="H390" s="164" t="e">
        <f>IF(G390="","",G390-G390*COMPASS!$AH$37)</f>
        <v>#VALUE!</v>
      </c>
      <c r="I390" s="215"/>
    </row>
    <row r="391" spans="1:9" s="216" customFormat="1" ht="15.6" customHeight="1">
      <c r="A391" s="539" t="s">
        <v>1697</v>
      </c>
      <c r="B391" s="460" t="s">
        <v>22</v>
      </c>
      <c r="C391" s="532" t="s">
        <v>1459</v>
      </c>
      <c r="D391" s="499" t="s">
        <v>8504</v>
      </c>
      <c r="E391" s="466">
        <v>1</v>
      </c>
      <c r="F391" s="443"/>
      <c r="G391" s="537" t="s">
        <v>9382</v>
      </c>
      <c r="H391" s="164" t="e">
        <f>IF(G391="","",G391-G391*COMPASS!$AH$37)</f>
        <v>#VALUE!</v>
      </c>
      <c r="I391" s="215"/>
    </row>
    <row r="392" spans="1:9" s="216" customFormat="1" ht="15.6" customHeight="1">
      <c r="A392" s="539" t="s">
        <v>1696</v>
      </c>
      <c r="B392" s="460" t="s">
        <v>22</v>
      </c>
      <c r="C392" s="532" t="s">
        <v>1458</v>
      </c>
      <c r="D392" s="499" t="s">
        <v>8505</v>
      </c>
      <c r="E392" s="466">
        <v>1</v>
      </c>
      <c r="F392" s="443"/>
      <c r="G392" s="537" t="s">
        <v>9382</v>
      </c>
      <c r="H392" s="164" t="e">
        <f>IF(G392="","",G392-G392*COMPASS!$AH$37)</f>
        <v>#VALUE!</v>
      </c>
      <c r="I392" s="215"/>
    </row>
    <row r="393" spans="1:9" s="216" customFormat="1" ht="15.6" customHeight="1">
      <c r="A393" s="539" t="s">
        <v>1709</v>
      </c>
      <c r="B393" s="460" t="s">
        <v>22</v>
      </c>
      <c r="C393" s="532" t="s">
        <v>1471</v>
      </c>
      <c r="D393" s="499" t="s">
        <v>8506</v>
      </c>
      <c r="E393" s="466">
        <v>1</v>
      </c>
      <c r="F393" s="443"/>
      <c r="G393" s="537" t="s">
        <v>9382</v>
      </c>
      <c r="H393" s="164" t="e">
        <f>IF(G393="","",G393-G393*COMPASS!$AH$37)</f>
        <v>#VALUE!</v>
      </c>
      <c r="I393" s="215"/>
    </row>
    <row r="394" spans="1:9" s="216" customFormat="1" ht="15.6" customHeight="1">
      <c r="A394" s="539" t="s">
        <v>1708</v>
      </c>
      <c r="B394" s="460" t="s">
        <v>22</v>
      </c>
      <c r="C394" s="532" t="s">
        <v>1470</v>
      </c>
      <c r="D394" s="499" t="s">
        <v>8507</v>
      </c>
      <c r="E394" s="466">
        <v>1</v>
      </c>
      <c r="F394" s="443"/>
      <c r="G394" s="537" t="s">
        <v>9382</v>
      </c>
      <c r="H394" s="164" t="e">
        <f>IF(G394="","",G394-G394*COMPASS!$AH$37)</f>
        <v>#VALUE!</v>
      </c>
      <c r="I394" s="215"/>
    </row>
    <row r="395" spans="1:9" s="216" customFormat="1" ht="15.6" customHeight="1">
      <c r="A395" s="489" t="s">
        <v>8508</v>
      </c>
      <c r="B395" s="497"/>
      <c r="C395" s="533"/>
      <c r="D395" s="498"/>
      <c r="E395" s="491"/>
      <c r="F395" s="490"/>
      <c r="G395" s="538"/>
      <c r="H395" s="164" t="str">
        <f>IF(G395="","",G395-G395*COMPASS!$AH$37)</f>
        <v/>
      </c>
      <c r="I395" s="215"/>
    </row>
    <row r="396" spans="1:9" s="216" customFormat="1" ht="15.6" customHeight="1">
      <c r="A396" s="539" t="s">
        <v>1680</v>
      </c>
      <c r="B396" s="460" t="s">
        <v>22</v>
      </c>
      <c r="C396" s="532" t="s">
        <v>1442</v>
      </c>
      <c r="D396" s="499" t="s">
        <v>8509</v>
      </c>
      <c r="E396" s="466">
        <v>1</v>
      </c>
      <c r="F396" s="443"/>
      <c r="G396" s="537" t="s">
        <v>9382</v>
      </c>
      <c r="H396" s="164" t="e">
        <f>IF(G396="","",G396-G396*COMPASS!$AH$37)</f>
        <v>#VALUE!</v>
      </c>
      <c r="I396" s="215"/>
    </row>
    <row r="397" spans="1:9" s="216" customFormat="1" ht="15.6" customHeight="1">
      <c r="A397" s="539" t="s">
        <v>1682</v>
      </c>
      <c r="B397" s="460" t="s">
        <v>22</v>
      </c>
      <c r="C397" s="532" t="s">
        <v>1444</v>
      </c>
      <c r="D397" s="499" t="s">
        <v>8510</v>
      </c>
      <c r="E397" s="466">
        <v>1</v>
      </c>
      <c r="F397" s="443"/>
      <c r="G397" s="537" t="s">
        <v>9382</v>
      </c>
      <c r="H397" s="164" t="e">
        <f>IF(G397="","",G397-G397*COMPASS!$AH$37)</f>
        <v>#VALUE!</v>
      </c>
      <c r="I397" s="215"/>
    </row>
    <row r="398" spans="1:9" s="216" customFormat="1" ht="15.6" customHeight="1">
      <c r="A398" s="539" t="s">
        <v>1674</v>
      </c>
      <c r="B398" s="460" t="s">
        <v>22</v>
      </c>
      <c r="C398" s="532" t="s">
        <v>1436</v>
      </c>
      <c r="D398" s="499" t="s">
        <v>8511</v>
      </c>
      <c r="E398" s="466">
        <v>1</v>
      </c>
      <c r="F398" s="443"/>
      <c r="G398" s="537" t="s">
        <v>9382</v>
      </c>
      <c r="H398" s="164" t="e">
        <f>IF(G398="","",G398-G398*COMPASS!$AH$37)</f>
        <v>#VALUE!</v>
      </c>
      <c r="I398" s="215"/>
    </row>
    <row r="399" spans="1:9" s="216" customFormat="1" ht="15.6" customHeight="1">
      <c r="A399" s="539" t="s">
        <v>1677</v>
      </c>
      <c r="B399" s="460" t="s">
        <v>22</v>
      </c>
      <c r="C399" s="532" t="s">
        <v>1439</v>
      </c>
      <c r="D399" s="499" t="s">
        <v>8512</v>
      </c>
      <c r="E399" s="466">
        <v>1</v>
      </c>
      <c r="F399" s="443"/>
      <c r="G399" s="537" t="s">
        <v>9382</v>
      </c>
      <c r="H399" s="164" t="e">
        <f>IF(G399="","",G399-G399*COMPASS!$AH$37)</f>
        <v>#VALUE!</v>
      </c>
      <c r="I399" s="215"/>
    </row>
    <row r="400" spans="1:9" s="216" customFormat="1" ht="15.6" customHeight="1">
      <c r="A400" s="539" t="s">
        <v>1694</v>
      </c>
      <c r="B400" s="460" t="s">
        <v>22</v>
      </c>
      <c r="C400" s="532" t="s">
        <v>1456</v>
      </c>
      <c r="D400" s="499" t="s">
        <v>8513</v>
      </c>
      <c r="E400" s="466">
        <v>1</v>
      </c>
      <c r="F400" s="443"/>
      <c r="G400" s="537" t="s">
        <v>9382</v>
      </c>
      <c r="H400" s="164" t="e">
        <f>IF(G400="","",G400-G400*COMPASS!$AH$37)</f>
        <v>#VALUE!</v>
      </c>
      <c r="I400" s="215"/>
    </row>
    <row r="401" spans="1:9" s="216" customFormat="1" ht="15.6" customHeight="1">
      <c r="A401" s="539" t="s">
        <v>1687</v>
      </c>
      <c r="B401" s="460" t="s">
        <v>22</v>
      </c>
      <c r="C401" s="532" t="s">
        <v>1449</v>
      </c>
      <c r="D401" s="499" t="s">
        <v>8514</v>
      </c>
      <c r="E401" s="466">
        <v>1</v>
      </c>
      <c r="F401" s="443"/>
      <c r="G401" s="537" t="s">
        <v>9382</v>
      </c>
      <c r="H401" s="164" t="e">
        <f>IF(G401="","",G401-G401*COMPASS!$AH$37)</f>
        <v>#VALUE!</v>
      </c>
      <c r="I401" s="215"/>
    </row>
    <row r="402" spans="1:9" s="216" customFormat="1" ht="15.6" customHeight="1">
      <c r="A402" s="539" t="s">
        <v>1688</v>
      </c>
      <c r="B402" s="460" t="s">
        <v>22</v>
      </c>
      <c r="C402" s="532" t="s">
        <v>1450</v>
      </c>
      <c r="D402" s="499" t="s">
        <v>8515</v>
      </c>
      <c r="E402" s="466">
        <v>1</v>
      </c>
      <c r="F402" s="443"/>
      <c r="G402" s="537" t="s">
        <v>9382</v>
      </c>
      <c r="H402" s="164" t="e">
        <f>IF(G402="","",G402-G402*COMPASS!$AH$37)</f>
        <v>#VALUE!</v>
      </c>
      <c r="I402" s="215"/>
    </row>
    <row r="403" spans="1:9" s="216" customFormat="1" ht="15.6" customHeight="1">
      <c r="A403" s="539" t="s">
        <v>1681</v>
      </c>
      <c r="B403" s="460" t="s">
        <v>22</v>
      </c>
      <c r="C403" s="532" t="s">
        <v>1443</v>
      </c>
      <c r="D403" s="499" t="s">
        <v>8516</v>
      </c>
      <c r="E403" s="466">
        <v>1</v>
      </c>
      <c r="F403" s="443"/>
      <c r="G403" s="537" t="s">
        <v>9382</v>
      </c>
      <c r="H403" s="164" t="e">
        <f>IF(G403="","",G403-G403*COMPASS!$AH$37)</f>
        <v>#VALUE!</v>
      </c>
      <c r="I403" s="215"/>
    </row>
    <row r="404" spans="1:9" s="216" customFormat="1" ht="15.6" customHeight="1">
      <c r="A404" s="539" t="s">
        <v>1684</v>
      </c>
      <c r="B404" s="460" t="s">
        <v>22</v>
      </c>
      <c r="C404" s="532" t="s">
        <v>1446</v>
      </c>
      <c r="D404" s="499" t="s">
        <v>8517</v>
      </c>
      <c r="E404" s="466">
        <v>1</v>
      </c>
      <c r="F404" s="443"/>
      <c r="G404" s="537" t="s">
        <v>9382</v>
      </c>
      <c r="H404" s="164" t="e">
        <f>IF(G404="","",G404-G404*COMPASS!$AH$37)</f>
        <v>#VALUE!</v>
      </c>
      <c r="I404" s="215"/>
    </row>
    <row r="405" spans="1:9" s="216" customFormat="1" ht="15.6" customHeight="1">
      <c r="A405" s="539" t="s">
        <v>1675</v>
      </c>
      <c r="B405" s="460" t="s">
        <v>22</v>
      </c>
      <c r="C405" s="532" t="s">
        <v>1437</v>
      </c>
      <c r="D405" s="499" t="s">
        <v>8518</v>
      </c>
      <c r="E405" s="466">
        <v>1</v>
      </c>
      <c r="F405" s="443"/>
      <c r="G405" s="537" t="s">
        <v>9382</v>
      </c>
      <c r="H405" s="164" t="e">
        <f>IF(G405="","",G405-G405*COMPASS!$AH$37)</f>
        <v>#VALUE!</v>
      </c>
      <c r="I405" s="215"/>
    </row>
    <row r="406" spans="1:9" s="216" customFormat="1" ht="15.6" customHeight="1">
      <c r="A406" s="539" t="s">
        <v>1678</v>
      </c>
      <c r="B406" s="460" t="s">
        <v>22</v>
      </c>
      <c r="C406" s="532" t="s">
        <v>1440</v>
      </c>
      <c r="D406" s="499" t="s">
        <v>8519</v>
      </c>
      <c r="E406" s="466">
        <v>1</v>
      </c>
      <c r="F406" s="443"/>
      <c r="G406" s="537" t="s">
        <v>9382</v>
      </c>
      <c r="H406" s="164" t="e">
        <f>IF(G406="","",G406-G406*COMPASS!$AH$37)</f>
        <v>#VALUE!</v>
      </c>
      <c r="I406" s="215"/>
    </row>
    <row r="407" spans="1:9" s="216" customFormat="1" ht="15.6" customHeight="1">
      <c r="A407" s="539" t="s">
        <v>1695</v>
      </c>
      <c r="B407" s="460" t="s">
        <v>22</v>
      </c>
      <c r="C407" s="532" t="s">
        <v>1457</v>
      </c>
      <c r="D407" s="499" t="s">
        <v>8520</v>
      </c>
      <c r="E407" s="466">
        <v>1</v>
      </c>
      <c r="F407" s="443"/>
      <c r="G407" s="537" t="s">
        <v>9382</v>
      </c>
      <c r="H407" s="164" t="e">
        <f>IF(G407="","",G407-G407*COMPASS!$AH$37)</f>
        <v>#VALUE!</v>
      </c>
      <c r="I407" s="215"/>
    </row>
    <row r="408" spans="1:9" s="216" customFormat="1" ht="15.6" customHeight="1">
      <c r="A408" s="539" t="s">
        <v>1692</v>
      </c>
      <c r="B408" s="460" t="s">
        <v>22</v>
      </c>
      <c r="C408" s="532" t="s">
        <v>1454</v>
      </c>
      <c r="D408" s="499" t="s">
        <v>8521</v>
      </c>
      <c r="E408" s="466">
        <v>1</v>
      </c>
      <c r="F408" s="443"/>
      <c r="G408" s="537" t="s">
        <v>9382</v>
      </c>
      <c r="H408" s="164" t="e">
        <f>IF(G408="","",G408-G408*COMPASS!$AH$37)</f>
        <v>#VALUE!</v>
      </c>
      <c r="I408" s="215"/>
    </row>
    <row r="409" spans="1:9" s="216" customFormat="1" ht="15.6" customHeight="1">
      <c r="A409" s="539" t="s">
        <v>1690</v>
      </c>
      <c r="B409" s="460" t="s">
        <v>22</v>
      </c>
      <c r="C409" s="532" t="s">
        <v>1452</v>
      </c>
      <c r="D409" s="499" t="s">
        <v>8522</v>
      </c>
      <c r="E409" s="466">
        <v>1</v>
      </c>
      <c r="F409" s="443"/>
      <c r="G409" s="537" t="s">
        <v>9382</v>
      </c>
      <c r="H409" s="164" t="e">
        <f>IF(G409="","",G409-G409*COMPASS!$AH$37)</f>
        <v>#VALUE!</v>
      </c>
      <c r="I409" s="215"/>
    </row>
    <row r="410" spans="1:9" s="216" customFormat="1" ht="15.6" customHeight="1">
      <c r="A410" s="539" t="s">
        <v>1689</v>
      </c>
      <c r="B410" s="460" t="s">
        <v>22</v>
      </c>
      <c r="C410" s="532" t="s">
        <v>1451</v>
      </c>
      <c r="D410" s="499" t="s">
        <v>8523</v>
      </c>
      <c r="E410" s="466">
        <v>1</v>
      </c>
      <c r="F410" s="443"/>
      <c r="G410" s="537" t="s">
        <v>9382</v>
      </c>
      <c r="H410" s="164" t="e">
        <f>IF(G410="","",G410-G410*COMPASS!$AH$37)</f>
        <v>#VALUE!</v>
      </c>
      <c r="I410" s="215"/>
    </row>
    <row r="411" spans="1:9" s="216" customFormat="1" ht="15.6" customHeight="1">
      <c r="A411" s="539" t="s">
        <v>1691</v>
      </c>
      <c r="B411" s="460" t="s">
        <v>22</v>
      </c>
      <c r="C411" s="532" t="s">
        <v>1453</v>
      </c>
      <c r="D411" s="499" t="s">
        <v>8524</v>
      </c>
      <c r="E411" s="466">
        <v>1</v>
      </c>
      <c r="F411" s="443"/>
      <c r="G411" s="537" t="s">
        <v>9382</v>
      </c>
      <c r="H411" s="164" t="e">
        <f>IF(G411="","",G411-G411*COMPASS!$AH$37)</f>
        <v>#VALUE!</v>
      </c>
      <c r="I411" s="215"/>
    </row>
    <row r="412" spans="1:9" s="216" customFormat="1" ht="15.6" customHeight="1">
      <c r="A412" s="539" t="s">
        <v>1679</v>
      </c>
      <c r="B412" s="460" t="s">
        <v>22</v>
      </c>
      <c r="C412" s="532" t="s">
        <v>1441</v>
      </c>
      <c r="D412" s="499" t="s">
        <v>8525</v>
      </c>
      <c r="E412" s="466">
        <v>1</v>
      </c>
      <c r="F412" s="443"/>
      <c r="G412" s="537" t="s">
        <v>9382</v>
      </c>
      <c r="H412" s="164" t="e">
        <f>IF(G412="","",G412-G412*COMPASS!$AH$37)</f>
        <v>#VALUE!</v>
      </c>
      <c r="I412" s="215"/>
    </row>
    <row r="413" spans="1:9" s="216" customFormat="1" ht="15.6" customHeight="1">
      <c r="A413" s="539" t="s">
        <v>1683</v>
      </c>
      <c r="B413" s="460" t="s">
        <v>22</v>
      </c>
      <c r="C413" s="532" t="s">
        <v>1445</v>
      </c>
      <c r="D413" s="499" t="s">
        <v>8526</v>
      </c>
      <c r="E413" s="466">
        <v>1</v>
      </c>
      <c r="F413" s="443"/>
      <c r="G413" s="537" t="s">
        <v>9382</v>
      </c>
      <c r="H413" s="164" t="e">
        <f>IF(G413="","",G413-G413*COMPASS!$AH$37)</f>
        <v>#VALUE!</v>
      </c>
      <c r="I413" s="215"/>
    </row>
    <row r="414" spans="1:9" s="216" customFormat="1" ht="15.6" customHeight="1">
      <c r="A414" s="539" t="s">
        <v>1673</v>
      </c>
      <c r="B414" s="460" t="s">
        <v>22</v>
      </c>
      <c r="C414" s="532" t="s">
        <v>1435</v>
      </c>
      <c r="D414" s="499" t="s">
        <v>8527</v>
      </c>
      <c r="E414" s="466">
        <v>1</v>
      </c>
      <c r="F414" s="443"/>
      <c r="G414" s="537" t="s">
        <v>9382</v>
      </c>
      <c r="H414" s="164" t="e">
        <f>IF(G414="","",G414-G414*COMPASS!$AH$37)</f>
        <v>#VALUE!</v>
      </c>
      <c r="I414" s="215"/>
    </row>
    <row r="415" spans="1:9" s="216" customFormat="1" ht="15.6" customHeight="1">
      <c r="A415" s="539" t="s">
        <v>1676</v>
      </c>
      <c r="B415" s="460" t="s">
        <v>22</v>
      </c>
      <c r="C415" s="532" t="s">
        <v>1438</v>
      </c>
      <c r="D415" s="499" t="s">
        <v>8528</v>
      </c>
      <c r="E415" s="466">
        <v>1</v>
      </c>
      <c r="F415" s="443"/>
      <c r="G415" s="537" t="s">
        <v>9382</v>
      </c>
      <c r="H415" s="164" t="e">
        <f>IF(G415="","",G415-G415*COMPASS!$AH$37)</f>
        <v>#VALUE!</v>
      </c>
      <c r="I415" s="215"/>
    </row>
    <row r="416" spans="1:9" s="216" customFormat="1" ht="15.6" customHeight="1">
      <c r="A416" s="539" t="s">
        <v>1693</v>
      </c>
      <c r="B416" s="460" t="s">
        <v>22</v>
      </c>
      <c r="C416" s="532" t="s">
        <v>1455</v>
      </c>
      <c r="D416" s="499" t="s">
        <v>8529</v>
      </c>
      <c r="E416" s="466">
        <v>1</v>
      </c>
      <c r="F416" s="443"/>
      <c r="G416" s="537" t="s">
        <v>9382</v>
      </c>
      <c r="H416" s="164" t="e">
        <f>IF(G416="","",G416-G416*COMPASS!$AH$37)</f>
        <v>#VALUE!</v>
      </c>
      <c r="I416" s="215"/>
    </row>
    <row r="417" spans="1:9" s="216" customFormat="1" ht="15.6" customHeight="1">
      <c r="A417" s="539" t="s">
        <v>1685</v>
      </c>
      <c r="B417" s="460" t="s">
        <v>22</v>
      </c>
      <c r="C417" s="532" t="s">
        <v>1447</v>
      </c>
      <c r="D417" s="499" t="s">
        <v>8530</v>
      </c>
      <c r="E417" s="466">
        <v>1</v>
      </c>
      <c r="F417" s="443"/>
      <c r="G417" s="537" t="s">
        <v>9382</v>
      </c>
      <c r="H417" s="164" t="e">
        <f>IF(G417="","",G417-G417*COMPASS!$AH$37)</f>
        <v>#VALUE!</v>
      </c>
      <c r="I417" s="215"/>
    </row>
    <row r="418" spans="1:9" s="216" customFormat="1" ht="15.6" customHeight="1">
      <c r="A418" s="539" t="s">
        <v>1686</v>
      </c>
      <c r="B418" s="460" t="s">
        <v>22</v>
      </c>
      <c r="C418" s="532" t="s">
        <v>1448</v>
      </c>
      <c r="D418" s="499" t="s">
        <v>8531</v>
      </c>
      <c r="E418" s="466">
        <v>1</v>
      </c>
      <c r="F418" s="443"/>
      <c r="G418" s="537" t="s">
        <v>9382</v>
      </c>
      <c r="H418" s="164" t="e">
        <f>IF(G418="","",G418-G418*COMPASS!$AH$37)</f>
        <v>#VALUE!</v>
      </c>
      <c r="I418" s="215"/>
    </row>
    <row r="419" spans="1:9" s="216" customFormat="1" ht="15.6" customHeight="1">
      <c r="A419" s="539" t="s">
        <v>2918</v>
      </c>
      <c r="B419" s="460" t="s">
        <v>22</v>
      </c>
      <c r="C419" s="532" t="s">
        <v>2919</v>
      </c>
      <c r="D419" s="499" t="s">
        <v>8532</v>
      </c>
      <c r="E419" s="466">
        <v>1</v>
      </c>
      <c r="F419" s="443"/>
      <c r="G419" s="537" t="s">
        <v>9382</v>
      </c>
      <c r="H419" s="164" t="e">
        <f>IF(G419="","",G419-G419*COMPASS!$AH$37)</f>
        <v>#VALUE!</v>
      </c>
      <c r="I419" s="215"/>
    </row>
    <row r="420" spans="1:9" s="216" customFormat="1" ht="15.6" customHeight="1">
      <c r="A420" s="539" t="s">
        <v>2920</v>
      </c>
      <c r="B420" s="460" t="s">
        <v>22</v>
      </c>
      <c r="C420" s="532" t="s">
        <v>2921</v>
      </c>
      <c r="D420" s="499" t="s">
        <v>8533</v>
      </c>
      <c r="E420" s="466">
        <v>1</v>
      </c>
      <c r="F420" s="443"/>
      <c r="G420" s="537" t="s">
        <v>9382</v>
      </c>
      <c r="H420" s="164" t="e">
        <f>IF(G420="","",G420-G420*COMPASS!$AH$37)</f>
        <v>#VALUE!</v>
      </c>
      <c r="I420" s="215"/>
    </row>
    <row r="421" spans="1:9" s="216" customFormat="1" ht="15.6" customHeight="1">
      <c r="A421" s="539" t="s">
        <v>2922</v>
      </c>
      <c r="B421" s="460" t="s">
        <v>22</v>
      </c>
      <c r="C421" s="532" t="s">
        <v>2923</v>
      </c>
      <c r="D421" s="499" t="s">
        <v>8534</v>
      </c>
      <c r="E421" s="466">
        <v>1</v>
      </c>
      <c r="F421" s="443"/>
      <c r="G421" s="537" t="s">
        <v>9382</v>
      </c>
      <c r="H421" s="164" t="e">
        <f>IF(G421="","",G421-G421*COMPASS!$AH$37)</f>
        <v>#VALUE!</v>
      </c>
      <c r="I421" s="215"/>
    </row>
    <row r="422" spans="1:9" s="216" customFormat="1" ht="15.6" customHeight="1">
      <c r="A422" s="539" t="s">
        <v>2924</v>
      </c>
      <c r="B422" s="460" t="s">
        <v>22</v>
      </c>
      <c r="C422" s="532" t="s">
        <v>2925</v>
      </c>
      <c r="D422" s="499" t="s">
        <v>8535</v>
      </c>
      <c r="E422" s="466">
        <v>1</v>
      </c>
      <c r="F422" s="443"/>
      <c r="G422" s="537" t="s">
        <v>9382</v>
      </c>
      <c r="H422" s="164" t="e">
        <f>IF(G422="","",G422-G422*COMPASS!$AH$37)</f>
        <v>#VALUE!</v>
      </c>
      <c r="I422" s="215"/>
    </row>
    <row r="423" spans="1:9" s="216" customFormat="1" ht="15.6" customHeight="1">
      <c r="A423" s="539" t="s">
        <v>2926</v>
      </c>
      <c r="B423" s="460" t="s">
        <v>22</v>
      </c>
      <c r="C423" s="532" t="s">
        <v>2927</v>
      </c>
      <c r="D423" s="499" t="s">
        <v>8536</v>
      </c>
      <c r="E423" s="466">
        <v>1</v>
      </c>
      <c r="F423" s="443"/>
      <c r="G423" s="537" t="s">
        <v>9382</v>
      </c>
      <c r="H423" s="164" t="e">
        <f>IF(G423="","",G423-G423*COMPASS!$AH$37)</f>
        <v>#VALUE!</v>
      </c>
      <c r="I423" s="215"/>
    </row>
    <row r="424" spans="1:9" s="216" customFormat="1" ht="15.6" customHeight="1">
      <c r="A424" s="539" t="s">
        <v>2928</v>
      </c>
      <c r="B424" s="460" t="s">
        <v>22</v>
      </c>
      <c r="C424" s="532" t="s">
        <v>2929</v>
      </c>
      <c r="D424" s="499" t="s">
        <v>8537</v>
      </c>
      <c r="E424" s="466">
        <v>1</v>
      </c>
      <c r="F424" s="443"/>
      <c r="G424" s="537" t="s">
        <v>9382</v>
      </c>
      <c r="H424" s="164" t="e">
        <f>IF(G424="","",G424-G424*COMPASS!$AH$37)</f>
        <v>#VALUE!</v>
      </c>
      <c r="I424" s="215"/>
    </row>
    <row r="425" spans="1:9" s="216" customFormat="1" ht="15.6" customHeight="1">
      <c r="A425" s="539" t="s">
        <v>2930</v>
      </c>
      <c r="B425" s="460" t="s">
        <v>22</v>
      </c>
      <c r="C425" s="532" t="s">
        <v>2931</v>
      </c>
      <c r="D425" s="499" t="s">
        <v>8538</v>
      </c>
      <c r="E425" s="466">
        <v>1</v>
      </c>
      <c r="F425" s="443"/>
      <c r="G425" s="537" t="s">
        <v>9382</v>
      </c>
      <c r="H425" s="164" t="e">
        <f>IF(G425="","",G425-G425*COMPASS!$AH$37)</f>
        <v>#VALUE!</v>
      </c>
      <c r="I425" s="215"/>
    </row>
    <row r="426" spans="1:9" s="216" customFormat="1" ht="15.6" customHeight="1">
      <c r="A426" s="539" t="s">
        <v>2932</v>
      </c>
      <c r="B426" s="460" t="s">
        <v>22</v>
      </c>
      <c r="C426" s="532" t="s">
        <v>2933</v>
      </c>
      <c r="D426" s="499" t="s">
        <v>8539</v>
      </c>
      <c r="E426" s="466">
        <v>1</v>
      </c>
      <c r="F426" s="443"/>
      <c r="G426" s="537" t="s">
        <v>9382</v>
      </c>
      <c r="H426" s="164" t="e">
        <f>IF(G426="","",G426-G426*COMPASS!$AH$37)</f>
        <v>#VALUE!</v>
      </c>
      <c r="I426" s="215"/>
    </row>
    <row r="427" spans="1:9" s="216" customFormat="1" ht="15.6" customHeight="1">
      <c r="A427" s="539" t="s">
        <v>5592</v>
      </c>
      <c r="B427" s="460" t="s">
        <v>22</v>
      </c>
      <c r="C427" s="532" t="s">
        <v>5593</v>
      </c>
      <c r="D427" s="499" t="s">
        <v>5594</v>
      </c>
      <c r="E427" s="466">
        <v>1</v>
      </c>
      <c r="F427" s="443"/>
      <c r="G427" s="537" t="s">
        <v>9382</v>
      </c>
      <c r="H427" s="164" t="e">
        <f>IF(G427="","",G427-G427*COMPASS!$AH$37)</f>
        <v>#VALUE!</v>
      </c>
      <c r="I427" s="215"/>
    </row>
    <row r="428" spans="1:9" s="216" customFormat="1" ht="15.6" customHeight="1">
      <c r="A428" s="539" t="s">
        <v>2934</v>
      </c>
      <c r="B428" s="460" t="s">
        <v>22</v>
      </c>
      <c r="C428" s="532" t="s">
        <v>2935</v>
      </c>
      <c r="D428" s="499" t="s">
        <v>8540</v>
      </c>
      <c r="E428" s="466">
        <v>1</v>
      </c>
      <c r="F428" s="443"/>
      <c r="G428" s="537" t="s">
        <v>9382</v>
      </c>
      <c r="H428" s="164" t="e">
        <f>IF(G428="","",G428-G428*COMPASS!$AH$37)</f>
        <v>#VALUE!</v>
      </c>
      <c r="I428" s="215"/>
    </row>
    <row r="429" spans="1:9" s="216" customFormat="1" ht="15.6" customHeight="1">
      <c r="A429" s="539" t="s">
        <v>1631</v>
      </c>
      <c r="B429" s="460" t="s">
        <v>22</v>
      </c>
      <c r="C429" s="532" t="s">
        <v>1390</v>
      </c>
      <c r="D429" s="499" t="s">
        <v>8541</v>
      </c>
      <c r="E429" s="466">
        <v>1</v>
      </c>
      <c r="F429" s="443"/>
      <c r="G429" s="537" t="s">
        <v>9382</v>
      </c>
      <c r="H429" s="164" t="e">
        <f>IF(G429="","",G429-G429*COMPASS!$AH$37)</f>
        <v>#VALUE!</v>
      </c>
      <c r="I429" s="215"/>
    </row>
    <row r="430" spans="1:9" s="216" customFormat="1" ht="15.6" customHeight="1">
      <c r="A430" s="539" t="s">
        <v>1630</v>
      </c>
      <c r="B430" s="460" t="s">
        <v>22</v>
      </c>
      <c r="C430" s="532" t="s">
        <v>1389</v>
      </c>
      <c r="D430" s="499" t="s">
        <v>8542</v>
      </c>
      <c r="E430" s="466">
        <v>1</v>
      </c>
      <c r="F430" s="443"/>
      <c r="G430" s="537" t="s">
        <v>9382</v>
      </c>
      <c r="H430" s="164" t="e">
        <f>IF(G430="","",G430-G430*COMPASS!$AH$37)</f>
        <v>#VALUE!</v>
      </c>
      <c r="I430" s="215"/>
    </row>
    <row r="431" spans="1:9" s="216" customFormat="1" ht="15.6" customHeight="1">
      <c r="A431" s="539" t="s">
        <v>1588</v>
      </c>
      <c r="B431" s="460" t="s">
        <v>22</v>
      </c>
      <c r="C431" s="532" t="s">
        <v>1347</v>
      </c>
      <c r="D431" s="499" t="s">
        <v>8543</v>
      </c>
      <c r="E431" s="466">
        <v>1</v>
      </c>
      <c r="F431" s="443"/>
      <c r="G431" s="537" t="s">
        <v>9382</v>
      </c>
      <c r="H431" s="164" t="e">
        <f>IF(G431="","",G431-G431*COMPASS!$AH$37)</f>
        <v>#VALUE!</v>
      </c>
      <c r="I431" s="215"/>
    </row>
    <row r="432" spans="1:9" s="216" customFormat="1" ht="15.6" customHeight="1">
      <c r="A432" s="539" t="s">
        <v>1589</v>
      </c>
      <c r="B432" s="460" t="s">
        <v>22</v>
      </c>
      <c r="C432" s="532" t="s">
        <v>1348</v>
      </c>
      <c r="D432" s="499" t="s">
        <v>8544</v>
      </c>
      <c r="E432" s="466">
        <v>1</v>
      </c>
      <c r="F432" s="443"/>
      <c r="G432" s="537" t="s">
        <v>9382</v>
      </c>
      <c r="H432" s="164" t="e">
        <f>IF(G432="","",G432-G432*COMPASS!$AH$37)</f>
        <v>#VALUE!</v>
      </c>
      <c r="I432" s="215"/>
    </row>
    <row r="433" spans="1:9" s="216" customFormat="1" ht="15.6" customHeight="1">
      <c r="A433" s="539" t="s">
        <v>1593</v>
      </c>
      <c r="B433" s="460" t="s">
        <v>22</v>
      </c>
      <c r="C433" s="532" t="s">
        <v>1352</v>
      </c>
      <c r="D433" s="499" t="s">
        <v>8545</v>
      </c>
      <c r="E433" s="466">
        <v>1</v>
      </c>
      <c r="F433" s="443"/>
      <c r="G433" s="537" t="s">
        <v>9382</v>
      </c>
      <c r="H433" s="164" t="e">
        <f>IF(G433="","",G433-G433*COMPASS!$AH$37)</f>
        <v>#VALUE!</v>
      </c>
      <c r="I433" s="215"/>
    </row>
    <row r="434" spans="1:9" s="216" customFormat="1" ht="15.6" customHeight="1">
      <c r="A434" s="539" t="s">
        <v>1590</v>
      </c>
      <c r="B434" s="460" t="s">
        <v>22</v>
      </c>
      <c r="C434" s="532" t="s">
        <v>1349</v>
      </c>
      <c r="D434" s="499" t="s">
        <v>8546</v>
      </c>
      <c r="E434" s="466">
        <v>1</v>
      </c>
      <c r="F434" s="443"/>
      <c r="G434" s="537" t="s">
        <v>9382</v>
      </c>
      <c r="H434" s="164" t="e">
        <f>IF(G434="","",G434-G434*COMPASS!$AH$37)</f>
        <v>#VALUE!</v>
      </c>
      <c r="I434" s="215"/>
    </row>
    <row r="435" spans="1:9" s="216" customFormat="1" ht="15.6" customHeight="1">
      <c r="A435" s="539" t="s">
        <v>1591</v>
      </c>
      <c r="B435" s="460" t="s">
        <v>22</v>
      </c>
      <c r="C435" s="532" t="s">
        <v>1350</v>
      </c>
      <c r="D435" s="499" t="s">
        <v>8547</v>
      </c>
      <c r="E435" s="466">
        <v>1</v>
      </c>
      <c r="F435" s="443"/>
      <c r="G435" s="537" t="s">
        <v>9382</v>
      </c>
      <c r="H435" s="164" t="e">
        <f>IF(G435="","",G435-G435*COMPASS!$AH$37)</f>
        <v>#VALUE!</v>
      </c>
      <c r="I435" s="215"/>
    </row>
    <row r="436" spans="1:9" s="216" customFormat="1" ht="15.6" customHeight="1">
      <c r="A436" s="539" t="s">
        <v>1594</v>
      </c>
      <c r="B436" s="460" t="s">
        <v>22</v>
      </c>
      <c r="C436" s="532" t="s">
        <v>1353</v>
      </c>
      <c r="D436" s="499" t="s">
        <v>8548</v>
      </c>
      <c r="E436" s="466">
        <v>1</v>
      </c>
      <c r="F436" s="443"/>
      <c r="G436" s="537" t="s">
        <v>9382</v>
      </c>
      <c r="H436" s="164" t="e">
        <f>IF(G436="","",G436-G436*COMPASS!$AH$37)</f>
        <v>#VALUE!</v>
      </c>
      <c r="I436" s="215"/>
    </row>
    <row r="437" spans="1:9" s="216" customFormat="1" ht="15.6" customHeight="1">
      <c r="A437" s="539" t="s">
        <v>1592</v>
      </c>
      <c r="B437" s="460" t="s">
        <v>22</v>
      </c>
      <c r="C437" s="532" t="s">
        <v>1351</v>
      </c>
      <c r="D437" s="499" t="s">
        <v>8549</v>
      </c>
      <c r="E437" s="466">
        <v>1</v>
      </c>
      <c r="F437" s="443"/>
      <c r="G437" s="537" t="s">
        <v>9382</v>
      </c>
      <c r="H437" s="164" t="e">
        <f>IF(G437="","",G437-G437*COMPASS!$AH$37)</f>
        <v>#VALUE!</v>
      </c>
      <c r="I437" s="215"/>
    </row>
    <row r="438" spans="1:9" s="216" customFormat="1" ht="15.6" customHeight="1">
      <c r="A438" s="539" t="s">
        <v>1595</v>
      </c>
      <c r="B438" s="460" t="s">
        <v>22</v>
      </c>
      <c r="C438" s="532" t="s">
        <v>1354</v>
      </c>
      <c r="D438" s="499" t="s">
        <v>8550</v>
      </c>
      <c r="E438" s="466">
        <v>1</v>
      </c>
      <c r="F438" s="443"/>
      <c r="G438" s="537" t="s">
        <v>9382</v>
      </c>
      <c r="H438" s="164" t="e">
        <f>IF(G438="","",G438-G438*COMPASS!$AH$37)</f>
        <v>#VALUE!</v>
      </c>
      <c r="I438" s="215"/>
    </row>
    <row r="439" spans="1:9" s="216" customFormat="1" ht="15.6" customHeight="1">
      <c r="A439" s="539" t="s">
        <v>3331</v>
      </c>
      <c r="B439" s="460" t="s">
        <v>22</v>
      </c>
      <c r="C439" s="532" t="s">
        <v>3332</v>
      </c>
      <c r="D439" s="499" t="s">
        <v>3333</v>
      </c>
      <c r="E439" s="466">
        <v>1</v>
      </c>
      <c r="F439" s="443"/>
      <c r="G439" s="537" t="s">
        <v>9382</v>
      </c>
      <c r="H439" s="164" t="e">
        <f>IF(G439="","",G439-G439*COMPASS!$AH$37)</f>
        <v>#VALUE!</v>
      </c>
      <c r="I439" s="215"/>
    </row>
    <row r="440" spans="1:9" s="216" customFormat="1" ht="15.6" customHeight="1">
      <c r="A440" s="539" t="s">
        <v>1635</v>
      </c>
      <c r="B440" s="460" t="s">
        <v>22</v>
      </c>
      <c r="C440" s="532" t="s">
        <v>1394</v>
      </c>
      <c r="D440" s="499" t="s">
        <v>8551</v>
      </c>
      <c r="E440" s="466">
        <v>1</v>
      </c>
      <c r="F440" s="443"/>
      <c r="G440" s="537" t="s">
        <v>9382</v>
      </c>
      <c r="H440" s="164" t="e">
        <f>IF(G440="","",G440-G440*COMPASS!$AH$37)</f>
        <v>#VALUE!</v>
      </c>
      <c r="I440" s="215"/>
    </row>
    <row r="441" spans="1:9" s="216" customFormat="1" ht="15.6" customHeight="1">
      <c r="A441" s="539" t="s">
        <v>1636</v>
      </c>
      <c r="B441" s="460" t="s">
        <v>22</v>
      </c>
      <c r="C441" s="532" t="s">
        <v>1395</v>
      </c>
      <c r="D441" s="499" t="s">
        <v>8552</v>
      </c>
      <c r="E441" s="466">
        <v>1</v>
      </c>
      <c r="F441" s="443"/>
      <c r="G441" s="537" t="s">
        <v>9382</v>
      </c>
      <c r="H441" s="164" t="e">
        <f>IF(G441="","",G441-G441*COMPASS!$AH$37)</f>
        <v>#VALUE!</v>
      </c>
      <c r="I441" s="215"/>
    </row>
    <row r="442" spans="1:9" s="216" customFormat="1" ht="15.6" customHeight="1">
      <c r="A442" s="539" t="s">
        <v>1637</v>
      </c>
      <c r="B442" s="460" t="s">
        <v>22</v>
      </c>
      <c r="C442" s="532" t="s">
        <v>1396</v>
      </c>
      <c r="D442" s="499" t="s">
        <v>8553</v>
      </c>
      <c r="E442" s="466">
        <v>1</v>
      </c>
      <c r="F442" s="443"/>
      <c r="G442" s="537" t="s">
        <v>9382</v>
      </c>
      <c r="H442" s="164" t="e">
        <f>IF(G442="","",G442-G442*COMPASS!$AH$37)</f>
        <v>#VALUE!</v>
      </c>
      <c r="I442" s="215"/>
    </row>
    <row r="443" spans="1:9" s="216" customFormat="1" ht="15.6" customHeight="1">
      <c r="A443" s="539" t="s">
        <v>1633</v>
      </c>
      <c r="B443" s="460" t="s">
        <v>22</v>
      </c>
      <c r="C443" s="532" t="s">
        <v>1392</v>
      </c>
      <c r="D443" s="499" t="s">
        <v>8554</v>
      </c>
      <c r="E443" s="466">
        <v>1</v>
      </c>
      <c r="F443" s="443"/>
      <c r="G443" s="537" t="s">
        <v>9382</v>
      </c>
      <c r="H443" s="164" t="e">
        <f>IF(G443="","",G443-G443*COMPASS!$AH$37)</f>
        <v>#VALUE!</v>
      </c>
      <c r="I443" s="215"/>
    </row>
    <row r="444" spans="1:9" s="216" customFormat="1" ht="15.6" customHeight="1">
      <c r="A444" s="539" t="s">
        <v>1657</v>
      </c>
      <c r="B444" s="460" t="s">
        <v>22</v>
      </c>
      <c r="C444" s="532" t="s">
        <v>1416</v>
      </c>
      <c r="D444" s="499" t="s">
        <v>2904</v>
      </c>
      <c r="E444" s="466">
        <v>1</v>
      </c>
      <c r="F444" s="443"/>
      <c r="G444" s="537" t="s">
        <v>9382</v>
      </c>
      <c r="H444" s="164" t="e">
        <f>IF(G444="","",G444-G444*COMPASS!$AH$37)</f>
        <v>#VALUE!</v>
      </c>
      <c r="I444" s="215"/>
    </row>
    <row r="445" spans="1:9" s="216" customFormat="1" ht="15.6" customHeight="1">
      <c r="A445" s="539" t="s">
        <v>1655</v>
      </c>
      <c r="B445" s="460" t="s">
        <v>22</v>
      </c>
      <c r="C445" s="532" t="s">
        <v>1414</v>
      </c>
      <c r="D445" s="499" t="s">
        <v>2903</v>
      </c>
      <c r="E445" s="466">
        <v>1</v>
      </c>
      <c r="F445" s="443"/>
      <c r="G445" s="537" t="s">
        <v>9382</v>
      </c>
      <c r="H445" s="164" t="e">
        <f>IF(G445="","",G445-G445*COMPASS!$AH$37)</f>
        <v>#VALUE!</v>
      </c>
      <c r="I445" s="215"/>
    </row>
    <row r="446" spans="1:9" s="216" customFormat="1" ht="15.6" customHeight="1">
      <c r="A446" s="539" t="s">
        <v>1578</v>
      </c>
      <c r="B446" s="460" t="s">
        <v>22</v>
      </c>
      <c r="C446" s="532" t="s">
        <v>1337</v>
      </c>
      <c r="D446" s="499" t="s">
        <v>2815</v>
      </c>
      <c r="E446" s="466">
        <v>1</v>
      </c>
      <c r="F446" s="443"/>
      <c r="G446" s="537" t="s">
        <v>9382</v>
      </c>
      <c r="H446" s="164" t="e">
        <f>IF(G446="","",G446-G446*COMPASS!$AH$37)</f>
        <v>#VALUE!</v>
      </c>
      <c r="I446" s="215"/>
    </row>
    <row r="447" spans="1:9" s="216" customFormat="1" ht="15.6" customHeight="1">
      <c r="A447" s="539" t="s">
        <v>1579</v>
      </c>
      <c r="B447" s="460" t="s">
        <v>22</v>
      </c>
      <c r="C447" s="532" t="s">
        <v>1338</v>
      </c>
      <c r="D447" s="499" t="s">
        <v>8555</v>
      </c>
      <c r="E447" s="466">
        <v>1</v>
      </c>
      <c r="F447" s="443"/>
      <c r="G447" s="537" t="s">
        <v>9382</v>
      </c>
      <c r="H447" s="164" t="e">
        <f>IF(G447="","",G447-G447*COMPASS!$AH$37)</f>
        <v>#VALUE!</v>
      </c>
      <c r="I447" s="215"/>
    </row>
    <row r="448" spans="1:9" s="216" customFormat="1" ht="15.6" customHeight="1">
      <c r="A448" s="539" t="s">
        <v>1668</v>
      </c>
      <c r="B448" s="460" t="s">
        <v>22</v>
      </c>
      <c r="C448" s="532" t="s">
        <v>1430</v>
      </c>
      <c r="D448" s="499" t="s">
        <v>8556</v>
      </c>
      <c r="E448" s="466">
        <v>1</v>
      </c>
      <c r="F448" s="443"/>
      <c r="G448" s="537" t="s">
        <v>9382</v>
      </c>
      <c r="H448" s="164" t="e">
        <f>IF(G448="","",G448-G448*COMPASS!$AH$37)</f>
        <v>#VALUE!</v>
      </c>
      <c r="I448" s="215"/>
    </row>
    <row r="449" spans="1:9" s="216" customFormat="1" ht="15.6" customHeight="1">
      <c r="A449" s="539" t="s">
        <v>1669</v>
      </c>
      <c r="B449" s="460" t="s">
        <v>22</v>
      </c>
      <c r="C449" s="532" t="s">
        <v>1431</v>
      </c>
      <c r="D449" s="499" t="s">
        <v>8557</v>
      </c>
      <c r="E449" s="466">
        <v>1</v>
      </c>
      <c r="F449" s="443"/>
      <c r="G449" s="537" t="s">
        <v>9382</v>
      </c>
      <c r="H449" s="164" t="e">
        <f>IF(G449="","",G449-G449*COMPASS!$AH$37)</f>
        <v>#VALUE!</v>
      </c>
      <c r="I449" s="215"/>
    </row>
    <row r="450" spans="1:9" s="216" customFormat="1" ht="15.6" customHeight="1">
      <c r="A450" s="539" t="s">
        <v>1670</v>
      </c>
      <c r="B450" s="460" t="s">
        <v>22</v>
      </c>
      <c r="C450" s="532" t="s">
        <v>1432</v>
      </c>
      <c r="D450" s="499" t="s">
        <v>8558</v>
      </c>
      <c r="E450" s="466">
        <v>1</v>
      </c>
      <c r="F450" s="443"/>
      <c r="G450" s="537" t="s">
        <v>9382</v>
      </c>
      <c r="H450" s="164" t="e">
        <f>IF(G450="","",G450-G450*COMPASS!$AH$37)</f>
        <v>#VALUE!</v>
      </c>
      <c r="I450" s="215"/>
    </row>
    <row r="451" spans="1:9" s="216" customFormat="1" ht="15.6" customHeight="1">
      <c r="A451" s="539" t="s">
        <v>1671</v>
      </c>
      <c r="B451" s="460" t="s">
        <v>22</v>
      </c>
      <c r="C451" s="532" t="s">
        <v>1433</v>
      </c>
      <c r="D451" s="499" t="s">
        <v>8559</v>
      </c>
      <c r="E451" s="466">
        <v>1</v>
      </c>
      <c r="F451" s="443"/>
      <c r="G451" s="537" t="s">
        <v>9382</v>
      </c>
      <c r="H451" s="164" t="e">
        <f>IF(G451="","",G451-G451*COMPASS!$AH$37)</f>
        <v>#VALUE!</v>
      </c>
      <c r="I451" s="215"/>
    </row>
    <row r="452" spans="1:9" s="216" customFormat="1" ht="15.6" customHeight="1">
      <c r="A452" s="539" t="s">
        <v>1661</v>
      </c>
      <c r="B452" s="460" t="s">
        <v>22</v>
      </c>
      <c r="C452" s="532" t="s">
        <v>1421</v>
      </c>
      <c r="D452" s="499" t="s">
        <v>8560</v>
      </c>
      <c r="E452" s="466">
        <v>1</v>
      </c>
      <c r="F452" s="443"/>
      <c r="G452" s="537" t="s">
        <v>9382</v>
      </c>
      <c r="H452" s="164" t="e">
        <f>IF(G452="","",G452-G452*COMPASS!$AH$37)</f>
        <v>#VALUE!</v>
      </c>
      <c r="I452" s="215"/>
    </row>
    <row r="453" spans="1:9" s="216" customFormat="1" ht="15.6" customHeight="1">
      <c r="A453" s="539" t="s">
        <v>1664</v>
      </c>
      <c r="B453" s="460" t="s">
        <v>22</v>
      </c>
      <c r="C453" s="532" t="s">
        <v>1426</v>
      </c>
      <c r="D453" s="499" t="s">
        <v>3356</v>
      </c>
      <c r="E453" s="466">
        <v>1</v>
      </c>
      <c r="F453" s="443"/>
      <c r="G453" s="537" t="s">
        <v>9382</v>
      </c>
      <c r="H453" s="164" t="e">
        <f>IF(G453="","",G453-G453*COMPASS!$AH$37)</f>
        <v>#VALUE!</v>
      </c>
      <c r="I453" s="215"/>
    </row>
    <row r="454" spans="1:9" s="216" customFormat="1" ht="15.6" customHeight="1">
      <c r="A454" s="539" t="s">
        <v>1665</v>
      </c>
      <c r="B454" s="460" t="s">
        <v>22</v>
      </c>
      <c r="C454" s="532" t="s">
        <v>1427</v>
      </c>
      <c r="D454" s="499" t="s">
        <v>8561</v>
      </c>
      <c r="E454" s="466">
        <v>1</v>
      </c>
      <c r="F454" s="443"/>
      <c r="G454" s="537" t="s">
        <v>9382</v>
      </c>
      <c r="H454" s="164" t="e">
        <f>IF(G454="","",G454-G454*COMPASS!$AH$37)</f>
        <v>#VALUE!</v>
      </c>
      <c r="I454" s="215"/>
    </row>
    <row r="455" spans="1:9" s="216" customFormat="1" ht="15.6" customHeight="1">
      <c r="A455" s="539" t="s">
        <v>1663</v>
      </c>
      <c r="B455" s="460" t="s">
        <v>22</v>
      </c>
      <c r="C455" s="532" t="s">
        <v>1424</v>
      </c>
      <c r="D455" s="499" t="s">
        <v>8562</v>
      </c>
      <c r="E455" s="466">
        <v>1</v>
      </c>
      <c r="F455" s="443"/>
      <c r="G455" s="537" t="s">
        <v>9382</v>
      </c>
      <c r="H455" s="164" t="e">
        <f>IF(G455="","",G455-G455*COMPASS!$AH$37)</f>
        <v>#VALUE!</v>
      </c>
      <c r="I455" s="215"/>
    </row>
    <row r="456" spans="1:9" s="216" customFormat="1" ht="15.6" customHeight="1">
      <c r="A456" s="539" t="s">
        <v>1662</v>
      </c>
      <c r="B456" s="460" t="s">
        <v>22</v>
      </c>
      <c r="C456" s="532" t="s">
        <v>1422</v>
      </c>
      <c r="D456" s="499" t="s">
        <v>8563</v>
      </c>
      <c r="E456" s="466">
        <v>1</v>
      </c>
      <c r="F456" s="443"/>
      <c r="G456" s="537" t="s">
        <v>9382</v>
      </c>
      <c r="H456" s="164" t="e">
        <f>IF(G456="","",G456-G456*COMPASS!$AH$37)</f>
        <v>#VALUE!</v>
      </c>
      <c r="I456" s="215"/>
    </row>
    <row r="457" spans="1:9" s="216" customFormat="1" ht="15.6" customHeight="1">
      <c r="A457" s="539" t="s">
        <v>5402</v>
      </c>
      <c r="B457" s="460" t="s">
        <v>22</v>
      </c>
      <c r="C457" s="532" t="s">
        <v>5403</v>
      </c>
      <c r="D457" s="499" t="s">
        <v>5404</v>
      </c>
      <c r="E457" s="466">
        <v>1</v>
      </c>
      <c r="F457" s="443"/>
      <c r="G457" s="537" t="s">
        <v>9382</v>
      </c>
      <c r="H457" s="164" t="e">
        <f>IF(G457="","",G457-G457*COMPASS!$AH$37)</f>
        <v>#VALUE!</v>
      </c>
      <c r="I457" s="215"/>
    </row>
    <row r="458" spans="1:9" s="216" customFormat="1" ht="15.6" customHeight="1">
      <c r="A458" s="539" t="s">
        <v>8564</v>
      </c>
      <c r="B458" s="460" t="s">
        <v>22</v>
      </c>
      <c r="C458" s="532" t="s">
        <v>8565</v>
      </c>
      <c r="D458" s="499" t="s">
        <v>8566</v>
      </c>
      <c r="E458" s="466">
        <v>1</v>
      </c>
      <c r="F458" s="443"/>
      <c r="G458" s="537" t="s">
        <v>9382</v>
      </c>
      <c r="H458" s="164" t="e">
        <f>IF(G458="","",G458-G458*COMPASS!$AH$37)</f>
        <v>#VALUE!</v>
      </c>
      <c r="I458" s="215"/>
    </row>
    <row r="459" spans="1:9" s="216" customFormat="1" ht="15.6" customHeight="1">
      <c r="A459" s="539" t="s">
        <v>2912</v>
      </c>
      <c r="B459" s="460" t="s">
        <v>22</v>
      </c>
      <c r="C459" s="532" t="s">
        <v>2913</v>
      </c>
      <c r="D459" s="499" t="s">
        <v>8567</v>
      </c>
      <c r="E459" s="466">
        <v>1</v>
      </c>
      <c r="F459" s="443"/>
      <c r="G459" s="537" t="s">
        <v>9382</v>
      </c>
      <c r="H459" s="164" t="e">
        <f>IF(G459="","",G459-G459*COMPASS!$AH$37)</f>
        <v>#VALUE!</v>
      </c>
      <c r="I459" s="215"/>
    </row>
    <row r="460" spans="1:9" s="216" customFormat="1" ht="15.6" customHeight="1">
      <c r="A460" s="539" t="s">
        <v>2914</v>
      </c>
      <c r="B460" s="460" t="s">
        <v>22</v>
      </c>
      <c r="C460" s="532" t="s">
        <v>2915</v>
      </c>
      <c r="D460" s="499" t="s">
        <v>8568</v>
      </c>
      <c r="E460" s="466">
        <v>1</v>
      </c>
      <c r="F460" s="443"/>
      <c r="G460" s="537" t="s">
        <v>9382</v>
      </c>
      <c r="H460" s="164" t="e">
        <f>IF(G460="","",G460-G460*COMPASS!$AH$37)</f>
        <v>#VALUE!</v>
      </c>
      <c r="I460" s="215"/>
    </row>
    <row r="461" spans="1:9" s="216" customFormat="1" ht="15.6" customHeight="1">
      <c r="A461" s="539" t="s">
        <v>2916</v>
      </c>
      <c r="B461" s="460" t="s">
        <v>22</v>
      </c>
      <c r="C461" s="532" t="s">
        <v>2917</v>
      </c>
      <c r="D461" s="499" t="s">
        <v>8569</v>
      </c>
      <c r="E461" s="466">
        <v>1</v>
      </c>
      <c r="F461" s="443"/>
      <c r="G461" s="537" t="s">
        <v>9382</v>
      </c>
      <c r="H461" s="164" t="e">
        <f>IF(G461="","",G461-G461*COMPASS!$AH$37)</f>
        <v>#VALUE!</v>
      </c>
      <c r="I461" s="215"/>
    </row>
    <row r="462" spans="1:9" s="216" customFormat="1" ht="15.6" customHeight="1">
      <c r="A462" s="539" t="s">
        <v>8570</v>
      </c>
      <c r="B462" s="460" t="s">
        <v>22</v>
      </c>
      <c r="C462" s="532" t="s">
        <v>1420</v>
      </c>
      <c r="D462" s="499" t="s">
        <v>8571</v>
      </c>
      <c r="E462" s="466">
        <v>1</v>
      </c>
      <c r="F462" s="443"/>
      <c r="G462" s="537" t="s">
        <v>9382</v>
      </c>
      <c r="H462" s="164" t="e">
        <f>IF(G462="","",G462-G462*COMPASS!$AH$37)</f>
        <v>#VALUE!</v>
      </c>
      <c r="I462" s="215"/>
    </row>
    <row r="463" spans="1:9" s="216" customFormat="1" ht="15.6" customHeight="1">
      <c r="A463" s="539" t="s">
        <v>3354</v>
      </c>
      <c r="B463" s="460" t="s">
        <v>22</v>
      </c>
      <c r="C463" s="532" t="s">
        <v>3355</v>
      </c>
      <c r="D463" s="499" t="s">
        <v>3356</v>
      </c>
      <c r="E463" s="466">
        <v>1</v>
      </c>
      <c r="F463" s="443"/>
      <c r="G463" s="537" t="s">
        <v>9382</v>
      </c>
      <c r="H463" s="164" t="e">
        <f>IF(G463="","",G463-G463*COMPASS!$AH$37)</f>
        <v>#VALUE!</v>
      </c>
      <c r="I463" s="215"/>
    </row>
    <row r="464" spans="1:9" s="216" customFormat="1" ht="15.6" customHeight="1">
      <c r="A464" s="539" t="s">
        <v>1666</v>
      </c>
      <c r="B464" s="460" t="s">
        <v>22</v>
      </c>
      <c r="C464" s="532" t="s">
        <v>1428</v>
      </c>
      <c r="D464" s="499" t="s">
        <v>8561</v>
      </c>
      <c r="E464" s="466">
        <v>1</v>
      </c>
      <c r="F464" s="443"/>
      <c r="G464" s="537" t="s">
        <v>9382</v>
      </c>
      <c r="H464" s="164" t="e">
        <f>IF(G464="","",G464-G464*COMPASS!$AH$37)</f>
        <v>#VALUE!</v>
      </c>
      <c r="I464" s="215"/>
    </row>
    <row r="465" spans="1:9" s="216" customFormat="1" ht="15.6" customHeight="1">
      <c r="A465" s="539" t="s">
        <v>8572</v>
      </c>
      <c r="B465" s="460" t="s">
        <v>22</v>
      </c>
      <c r="C465" s="532" t="s">
        <v>1425</v>
      </c>
      <c r="D465" s="499" t="s">
        <v>8562</v>
      </c>
      <c r="E465" s="466">
        <v>1</v>
      </c>
      <c r="F465" s="443"/>
      <c r="G465" s="537" t="s">
        <v>9382</v>
      </c>
      <c r="H465" s="164" t="e">
        <f>IF(G465="","",G465-G465*COMPASS!$AH$37)</f>
        <v>#VALUE!</v>
      </c>
      <c r="I465" s="215"/>
    </row>
    <row r="466" spans="1:9" s="216" customFormat="1" ht="15.6" customHeight="1">
      <c r="A466" s="539" t="s">
        <v>8573</v>
      </c>
      <c r="B466" s="460" t="s">
        <v>22</v>
      </c>
      <c r="C466" s="532" t="s">
        <v>1423</v>
      </c>
      <c r="D466" s="499" t="s">
        <v>8563</v>
      </c>
      <c r="E466" s="466">
        <v>1</v>
      </c>
      <c r="F466" s="443"/>
      <c r="G466" s="537" t="s">
        <v>9382</v>
      </c>
      <c r="H466" s="164" t="e">
        <f>IF(G466="","",G466-G466*COMPASS!$AH$37)</f>
        <v>#VALUE!</v>
      </c>
      <c r="I466" s="215"/>
    </row>
    <row r="467" spans="1:9" s="216" customFormat="1" ht="15.6" customHeight="1">
      <c r="A467" s="539" t="s">
        <v>1649</v>
      </c>
      <c r="B467" s="460" t="s">
        <v>22</v>
      </c>
      <c r="C467" s="532" t="s">
        <v>1408</v>
      </c>
      <c r="D467" s="499" t="s">
        <v>2807</v>
      </c>
      <c r="E467" s="466">
        <v>1</v>
      </c>
      <c r="F467" s="443"/>
      <c r="G467" s="537" t="s">
        <v>9382</v>
      </c>
      <c r="H467" s="164" t="e">
        <f>IF(G467="","",G467-G467*COMPASS!$AH$37)</f>
        <v>#VALUE!</v>
      </c>
      <c r="I467" s="215"/>
    </row>
    <row r="468" spans="1:9" s="216" customFormat="1" ht="15.6" customHeight="1">
      <c r="A468" s="539" t="s">
        <v>1641</v>
      </c>
      <c r="B468" s="460" t="s">
        <v>22</v>
      </c>
      <c r="C468" s="532" t="s">
        <v>1400</v>
      </c>
      <c r="D468" s="499" t="s">
        <v>8574</v>
      </c>
      <c r="E468" s="466">
        <v>1</v>
      </c>
      <c r="F468" s="443"/>
      <c r="G468" s="537" t="s">
        <v>9382</v>
      </c>
      <c r="H468" s="164" t="e">
        <f>IF(G468="","",G468-G468*COMPASS!$AH$37)</f>
        <v>#VALUE!</v>
      </c>
      <c r="I468" s="215"/>
    </row>
    <row r="469" spans="1:9" s="216" customFormat="1" ht="15.6" customHeight="1">
      <c r="A469" s="539" t="s">
        <v>1650</v>
      </c>
      <c r="B469" s="460" t="s">
        <v>22</v>
      </c>
      <c r="C469" s="532" t="s">
        <v>1409</v>
      </c>
      <c r="D469" s="499" t="s">
        <v>2807</v>
      </c>
      <c r="E469" s="466">
        <v>1</v>
      </c>
      <c r="F469" s="443"/>
      <c r="G469" s="537" t="s">
        <v>9382</v>
      </c>
      <c r="H469" s="164" t="e">
        <f>IF(G469="","",G469-G469*COMPASS!$AH$37)</f>
        <v>#VALUE!</v>
      </c>
      <c r="I469" s="215"/>
    </row>
    <row r="470" spans="1:9" s="216" customFormat="1" ht="15.6" customHeight="1">
      <c r="A470" s="539" t="s">
        <v>1658</v>
      </c>
      <c r="B470" s="460" t="s">
        <v>22</v>
      </c>
      <c r="C470" s="532" t="s">
        <v>1417</v>
      </c>
      <c r="D470" s="499" t="s">
        <v>8575</v>
      </c>
      <c r="E470" s="466">
        <v>1</v>
      </c>
      <c r="F470" s="443"/>
      <c r="G470" s="537" t="s">
        <v>9382</v>
      </c>
      <c r="H470" s="164" t="e">
        <f>IF(G470="","",G470-G470*COMPASS!$AH$37)</f>
        <v>#VALUE!</v>
      </c>
      <c r="I470" s="215"/>
    </row>
    <row r="471" spans="1:9" s="216" customFormat="1" ht="15.6" customHeight="1">
      <c r="A471" s="539" t="s">
        <v>1648</v>
      </c>
      <c r="B471" s="460" t="s">
        <v>22</v>
      </c>
      <c r="C471" s="532" t="s">
        <v>1407</v>
      </c>
      <c r="D471" s="499" t="s">
        <v>8576</v>
      </c>
      <c r="E471" s="466">
        <v>1</v>
      </c>
      <c r="F471" s="443"/>
      <c r="G471" s="537" t="s">
        <v>9382</v>
      </c>
      <c r="H471" s="164" t="e">
        <f>IF(G471="","",G471-G471*COMPASS!$AH$37)</f>
        <v>#VALUE!</v>
      </c>
      <c r="I471" s="215"/>
    </row>
    <row r="472" spans="1:9" s="216" customFormat="1" ht="15.6" customHeight="1">
      <c r="A472" s="539" t="s">
        <v>1646</v>
      </c>
      <c r="B472" s="460" t="s">
        <v>22</v>
      </c>
      <c r="C472" s="532" t="s">
        <v>1405</v>
      </c>
      <c r="D472" s="499" t="s">
        <v>2901</v>
      </c>
      <c r="E472" s="466">
        <v>1</v>
      </c>
      <c r="F472" s="443"/>
      <c r="G472" s="537" t="s">
        <v>9382</v>
      </c>
      <c r="H472" s="164" t="e">
        <f>IF(G472="","",G472-G472*COMPASS!$AH$37)</f>
        <v>#VALUE!</v>
      </c>
      <c r="I472" s="215"/>
    </row>
    <row r="473" spans="1:9" s="216" customFormat="1" ht="15.6" customHeight="1">
      <c r="A473" s="539" t="s">
        <v>1645</v>
      </c>
      <c r="B473" s="460" t="s">
        <v>22</v>
      </c>
      <c r="C473" s="532" t="s">
        <v>1404</v>
      </c>
      <c r="D473" s="499" t="s">
        <v>2900</v>
      </c>
      <c r="E473" s="466">
        <v>1</v>
      </c>
      <c r="F473" s="443"/>
      <c r="G473" s="537" t="s">
        <v>9382</v>
      </c>
      <c r="H473" s="164" t="e">
        <f>IF(G473="","",G473-G473*COMPASS!$AH$37)</f>
        <v>#VALUE!</v>
      </c>
      <c r="I473" s="215"/>
    </row>
    <row r="474" spans="1:9" s="216" customFormat="1" ht="15.6" customHeight="1">
      <c r="A474" s="539" t="s">
        <v>1647</v>
      </c>
      <c r="B474" s="460" t="s">
        <v>22</v>
      </c>
      <c r="C474" s="532" t="s">
        <v>1406</v>
      </c>
      <c r="D474" s="499" t="s">
        <v>2901</v>
      </c>
      <c r="E474" s="466">
        <v>1</v>
      </c>
      <c r="F474" s="443"/>
      <c r="G474" s="537" t="s">
        <v>9382</v>
      </c>
      <c r="H474" s="164" t="e">
        <f>IF(G474="","",G474-G474*COMPASS!$AH$37)</f>
        <v>#VALUE!</v>
      </c>
      <c r="I474" s="215"/>
    </row>
    <row r="475" spans="1:9" s="216" customFormat="1" ht="15.6" customHeight="1">
      <c r="A475" s="539" t="s">
        <v>1619</v>
      </c>
      <c r="B475" s="460" t="s">
        <v>22</v>
      </c>
      <c r="C475" s="532" t="s">
        <v>1378</v>
      </c>
      <c r="D475" s="499" t="s">
        <v>8577</v>
      </c>
      <c r="E475" s="466">
        <v>1</v>
      </c>
      <c r="F475" s="443"/>
      <c r="G475" s="537" t="s">
        <v>9382</v>
      </c>
      <c r="H475" s="164" t="e">
        <f>IF(G475="","",G475-G475*COMPASS!$AH$37)</f>
        <v>#VALUE!</v>
      </c>
      <c r="I475" s="215"/>
    </row>
    <row r="476" spans="1:9" s="216" customFormat="1" ht="15.6" customHeight="1">
      <c r="A476" s="539" t="s">
        <v>1518</v>
      </c>
      <c r="B476" s="460" t="s">
        <v>22</v>
      </c>
      <c r="C476" s="532" t="s">
        <v>1277</v>
      </c>
      <c r="D476" s="499" t="s">
        <v>2813</v>
      </c>
      <c r="E476" s="466">
        <v>1</v>
      </c>
      <c r="F476" s="443"/>
      <c r="G476" s="537" t="s">
        <v>9382</v>
      </c>
      <c r="H476" s="164" t="e">
        <f>IF(G476="","",G476-G476*COMPASS!$AH$37)</f>
        <v>#VALUE!</v>
      </c>
      <c r="I476" s="215"/>
    </row>
    <row r="477" spans="1:9" s="216" customFormat="1" ht="15.6" customHeight="1">
      <c r="A477" s="539" t="s">
        <v>1494</v>
      </c>
      <c r="B477" s="460" t="s">
        <v>22</v>
      </c>
      <c r="C477" s="532" t="s">
        <v>1252</v>
      </c>
      <c r="D477" s="499" t="s">
        <v>2809</v>
      </c>
      <c r="E477" s="466">
        <v>1</v>
      </c>
      <c r="F477" s="443"/>
      <c r="G477" s="537" t="s">
        <v>9382</v>
      </c>
      <c r="H477" s="164" t="e">
        <f>IF(G477="","",G477-G477*COMPASS!$AH$37)</f>
        <v>#VALUE!</v>
      </c>
      <c r="I477" s="215"/>
    </row>
    <row r="478" spans="1:9" s="216" customFormat="1" ht="15.6" customHeight="1">
      <c r="A478" s="539" t="s">
        <v>1495</v>
      </c>
      <c r="B478" s="460" t="s">
        <v>22</v>
      </c>
      <c r="C478" s="532" t="s">
        <v>1253</v>
      </c>
      <c r="D478" s="499" t="s">
        <v>2809</v>
      </c>
      <c r="E478" s="466">
        <v>1</v>
      </c>
      <c r="F478" s="443"/>
      <c r="G478" s="537" t="s">
        <v>9382</v>
      </c>
      <c r="H478" s="164" t="e">
        <f>IF(G478="","",G478-G478*COMPASS!$AH$37)</f>
        <v>#VALUE!</v>
      </c>
      <c r="I478" s="215"/>
    </row>
    <row r="479" spans="1:9" s="216" customFormat="1" ht="15.6" customHeight="1">
      <c r="A479" s="539" t="s">
        <v>8578</v>
      </c>
      <c r="B479" s="460" t="s">
        <v>22</v>
      </c>
      <c r="C479" s="532" t="s">
        <v>8579</v>
      </c>
      <c r="D479" s="499" t="s">
        <v>8580</v>
      </c>
      <c r="E479" s="466">
        <v>1</v>
      </c>
      <c r="F479" s="443"/>
      <c r="G479" s="537" t="s">
        <v>9382</v>
      </c>
      <c r="H479" s="164" t="e">
        <f>IF(G479="","",G479-G479*COMPASS!$AH$37)</f>
        <v>#VALUE!</v>
      </c>
      <c r="I479" s="215"/>
    </row>
    <row r="480" spans="1:9">
      <c r="A480" s="539" t="s">
        <v>1642</v>
      </c>
      <c r="B480" s="460" t="s">
        <v>22</v>
      </c>
      <c r="C480" s="532" t="s">
        <v>1401</v>
      </c>
      <c r="D480" s="499" t="s">
        <v>2898</v>
      </c>
      <c r="E480" s="466">
        <v>1</v>
      </c>
      <c r="F480" s="443"/>
      <c r="G480" s="537" t="s">
        <v>9382</v>
      </c>
      <c r="H480" s="164" t="e">
        <f>IF(G480="","",G480-G480*COMPASS!$AH$37)</f>
        <v>#VALUE!</v>
      </c>
    </row>
    <row r="481" spans="1:8">
      <c r="A481" s="539" t="s">
        <v>1516</v>
      </c>
      <c r="B481" s="460" t="s">
        <v>22</v>
      </c>
      <c r="C481" s="532" t="s">
        <v>1275</v>
      </c>
      <c r="D481" s="499" t="s">
        <v>8581</v>
      </c>
      <c r="E481" s="466">
        <v>1</v>
      </c>
      <c r="F481" s="443"/>
      <c r="G481" s="537" t="s">
        <v>9382</v>
      </c>
      <c r="H481" s="164" t="e">
        <f>IF(G481="","",G481-G481*COMPASS!$AH$37)</f>
        <v>#VALUE!</v>
      </c>
    </row>
    <row r="482" spans="1:8" ht="15.6">
      <c r="A482" s="539" t="s">
        <v>8582</v>
      </c>
      <c r="B482" s="460" t="s">
        <v>22</v>
      </c>
      <c r="C482" s="532" t="s">
        <v>8583</v>
      </c>
      <c r="D482" s="499" t="s">
        <v>8584</v>
      </c>
      <c r="E482" s="466">
        <v>1</v>
      </c>
      <c r="F482" s="443"/>
      <c r="G482" s="537" t="s">
        <v>9382</v>
      </c>
      <c r="H482" s="164" t="e">
        <f>IF(G482="","",G482-G482*COMPASS!$AH$37)</f>
        <v>#VALUE!</v>
      </c>
    </row>
    <row r="483" spans="1:8" ht="15.6">
      <c r="A483" s="539" t="s">
        <v>2942</v>
      </c>
      <c r="B483" s="460" t="s">
        <v>22</v>
      </c>
      <c r="C483" s="532" t="s">
        <v>2943</v>
      </c>
      <c r="D483" s="499" t="s">
        <v>8585</v>
      </c>
      <c r="E483" s="466">
        <v>1</v>
      </c>
      <c r="F483" s="443"/>
      <c r="G483" s="537" t="s">
        <v>9382</v>
      </c>
      <c r="H483" s="164" t="e">
        <f>IF(G483="","",G483-G483*COMPASS!$AH$37)</f>
        <v>#VALUE!</v>
      </c>
    </row>
    <row r="484" spans="1:8" ht="15.6">
      <c r="A484" s="539" t="s">
        <v>2944</v>
      </c>
      <c r="B484" s="460" t="s">
        <v>22</v>
      </c>
      <c r="C484" s="532" t="s">
        <v>2945</v>
      </c>
      <c r="D484" s="499" t="s">
        <v>8586</v>
      </c>
      <c r="E484" s="466">
        <v>1</v>
      </c>
      <c r="F484" s="443"/>
      <c r="G484" s="537" t="s">
        <v>9382</v>
      </c>
      <c r="H484" s="164" t="e">
        <f>IF(G484="","",G484-G484*COMPASS!$AH$37)</f>
        <v>#VALUE!</v>
      </c>
    </row>
    <row r="485" spans="1:8">
      <c r="A485" s="489" t="s">
        <v>9381</v>
      </c>
      <c r="B485" s="497"/>
      <c r="C485" s="533"/>
      <c r="D485" s="498"/>
      <c r="E485" s="491"/>
      <c r="F485" s="490"/>
      <c r="G485" s="538"/>
      <c r="H485" s="164" t="str">
        <f>IF(G485="","",G485-G485*COMPASS!$AH$37)</f>
        <v/>
      </c>
    </row>
    <row r="486" spans="1:8" ht="15.6">
      <c r="A486" s="539" t="s">
        <v>8587</v>
      </c>
      <c r="B486" s="460" t="s">
        <v>22</v>
      </c>
      <c r="C486" s="532" t="s">
        <v>2859</v>
      </c>
      <c r="D486" s="499" t="s">
        <v>8588</v>
      </c>
      <c r="E486" s="466">
        <v>1</v>
      </c>
      <c r="F486" s="443"/>
      <c r="G486" s="537" t="s">
        <v>9382</v>
      </c>
      <c r="H486" s="164" t="e">
        <f>IF(G486="","",G486-G486*COMPASS!$AH$37)</f>
        <v>#VALUE!</v>
      </c>
    </row>
    <row r="487" spans="1:8" ht="15.6">
      <c r="A487" s="539" t="s">
        <v>8589</v>
      </c>
      <c r="B487" s="460" t="s">
        <v>22</v>
      </c>
      <c r="C487" s="532" t="s">
        <v>2860</v>
      </c>
      <c r="D487" s="499" t="s">
        <v>8590</v>
      </c>
      <c r="E487" s="466">
        <v>1</v>
      </c>
      <c r="F487" s="443"/>
      <c r="G487" s="537" t="s">
        <v>9382</v>
      </c>
      <c r="H487" s="164" t="e">
        <f>IF(G487="","",G487-G487*COMPASS!$AH$37)</f>
        <v>#VALUE!</v>
      </c>
    </row>
    <row r="488" spans="1:8" ht="15.6">
      <c r="A488" s="539" t="s">
        <v>5435</v>
      </c>
      <c r="B488" s="460" t="s">
        <v>22</v>
      </c>
      <c r="C488" s="532" t="s">
        <v>5436</v>
      </c>
      <c r="D488" s="499" t="s">
        <v>8591</v>
      </c>
      <c r="E488" s="466">
        <v>1</v>
      </c>
      <c r="F488" s="443"/>
      <c r="G488" s="537" t="s">
        <v>9382</v>
      </c>
      <c r="H488" s="164" t="e">
        <f>IF(G488="","",G488-G488*COMPASS!$AH$37)</f>
        <v>#VALUE!</v>
      </c>
    </row>
    <row r="489" spans="1:8" ht="15.6">
      <c r="A489" s="539" t="s">
        <v>5437</v>
      </c>
      <c r="B489" s="460" t="s">
        <v>22</v>
      </c>
      <c r="C489" s="532" t="s">
        <v>5438</v>
      </c>
      <c r="D489" s="499" t="s">
        <v>8592</v>
      </c>
      <c r="E489" s="466">
        <v>1</v>
      </c>
      <c r="F489" s="443"/>
      <c r="G489" s="537" t="s">
        <v>9382</v>
      </c>
      <c r="H489" s="164" t="e">
        <f>IF(G489="","",G489-G489*COMPASS!$AH$37)</f>
        <v>#VALUE!</v>
      </c>
    </row>
    <row r="490" spans="1:8" ht="15.6">
      <c r="A490" s="539" t="s">
        <v>8593</v>
      </c>
      <c r="B490" s="460" t="s">
        <v>22</v>
      </c>
      <c r="C490" s="532" t="s">
        <v>2863</v>
      </c>
      <c r="D490" s="499" t="s">
        <v>8594</v>
      </c>
      <c r="E490" s="466">
        <v>1</v>
      </c>
      <c r="F490" s="443"/>
      <c r="G490" s="537" t="s">
        <v>9382</v>
      </c>
      <c r="H490" s="164" t="e">
        <f>IF(G490="","",G490-G490*COMPASS!$AH$37)</f>
        <v>#VALUE!</v>
      </c>
    </row>
    <row r="491" spans="1:8" ht="15.6">
      <c r="A491" s="539" t="s">
        <v>8595</v>
      </c>
      <c r="B491" s="460" t="s">
        <v>22</v>
      </c>
      <c r="C491" s="532" t="s">
        <v>2864</v>
      </c>
      <c r="D491" s="499" t="s">
        <v>8596</v>
      </c>
      <c r="E491" s="466">
        <v>1</v>
      </c>
      <c r="F491" s="443"/>
      <c r="G491" s="537" t="s">
        <v>9382</v>
      </c>
      <c r="H491" s="164" t="e">
        <f>IF(G491="","",G491-G491*COMPASS!$AH$37)</f>
        <v>#VALUE!</v>
      </c>
    </row>
    <row r="492" spans="1:8" ht="15.6">
      <c r="A492" s="539" t="s">
        <v>5443</v>
      </c>
      <c r="B492" s="460" t="s">
        <v>22</v>
      </c>
      <c r="C492" s="532" t="s">
        <v>5444</v>
      </c>
      <c r="D492" s="499" t="s">
        <v>8597</v>
      </c>
      <c r="E492" s="466">
        <v>1</v>
      </c>
      <c r="F492" s="443"/>
      <c r="G492" s="537" t="s">
        <v>9382</v>
      </c>
      <c r="H492" s="164" t="e">
        <f>IF(G492="","",G492-G492*COMPASS!$AH$37)</f>
        <v>#VALUE!</v>
      </c>
    </row>
    <row r="493" spans="1:8" ht="15.6">
      <c r="A493" s="539" t="s">
        <v>5445</v>
      </c>
      <c r="B493" s="460" t="s">
        <v>22</v>
      </c>
      <c r="C493" s="532" t="s">
        <v>5446</v>
      </c>
      <c r="D493" s="499" t="s">
        <v>8598</v>
      </c>
      <c r="E493" s="466">
        <v>1</v>
      </c>
      <c r="F493" s="443"/>
      <c r="G493" s="537" t="s">
        <v>9382</v>
      </c>
      <c r="H493" s="164" t="e">
        <f>IF(G493="","",G493-G493*COMPASS!$AH$37)</f>
        <v>#VALUE!</v>
      </c>
    </row>
    <row r="494" spans="1:8" ht="15.6">
      <c r="A494" s="539" t="s">
        <v>8599</v>
      </c>
      <c r="B494" s="460" t="s">
        <v>22</v>
      </c>
      <c r="C494" s="532" t="s">
        <v>2867</v>
      </c>
      <c r="D494" s="499" t="s">
        <v>8600</v>
      </c>
      <c r="E494" s="466">
        <v>1</v>
      </c>
      <c r="F494" s="443"/>
      <c r="G494" s="537" t="s">
        <v>9382</v>
      </c>
      <c r="H494" s="164" t="e">
        <f>IF(G494="","",G494-G494*COMPASS!$AH$37)</f>
        <v>#VALUE!</v>
      </c>
    </row>
    <row r="495" spans="1:8" ht="15.6">
      <c r="A495" s="539" t="s">
        <v>8601</v>
      </c>
      <c r="B495" s="460" t="s">
        <v>22</v>
      </c>
      <c r="C495" s="532" t="s">
        <v>2868</v>
      </c>
      <c r="D495" s="499" t="s">
        <v>8602</v>
      </c>
      <c r="E495" s="466">
        <v>1</v>
      </c>
      <c r="F495" s="443"/>
      <c r="G495" s="537" t="s">
        <v>9382</v>
      </c>
      <c r="H495" s="164" t="e">
        <f>IF(G495="","",G495-G495*COMPASS!$AH$37)</f>
        <v>#VALUE!</v>
      </c>
    </row>
    <row r="496" spans="1:8" ht="15.6">
      <c r="A496" s="539" t="s">
        <v>5451</v>
      </c>
      <c r="B496" s="460" t="s">
        <v>22</v>
      </c>
      <c r="C496" s="532" t="s">
        <v>5452</v>
      </c>
      <c r="D496" s="499" t="s">
        <v>8603</v>
      </c>
      <c r="E496" s="466">
        <v>1</v>
      </c>
      <c r="F496" s="443"/>
      <c r="G496" s="537" t="s">
        <v>9382</v>
      </c>
      <c r="H496" s="164" t="e">
        <f>IF(G496="","",G496-G496*COMPASS!$AH$37)</f>
        <v>#VALUE!</v>
      </c>
    </row>
    <row r="497" spans="1:8" ht="15.6">
      <c r="A497" s="539" t="s">
        <v>5453</v>
      </c>
      <c r="B497" s="460" t="s">
        <v>22</v>
      </c>
      <c r="C497" s="532" t="s">
        <v>5454</v>
      </c>
      <c r="D497" s="499" t="s">
        <v>8604</v>
      </c>
      <c r="E497" s="466">
        <v>1</v>
      </c>
      <c r="F497" s="443"/>
      <c r="G497" s="537" t="s">
        <v>9382</v>
      </c>
      <c r="H497" s="164" t="e">
        <f>IF(G497="","",G497-G497*COMPASS!$AH$37)</f>
        <v>#VALUE!</v>
      </c>
    </row>
    <row r="498" spans="1:8" ht="15.6">
      <c r="A498" s="539" t="s">
        <v>8605</v>
      </c>
      <c r="B498" s="460" t="s">
        <v>22</v>
      </c>
      <c r="C498" s="532" t="s">
        <v>2871</v>
      </c>
      <c r="D498" s="499" t="s">
        <v>8606</v>
      </c>
      <c r="E498" s="466">
        <v>1</v>
      </c>
      <c r="F498" s="443"/>
      <c r="G498" s="537" t="s">
        <v>9382</v>
      </c>
      <c r="H498" s="164" t="e">
        <f>IF(G498="","",G498-G498*COMPASS!$AH$37)</f>
        <v>#VALUE!</v>
      </c>
    </row>
    <row r="499" spans="1:8" ht="15.6">
      <c r="A499" s="539" t="s">
        <v>8607</v>
      </c>
      <c r="B499" s="460" t="s">
        <v>22</v>
      </c>
      <c r="C499" s="532" t="s">
        <v>2872</v>
      </c>
      <c r="D499" s="499" t="s">
        <v>8608</v>
      </c>
      <c r="E499" s="466">
        <v>1</v>
      </c>
      <c r="F499" s="443"/>
      <c r="G499" s="537" t="s">
        <v>9382</v>
      </c>
      <c r="H499" s="164" t="e">
        <f>IF(G499="","",G499-G499*COMPASS!$AH$37)</f>
        <v>#VALUE!</v>
      </c>
    </row>
    <row r="500" spans="1:8" ht="15.6">
      <c r="A500" s="539" t="s">
        <v>5459</v>
      </c>
      <c r="B500" s="460" t="s">
        <v>22</v>
      </c>
      <c r="C500" s="532" t="s">
        <v>5460</v>
      </c>
      <c r="D500" s="499" t="s">
        <v>8609</v>
      </c>
      <c r="E500" s="466">
        <v>1</v>
      </c>
      <c r="F500" s="443"/>
      <c r="G500" s="537" t="s">
        <v>9382</v>
      </c>
      <c r="H500" s="164" t="e">
        <f>IF(G500="","",G500-G500*COMPASS!$AH$37)</f>
        <v>#VALUE!</v>
      </c>
    </row>
    <row r="501" spans="1:8" ht="15.6">
      <c r="A501" s="539" t="s">
        <v>5461</v>
      </c>
      <c r="B501" s="460" t="s">
        <v>22</v>
      </c>
      <c r="C501" s="532" t="s">
        <v>5462</v>
      </c>
      <c r="D501" s="499" t="s">
        <v>8610</v>
      </c>
      <c r="E501" s="466">
        <v>1</v>
      </c>
      <c r="F501" s="443"/>
      <c r="G501" s="537" t="s">
        <v>9382</v>
      </c>
      <c r="H501" s="164" t="e">
        <f>IF(G501="","",G501-G501*COMPASS!$AH$37)</f>
        <v>#VALUE!</v>
      </c>
    </row>
    <row r="502" spans="1:8" ht="15.6">
      <c r="A502" s="539" t="s">
        <v>8611</v>
      </c>
      <c r="B502" s="460" t="s">
        <v>22</v>
      </c>
      <c r="C502" s="532" t="s">
        <v>2875</v>
      </c>
      <c r="D502" s="499" t="s">
        <v>8612</v>
      </c>
      <c r="E502" s="466">
        <v>1</v>
      </c>
      <c r="F502" s="443"/>
      <c r="G502" s="537" t="s">
        <v>9382</v>
      </c>
      <c r="H502" s="164" t="e">
        <f>IF(G502="","",G502-G502*COMPASS!$AH$37)</f>
        <v>#VALUE!</v>
      </c>
    </row>
    <row r="503" spans="1:8" ht="15.6">
      <c r="A503" s="539" t="s">
        <v>8613</v>
      </c>
      <c r="B503" s="460" t="s">
        <v>22</v>
      </c>
      <c r="C503" s="532" t="s">
        <v>2876</v>
      </c>
      <c r="D503" s="499" t="s">
        <v>8614</v>
      </c>
      <c r="E503" s="466">
        <v>1</v>
      </c>
      <c r="F503" s="443"/>
      <c r="G503" s="537" t="s">
        <v>9382</v>
      </c>
      <c r="H503" s="164" t="e">
        <f>IF(G503="","",G503-G503*COMPASS!$AH$37)</f>
        <v>#VALUE!</v>
      </c>
    </row>
    <row r="504" spans="1:8" ht="15.6">
      <c r="A504" s="539" t="s">
        <v>5467</v>
      </c>
      <c r="B504" s="460" t="s">
        <v>22</v>
      </c>
      <c r="C504" s="532" t="s">
        <v>5468</v>
      </c>
      <c r="D504" s="499" t="s">
        <v>8615</v>
      </c>
      <c r="E504" s="466">
        <v>1</v>
      </c>
      <c r="F504" s="443"/>
      <c r="G504" s="537" t="s">
        <v>9382</v>
      </c>
      <c r="H504" s="164" t="e">
        <f>IF(G504="","",G504-G504*COMPASS!$AH$37)</f>
        <v>#VALUE!</v>
      </c>
    </row>
    <row r="505" spans="1:8" ht="15.6">
      <c r="A505" s="539" t="s">
        <v>5469</v>
      </c>
      <c r="B505" s="460" t="s">
        <v>22</v>
      </c>
      <c r="C505" s="532" t="s">
        <v>5470</v>
      </c>
      <c r="D505" s="499" t="s">
        <v>8616</v>
      </c>
      <c r="E505" s="466">
        <v>1</v>
      </c>
      <c r="F505" s="443"/>
      <c r="G505" s="537" t="s">
        <v>9382</v>
      </c>
      <c r="H505" s="164" t="e">
        <f>IF(G505="","",G505-G505*COMPASS!$AH$37)</f>
        <v>#VALUE!</v>
      </c>
    </row>
    <row r="506" spans="1:8" ht="15.6">
      <c r="A506" s="539" t="s">
        <v>8617</v>
      </c>
      <c r="B506" s="460" t="s">
        <v>22</v>
      </c>
      <c r="C506" s="532" t="s">
        <v>2879</v>
      </c>
      <c r="D506" s="499" t="s">
        <v>8618</v>
      </c>
      <c r="E506" s="466">
        <v>1</v>
      </c>
      <c r="F506" s="443"/>
      <c r="G506" s="537" t="s">
        <v>9382</v>
      </c>
      <c r="H506" s="164" t="e">
        <f>IF(G506="","",G506-G506*COMPASS!$AH$37)</f>
        <v>#VALUE!</v>
      </c>
    </row>
    <row r="507" spans="1:8" ht="15.6">
      <c r="A507" s="539" t="s">
        <v>8619</v>
      </c>
      <c r="B507" s="460" t="s">
        <v>22</v>
      </c>
      <c r="C507" s="532" t="s">
        <v>2880</v>
      </c>
      <c r="D507" s="499" t="s">
        <v>8620</v>
      </c>
      <c r="E507" s="466">
        <v>1</v>
      </c>
      <c r="F507" s="443"/>
      <c r="G507" s="537" t="s">
        <v>9382</v>
      </c>
      <c r="H507" s="164" t="e">
        <f>IF(G507="","",G507-G507*COMPASS!$AH$37)</f>
        <v>#VALUE!</v>
      </c>
    </row>
    <row r="508" spans="1:8" ht="15.6">
      <c r="A508" s="539" t="s">
        <v>5475</v>
      </c>
      <c r="B508" s="460" t="s">
        <v>22</v>
      </c>
      <c r="C508" s="532" t="s">
        <v>5476</v>
      </c>
      <c r="D508" s="499" t="s">
        <v>8621</v>
      </c>
      <c r="E508" s="466">
        <v>1</v>
      </c>
      <c r="F508" s="443"/>
      <c r="G508" s="537" t="s">
        <v>9382</v>
      </c>
      <c r="H508" s="164" t="e">
        <f>IF(G508="","",G508-G508*COMPASS!$AH$37)</f>
        <v>#VALUE!</v>
      </c>
    </row>
    <row r="509" spans="1:8" ht="15.6">
      <c r="A509" s="539" t="s">
        <v>5477</v>
      </c>
      <c r="B509" s="460" t="s">
        <v>22</v>
      </c>
      <c r="C509" s="532" t="s">
        <v>5478</v>
      </c>
      <c r="D509" s="499" t="s">
        <v>8622</v>
      </c>
      <c r="E509" s="466">
        <v>1</v>
      </c>
      <c r="F509" s="443"/>
      <c r="G509" s="537" t="s">
        <v>9382</v>
      </c>
      <c r="H509" s="164" t="e">
        <f>IF(G509="","",G509-G509*COMPASS!$AH$37)</f>
        <v>#VALUE!</v>
      </c>
    </row>
    <row r="510" spans="1:8" ht="15.6">
      <c r="A510" s="539" t="s">
        <v>3322</v>
      </c>
      <c r="B510" s="460" t="s">
        <v>22</v>
      </c>
      <c r="C510" s="532" t="s">
        <v>3323</v>
      </c>
      <c r="D510" s="499" t="s">
        <v>8623</v>
      </c>
      <c r="E510" s="466">
        <v>1</v>
      </c>
      <c r="F510" s="443"/>
      <c r="G510" s="537" t="s">
        <v>9382</v>
      </c>
      <c r="H510" s="164" t="e">
        <f>IF(G510="","",G510-G510*COMPASS!$AH$37)</f>
        <v>#VALUE!</v>
      </c>
    </row>
    <row r="511" spans="1:8" ht="15.6">
      <c r="A511" s="539" t="s">
        <v>8624</v>
      </c>
      <c r="B511" s="460" t="s">
        <v>22</v>
      </c>
      <c r="C511" s="532" t="s">
        <v>8625</v>
      </c>
      <c r="D511" s="499" t="s">
        <v>8626</v>
      </c>
      <c r="E511" s="466">
        <v>1</v>
      </c>
      <c r="F511" s="443"/>
      <c r="G511" s="537" t="s">
        <v>9382</v>
      </c>
      <c r="H511" s="164" t="e">
        <f>IF(G511="","",G511-G511*COMPASS!$AH$37)</f>
        <v>#VALUE!</v>
      </c>
    </row>
    <row r="512" spans="1:8" ht="15.6">
      <c r="A512" s="539" t="s">
        <v>8627</v>
      </c>
      <c r="B512" s="460" t="s">
        <v>22</v>
      </c>
      <c r="C512" s="532" t="s">
        <v>2857</v>
      </c>
      <c r="D512" s="499" t="s">
        <v>8628</v>
      </c>
      <c r="E512" s="466">
        <v>1</v>
      </c>
      <c r="F512" s="443"/>
      <c r="G512" s="537" t="s">
        <v>9382</v>
      </c>
      <c r="H512" s="164" t="e">
        <f>IF(G512="","",G512-G512*COMPASS!$AH$37)</f>
        <v>#VALUE!</v>
      </c>
    </row>
    <row r="513" spans="1:8" ht="15.6">
      <c r="A513" s="539" t="s">
        <v>8629</v>
      </c>
      <c r="B513" s="460" t="s">
        <v>22</v>
      </c>
      <c r="C513" s="532" t="s">
        <v>2858</v>
      </c>
      <c r="D513" s="499" t="s">
        <v>8630</v>
      </c>
      <c r="E513" s="466">
        <v>1</v>
      </c>
      <c r="F513" s="443"/>
      <c r="G513" s="537" t="s">
        <v>9382</v>
      </c>
      <c r="H513" s="164" t="e">
        <f>IF(G513="","",G513-G513*COMPASS!$AH$37)</f>
        <v>#VALUE!</v>
      </c>
    </row>
    <row r="514" spans="1:8" ht="15.6">
      <c r="A514" s="539" t="s">
        <v>5431</v>
      </c>
      <c r="B514" s="460" t="s">
        <v>22</v>
      </c>
      <c r="C514" s="532" t="s">
        <v>5432</v>
      </c>
      <c r="D514" s="499" t="s">
        <v>8631</v>
      </c>
      <c r="E514" s="466">
        <v>1</v>
      </c>
      <c r="F514" s="443"/>
      <c r="G514" s="537" t="s">
        <v>9382</v>
      </c>
      <c r="H514" s="164" t="e">
        <f>IF(G514="","",G514-G514*COMPASS!$AH$37)</f>
        <v>#VALUE!</v>
      </c>
    </row>
    <row r="515" spans="1:8" ht="15.6">
      <c r="A515" s="539" t="s">
        <v>5433</v>
      </c>
      <c r="B515" s="460" t="s">
        <v>22</v>
      </c>
      <c r="C515" s="532" t="s">
        <v>5434</v>
      </c>
      <c r="D515" s="499" t="s">
        <v>8632</v>
      </c>
      <c r="E515" s="466">
        <v>1</v>
      </c>
      <c r="F515" s="443"/>
      <c r="G515" s="537" t="s">
        <v>9382</v>
      </c>
      <c r="H515" s="164" t="e">
        <f>IF(G515="","",G515-G515*COMPASS!$AH$37)</f>
        <v>#VALUE!</v>
      </c>
    </row>
    <row r="516" spans="1:8" ht="15.6">
      <c r="A516" s="539" t="s">
        <v>8633</v>
      </c>
      <c r="B516" s="460" t="s">
        <v>22</v>
      </c>
      <c r="C516" s="532" t="s">
        <v>2861</v>
      </c>
      <c r="D516" s="499" t="s">
        <v>8634</v>
      </c>
      <c r="E516" s="466">
        <v>1</v>
      </c>
      <c r="F516" s="443"/>
      <c r="G516" s="537" t="s">
        <v>9382</v>
      </c>
      <c r="H516" s="164" t="e">
        <f>IF(G516="","",G516-G516*COMPASS!$AH$37)</f>
        <v>#VALUE!</v>
      </c>
    </row>
    <row r="517" spans="1:8" ht="15.6">
      <c r="A517" s="539" t="s">
        <v>8635</v>
      </c>
      <c r="B517" s="460" t="s">
        <v>22</v>
      </c>
      <c r="C517" s="532" t="s">
        <v>2862</v>
      </c>
      <c r="D517" s="499" t="s">
        <v>8636</v>
      </c>
      <c r="E517" s="466">
        <v>1</v>
      </c>
      <c r="F517" s="443"/>
      <c r="G517" s="537" t="s">
        <v>9382</v>
      </c>
      <c r="H517" s="164" t="e">
        <f>IF(G517="","",G517-G517*COMPASS!$AH$37)</f>
        <v>#VALUE!</v>
      </c>
    </row>
    <row r="518" spans="1:8" ht="15.6">
      <c r="A518" s="539" t="s">
        <v>5439</v>
      </c>
      <c r="B518" s="460" t="s">
        <v>22</v>
      </c>
      <c r="C518" s="532" t="s">
        <v>5440</v>
      </c>
      <c r="D518" s="499" t="s">
        <v>8637</v>
      </c>
      <c r="E518" s="466">
        <v>1</v>
      </c>
      <c r="F518" s="443"/>
      <c r="G518" s="537" t="s">
        <v>9382</v>
      </c>
      <c r="H518" s="164" t="e">
        <f>IF(G518="","",G518-G518*COMPASS!$AH$37)</f>
        <v>#VALUE!</v>
      </c>
    </row>
    <row r="519" spans="1:8" ht="15.6">
      <c r="A519" s="539" t="s">
        <v>5441</v>
      </c>
      <c r="B519" s="460" t="s">
        <v>22</v>
      </c>
      <c r="C519" s="532" t="s">
        <v>5442</v>
      </c>
      <c r="D519" s="499" t="s">
        <v>8638</v>
      </c>
      <c r="E519" s="466">
        <v>1</v>
      </c>
      <c r="F519" s="443"/>
      <c r="G519" s="537" t="s">
        <v>9382</v>
      </c>
      <c r="H519" s="164" t="e">
        <f>IF(G519="","",G519-G519*COMPASS!$AH$37)</f>
        <v>#VALUE!</v>
      </c>
    </row>
    <row r="520" spans="1:8" ht="15.6">
      <c r="A520" s="539" t="s">
        <v>8639</v>
      </c>
      <c r="B520" s="460" t="s">
        <v>22</v>
      </c>
      <c r="C520" s="532" t="s">
        <v>2865</v>
      </c>
      <c r="D520" s="499" t="s">
        <v>8640</v>
      </c>
      <c r="E520" s="466">
        <v>1</v>
      </c>
      <c r="F520" s="443"/>
      <c r="G520" s="537" t="s">
        <v>9382</v>
      </c>
      <c r="H520" s="164" t="e">
        <f>IF(G520="","",G520-G520*COMPASS!$AH$37)</f>
        <v>#VALUE!</v>
      </c>
    </row>
    <row r="521" spans="1:8" ht="15.6">
      <c r="A521" s="539" t="s">
        <v>8641</v>
      </c>
      <c r="B521" s="460" t="s">
        <v>22</v>
      </c>
      <c r="C521" s="532" t="s">
        <v>2866</v>
      </c>
      <c r="D521" s="499" t="s">
        <v>8642</v>
      </c>
      <c r="E521" s="466">
        <v>1</v>
      </c>
      <c r="F521" s="443"/>
      <c r="G521" s="537" t="s">
        <v>9382</v>
      </c>
      <c r="H521" s="164" t="e">
        <f>IF(G521="","",G521-G521*COMPASS!$AH$37)</f>
        <v>#VALUE!</v>
      </c>
    </row>
    <row r="522" spans="1:8" ht="15.6">
      <c r="A522" s="539" t="s">
        <v>5447</v>
      </c>
      <c r="B522" s="460" t="s">
        <v>22</v>
      </c>
      <c r="C522" s="532" t="s">
        <v>5448</v>
      </c>
      <c r="D522" s="499" t="s">
        <v>8643</v>
      </c>
      <c r="E522" s="466">
        <v>1</v>
      </c>
      <c r="F522" s="443"/>
      <c r="G522" s="537" t="s">
        <v>9382</v>
      </c>
      <c r="H522" s="164" t="e">
        <f>IF(G522="","",G522-G522*COMPASS!$AH$37)</f>
        <v>#VALUE!</v>
      </c>
    </row>
    <row r="523" spans="1:8" ht="15.6">
      <c r="A523" s="539" t="s">
        <v>5449</v>
      </c>
      <c r="B523" s="460" t="s">
        <v>22</v>
      </c>
      <c r="C523" s="532" t="s">
        <v>5450</v>
      </c>
      <c r="D523" s="499" t="s">
        <v>8643</v>
      </c>
      <c r="E523" s="466">
        <v>1</v>
      </c>
      <c r="F523" s="443"/>
      <c r="G523" s="537" t="s">
        <v>9382</v>
      </c>
      <c r="H523" s="164" t="e">
        <f>IF(G523="","",G523-G523*COMPASS!$AH$37)</f>
        <v>#VALUE!</v>
      </c>
    </row>
    <row r="524" spans="1:8" ht="15.6">
      <c r="A524" s="539" t="s">
        <v>8644</v>
      </c>
      <c r="B524" s="460" t="s">
        <v>22</v>
      </c>
      <c r="C524" s="532" t="s">
        <v>2869</v>
      </c>
      <c r="D524" s="499" t="s">
        <v>8645</v>
      </c>
      <c r="E524" s="466">
        <v>1</v>
      </c>
      <c r="F524" s="443"/>
      <c r="G524" s="537" t="s">
        <v>9382</v>
      </c>
      <c r="H524" s="164" t="e">
        <f>IF(G524="","",G524-G524*COMPASS!$AH$37)</f>
        <v>#VALUE!</v>
      </c>
    </row>
    <row r="525" spans="1:8" ht="15.6">
      <c r="A525" s="539" t="s">
        <v>8646</v>
      </c>
      <c r="B525" s="460" t="s">
        <v>22</v>
      </c>
      <c r="C525" s="532" t="s">
        <v>2870</v>
      </c>
      <c r="D525" s="499" t="s">
        <v>8647</v>
      </c>
      <c r="E525" s="466">
        <v>1</v>
      </c>
      <c r="F525" s="443"/>
      <c r="G525" s="537" t="s">
        <v>9382</v>
      </c>
      <c r="H525" s="164" t="e">
        <f>IF(G525="","",G525-G525*COMPASS!$AH$37)</f>
        <v>#VALUE!</v>
      </c>
    </row>
    <row r="526" spans="1:8" ht="15.6">
      <c r="A526" s="539" t="s">
        <v>5455</v>
      </c>
      <c r="B526" s="460" t="s">
        <v>22</v>
      </c>
      <c r="C526" s="532" t="s">
        <v>5456</v>
      </c>
      <c r="D526" s="499" t="s">
        <v>8648</v>
      </c>
      <c r="E526" s="466">
        <v>1</v>
      </c>
      <c r="F526" s="443"/>
      <c r="G526" s="537" t="s">
        <v>9382</v>
      </c>
      <c r="H526" s="164" t="e">
        <f>IF(G526="","",G526-G526*COMPASS!$AH$37)</f>
        <v>#VALUE!</v>
      </c>
    </row>
    <row r="527" spans="1:8" ht="15.6">
      <c r="A527" s="539" t="s">
        <v>5457</v>
      </c>
      <c r="B527" s="460" t="s">
        <v>22</v>
      </c>
      <c r="C527" s="532" t="s">
        <v>5458</v>
      </c>
      <c r="D527" s="499" t="s">
        <v>8648</v>
      </c>
      <c r="E527" s="466">
        <v>1</v>
      </c>
      <c r="F527" s="443"/>
      <c r="G527" s="537" t="s">
        <v>9382</v>
      </c>
      <c r="H527" s="164" t="e">
        <f>IF(G527="","",G527-G527*COMPASS!$AH$37)</f>
        <v>#VALUE!</v>
      </c>
    </row>
    <row r="528" spans="1:8" ht="15.6">
      <c r="A528" s="539" t="s">
        <v>8649</v>
      </c>
      <c r="B528" s="460" t="s">
        <v>22</v>
      </c>
      <c r="C528" s="532" t="s">
        <v>2873</v>
      </c>
      <c r="D528" s="499" t="s">
        <v>8650</v>
      </c>
      <c r="E528" s="466">
        <v>1</v>
      </c>
      <c r="F528" s="443"/>
      <c r="G528" s="537" t="s">
        <v>9382</v>
      </c>
      <c r="H528" s="164" t="e">
        <f>IF(G528="","",G528-G528*COMPASS!$AH$37)</f>
        <v>#VALUE!</v>
      </c>
    </row>
    <row r="529" spans="1:8" ht="15.6">
      <c r="A529" s="539" t="s">
        <v>8651</v>
      </c>
      <c r="B529" s="460" t="s">
        <v>22</v>
      </c>
      <c r="C529" s="532" t="s">
        <v>2874</v>
      </c>
      <c r="D529" s="499" t="s">
        <v>8652</v>
      </c>
      <c r="E529" s="466">
        <v>1</v>
      </c>
      <c r="F529" s="443"/>
      <c r="G529" s="537" t="s">
        <v>9382</v>
      </c>
      <c r="H529" s="164" t="e">
        <f>IF(G529="","",G529-G529*COMPASS!$AH$37)</f>
        <v>#VALUE!</v>
      </c>
    </row>
    <row r="530" spans="1:8" ht="15.6">
      <c r="A530" s="539" t="s">
        <v>5463</v>
      </c>
      <c r="B530" s="460" t="s">
        <v>22</v>
      </c>
      <c r="C530" s="532" t="s">
        <v>5464</v>
      </c>
      <c r="D530" s="499" t="s">
        <v>8653</v>
      </c>
      <c r="E530" s="466">
        <v>1</v>
      </c>
      <c r="F530" s="443"/>
      <c r="G530" s="537" t="s">
        <v>9382</v>
      </c>
      <c r="H530" s="164" t="e">
        <f>IF(G530="","",G530-G530*COMPASS!$AH$37)</f>
        <v>#VALUE!</v>
      </c>
    </row>
    <row r="531" spans="1:8" ht="15.6">
      <c r="A531" s="539" t="s">
        <v>5465</v>
      </c>
      <c r="B531" s="460" t="s">
        <v>22</v>
      </c>
      <c r="C531" s="532" t="s">
        <v>5466</v>
      </c>
      <c r="D531" s="499" t="s">
        <v>8653</v>
      </c>
      <c r="E531" s="466">
        <v>1</v>
      </c>
      <c r="F531" s="443"/>
      <c r="G531" s="537" t="s">
        <v>9382</v>
      </c>
      <c r="H531" s="164" t="e">
        <f>IF(G531="","",G531-G531*COMPASS!$AH$37)</f>
        <v>#VALUE!</v>
      </c>
    </row>
    <row r="532" spans="1:8" ht="15.6">
      <c r="A532" s="539" t="s">
        <v>8654</v>
      </c>
      <c r="B532" s="460" t="s">
        <v>22</v>
      </c>
      <c r="C532" s="532" t="s">
        <v>2877</v>
      </c>
      <c r="D532" s="499" t="s">
        <v>8655</v>
      </c>
      <c r="E532" s="466">
        <v>1</v>
      </c>
      <c r="F532" s="443"/>
      <c r="G532" s="537" t="s">
        <v>9382</v>
      </c>
      <c r="H532" s="164" t="e">
        <f>IF(G532="","",G532-G532*COMPASS!$AH$37)</f>
        <v>#VALUE!</v>
      </c>
    </row>
    <row r="533" spans="1:8" ht="15.6">
      <c r="A533" s="539" t="s">
        <v>8656</v>
      </c>
      <c r="B533" s="460" t="s">
        <v>22</v>
      </c>
      <c r="C533" s="532" t="s">
        <v>2878</v>
      </c>
      <c r="D533" s="499" t="s">
        <v>8657</v>
      </c>
      <c r="E533" s="466">
        <v>1</v>
      </c>
      <c r="F533" s="443"/>
      <c r="G533" s="537" t="s">
        <v>9382</v>
      </c>
      <c r="H533" s="164" t="e">
        <f>IF(G533="","",G533-G533*COMPASS!$AH$37)</f>
        <v>#VALUE!</v>
      </c>
    </row>
    <row r="534" spans="1:8" ht="15.6">
      <c r="A534" s="539" t="s">
        <v>5471</v>
      </c>
      <c r="B534" s="460" t="s">
        <v>22</v>
      </c>
      <c r="C534" s="532" t="s">
        <v>5472</v>
      </c>
      <c r="D534" s="499" t="s">
        <v>8658</v>
      </c>
      <c r="E534" s="466">
        <v>1</v>
      </c>
      <c r="F534" s="443"/>
      <c r="G534" s="537" t="s">
        <v>9382</v>
      </c>
      <c r="H534" s="164" t="e">
        <f>IF(G534="","",G534-G534*COMPASS!$AH$37)</f>
        <v>#VALUE!</v>
      </c>
    </row>
    <row r="535" spans="1:8" ht="15.6">
      <c r="A535" s="539" t="s">
        <v>5473</v>
      </c>
      <c r="B535" s="460" t="s">
        <v>22</v>
      </c>
      <c r="C535" s="532" t="s">
        <v>5474</v>
      </c>
      <c r="D535" s="499" t="s">
        <v>8658</v>
      </c>
      <c r="E535" s="466">
        <v>1</v>
      </c>
      <c r="F535" s="443"/>
      <c r="G535" s="537" t="s">
        <v>9382</v>
      </c>
      <c r="H535" s="164" t="e">
        <f>IF(G535="","",G535-G535*COMPASS!$AH$37)</f>
        <v>#VALUE!</v>
      </c>
    </row>
    <row r="536" spans="1:8" ht="15.6">
      <c r="A536" s="539" t="s">
        <v>2838</v>
      </c>
      <c r="B536" s="460" t="s">
        <v>22</v>
      </c>
      <c r="C536" s="532" t="s">
        <v>2839</v>
      </c>
      <c r="D536" s="499" t="s">
        <v>8659</v>
      </c>
      <c r="E536" s="466">
        <v>1</v>
      </c>
      <c r="F536" s="443"/>
      <c r="G536" s="537" t="s">
        <v>9382</v>
      </c>
      <c r="H536" s="164" t="e">
        <f>IF(G536="","",G536-G536*COMPASS!$AH$37)</f>
        <v>#VALUE!</v>
      </c>
    </row>
    <row r="537" spans="1:8" ht="15.6">
      <c r="A537" s="539" t="s">
        <v>8660</v>
      </c>
      <c r="B537" s="460" t="s">
        <v>22</v>
      </c>
      <c r="C537" s="532" t="s">
        <v>8661</v>
      </c>
      <c r="D537" s="499" t="s">
        <v>8662</v>
      </c>
      <c r="E537" s="466">
        <v>1</v>
      </c>
      <c r="F537" s="443"/>
      <c r="G537" s="537" t="s">
        <v>9382</v>
      </c>
      <c r="H537" s="164" t="e">
        <f>IF(G537="","",G537-G537*COMPASS!$AH$37)</f>
        <v>#VALUE!</v>
      </c>
    </row>
    <row r="538" spans="1:8" ht="15.6">
      <c r="A538" s="539" t="s">
        <v>2840</v>
      </c>
      <c r="B538" s="460" t="s">
        <v>22</v>
      </c>
      <c r="C538" s="532" t="s">
        <v>2841</v>
      </c>
      <c r="D538" s="499" t="s">
        <v>8663</v>
      </c>
      <c r="E538" s="466">
        <v>1</v>
      </c>
      <c r="F538" s="443"/>
      <c r="G538" s="537" t="s">
        <v>9382</v>
      </c>
      <c r="H538" s="164" t="e">
        <f>IF(G538="","",G538-G538*COMPASS!$AH$37)</f>
        <v>#VALUE!</v>
      </c>
    </row>
    <row r="539" spans="1:8" ht="15.6">
      <c r="A539" s="539" t="s">
        <v>2842</v>
      </c>
      <c r="B539" s="460" t="s">
        <v>22</v>
      </c>
      <c r="C539" s="532" t="s">
        <v>2843</v>
      </c>
      <c r="D539" s="499" t="s">
        <v>8664</v>
      </c>
      <c r="E539" s="466">
        <v>1</v>
      </c>
      <c r="F539" s="443"/>
      <c r="G539" s="537" t="s">
        <v>9382</v>
      </c>
      <c r="H539" s="164" t="e">
        <f>IF(G539="","",G539-G539*COMPASS!$AH$37)</f>
        <v>#VALUE!</v>
      </c>
    </row>
    <row r="540" spans="1:8" ht="15.6">
      <c r="A540" s="539" t="s">
        <v>8665</v>
      </c>
      <c r="B540" s="460" t="s">
        <v>22</v>
      </c>
      <c r="C540" s="532" t="s">
        <v>8666</v>
      </c>
      <c r="D540" s="499" t="s">
        <v>8667</v>
      </c>
      <c r="E540" s="466">
        <v>1</v>
      </c>
      <c r="F540" s="443"/>
      <c r="G540" s="537" t="s">
        <v>9382</v>
      </c>
      <c r="H540" s="164" t="e">
        <f>IF(G540="","",G540-G540*COMPASS!$AH$37)</f>
        <v>#VALUE!</v>
      </c>
    </row>
    <row r="541" spans="1:8" ht="15.6">
      <c r="A541" s="539" t="s">
        <v>8668</v>
      </c>
      <c r="B541" s="460" t="s">
        <v>22</v>
      </c>
      <c r="C541" s="532" t="s">
        <v>8669</v>
      </c>
      <c r="D541" s="499" t="s">
        <v>8670</v>
      </c>
      <c r="E541" s="466">
        <v>1</v>
      </c>
      <c r="F541" s="443"/>
      <c r="G541" s="537" t="s">
        <v>9382</v>
      </c>
      <c r="H541" s="164" t="e">
        <f>IF(G541="","",G541-G541*COMPASS!$AH$37)</f>
        <v>#VALUE!</v>
      </c>
    </row>
    <row r="542" spans="1:8">
      <c r="A542" s="539" t="s">
        <v>2816</v>
      </c>
      <c r="B542" s="460" t="s">
        <v>22</v>
      </c>
      <c r="C542" s="532" t="s">
        <v>2817</v>
      </c>
      <c r="D542" s="499" t="s">
        <v>8671</v>
      </c>
      <c r="E542" s="466">
        <v>1</v>
      </c>
      <c r="F542" s="443"/>
      <c r="G542" s="537" t="s">
        <v>9382</v>
      </c>
      <c r="H542" s="164" t="e">
        <f>IF(G542="","",G542-G542*COMPASS!$AH$37)</f>
        <v>#VALUE!</v>
      </c>
    </row>
    <row r="543" spans="1:8">
      <c r="A543" s="539" t="s">
        <v>2818</v>
      </c>
      <c r="B543" s="460" t="s">
        <v>22</v>
      </c>
      <c r="C543" s="532" t="s">
        <v>2819</v>
      </c>
      <c r="D543" s="499" t="s">
        <v>8672</v>
      </c>
      <c r="E543" s="466">
        <v>1</v>
      </c>
      <c r="F543" s="443"/>
      <c r="G543" s="537" t="s">
        <v>9382</v>
      </c>
      <c r="H543" s="164" t="e">
        <f>IF(G543="","",G543-G543*COMPASS!$AH$37)</f>
        <v>#VALUE!</v>
      </c>
    </row>
    <row r="544" spans="1:8">
      <c r="A544" s="539" t="s">
        <v>2820</v>
      </c>
      <c r="B544" s="460" t="s">
        <v>22</v>
      </c>
      <c r="C544" s="532" t="s">
        <v>2821</v>
      </c>
      <c r="D544" s="499" t="s">
        <v>8673</v>
      </c>
      <c r="E544" s="466">
        <v>1</v>
      </c>
      <c r="F544" s="443"/>
      <c r="G544" s="537" t="s">
        <v>9382</v>
      </c>
      <c r="H544" s="164" t="e">
        <f>IF(G544="","",G544-G544*COMPASS!$AH$37)</f>
        <v>#VALUE!</v>
      </c>
    </row>
    <row r="545" spans="1:8">
      <c r="A545" s="539" t="s">
        <v>2822</v>
      </c>
      <c r="B545" s="460" t="s">
        <v>22</v>
      </c>
      <c r="C545" s="532" t="s">
        <v>2823</v>
      </c>
      <c r="D545" s="499" t="s">
        <v>8674</v>
      </c>
      <c r="E545" s="466">
        <v>1</v>
      </c>
      <c r="F545" s="443"/>
      <c r="G545" s="537" t="s">
        <v>9382</v>
      </c>
      <c r="H545" s="164" t="e">
        <f>IF(G545="","",G545-G545*COMPASS!$AH$37)</f>
        <v>#VALUE!</v>
      </c>
    </row>
    <row r="546" spans="1:8">
      <c r="A546" s="539" t="s">
        <v>2824</v>
      </c>
      <c r="B546" s="460" t="s">
        <v>22</v>
      </c>
      <c r="C546" s="532" t="s">
        <v>2825</v>
      </c>
      <c r="D546" s="499" t="s">
        <v>8675</v>
      </c>
      <c r="E546" s="466">
        <v>1</v>
      </c>
      <c r="F546" s="443"/>
      <c r="G546" s="537" t="s">
        <v>9382</v>
      </c>
      <c r="H546" s="164" t="e">
        <f>IF(G546="","",G546-G546*COMPASS!$AH$37)</f>
        <v>#VALUE!</v>
      </c>
    </row>
    <row r="547" spans="1:8">
      <c r="A547" s="539" t="s">
        <v>2826</v>
      </c>
      <c r="B547" s="460" t="s">
        <v>22</v>
      </c>
      <c r="C547" s="532" t="s">
        <v>2827</v>
      </c>
      <c r="D547" s="499" t="s">
        <v>8676</v>
      </c>
      <c r="E547" s="466">
        <v>1</v>
      </c>
      <c r="F547" s="443"/>
      <c r="G547" s="537" t="s">
        <v>9382</v>
      </c>
      <c r="H547" s="164" t="e">
        <f>IF(G547="","",G547-G547*COMPASS!$AH$37)</f>
        <v>#VALUE!</v>
      </c>
    </row>
    <row r="548" spans="1:8">
      <c r="A548" s="539" t="s">
        <v>2828</v>
      </c>
      <c r="B548" s="460" t="s">
        <v>22</v>
      </c>
      <c r="C548" s="532" t="s">
        <v>2829</v>
      </c>
      <c r="D548" s="499" t="s">
        <v>8677</v>
      </c>
      <c r="E548" s="466">
        <v>1</v>
      </c>
      <c r="F548" s="443"/>
      <c r="G548" s="537" t="s">
        <v>9382</v>
      </c>
      <c r="H548" s="164" t="e">
        <f>IF(G548="","",G548-G548*COMPASS!$AH$37)</f>
        <v>#VALUE!</v>
      </c>
    </row>
    <row r="549" spans="1:8">
      <c r="A549" s="539" t="s">
        <v>2830</v>
      </c>
      <c r="B549" s="460" t="s">
        <v>22</v>
      </c>
      <c r="C549" s="532" t="s">
        <v>2831</v>
      </c>
      <c r="D549" s="499" t="s">
        <v>8678</v>
      </c>
      <c r="E549" s="466">
        <v>1</v>
      </c>
      <c r="F549" s="443"/>
      <c r="G549" s="537" t="s">
        <v>9382</v>
      </c>
      <c r="H549" s="164" t="e">
        <f>IF(G549="","",G549-G549*COMPASS!$AH$37)</f>
        <v>#VALUE!</v>
      </c>
    </row>
    <row r="550" spans="1:8">
      <c r="A550" s="539" t="s">
        <v>2832</v>
      </c>
      <c r="B550" s="460" t="s">
        <v>22</v>
      </c>
      <c r="C550" s="532" t="s">
        <v>2833</v>
      </c>
      <c r="D550" s="499" t="s">
        <v>8679</v>
      </c>
      <c r="E550" s="466">
        <v>1</v>
      </c>
      <c r="F550" s="443"/>
      <c r="G550" s="537" t="s">
        <v>9382</v>
      </c>
      <c r="H550" s="164" t="e">
        <f>IF(G550="","",G550-G550*COMPASS!$AH$37)</f>
        <v>#VALUE!</v>
      </c>
    </row>
    <row r="551" spans="1:8" ht="15.6">
      <c r="A551" s="539" t="s">
        <v>2906</v>
      </c>
      <c r="B551" s="460" t="s">
        <v>22</v>
      </c>
      <c r="C551" s="532" t="s">
        <v>2907</v>
      </c>
      <c r="D551" s="499" t="s">
        <v>8680</v>
      </c>
      <c r="E551" s="466">
        <v>1</v>
      </c>
      <c r="F551" s="443"/>
      <c r="G551" s="537" t="s">
        <v>9382</v>
      </c>
      <c r="H551" s="164" t="e">
        <f>IF(G551="","",G551-G551*COMPASS!$AH$37)</f>
        <v>#VALUE!</v>
      </c>
    </row>
    <row r="552" spans="1:8" ht="15.6">
      <c r="A552" s="539" t="s">
        <v>2910</v>
      </c>
      <c r="B552" s="460" t="s">
        <v>22</v>
      </c>
      <c r="C552" s="532" t="s">
        <v>2911</v>
      </c>
      <c r="D552" s="499" t="s">
        <v>8681</v>
      </c>
      <c r="E552" s="466">
        <v>1</v>
      </c>
      <c r="F552" s="443"/>
      <c r="G552" s="537" t="s">
        <v>9382</v>
      </c>
      <c r="H552" s="164" t="e">
        <f>IF(G552="","",G552-G552*COMPASS!$AH$37)</f>
        <v>#VALUE!</v>
      </c>
    </row>
    <row r="553" spans="1:8">
      <c r="A553" s="539" t="s">
        <v>3316</v>
      </c>
      <c r="B553" s="460" t="s">
        <v>22</v>
      </c>
      <c r="C553" s="532" t="s">
        <v>3317</v>
      </c>
      <c r="D553" s="499" t="s">
        <v>8682</v>
      </c>
      <c r="E553" s="466">
        <v>1</v>
      </c>
      <c r="F553" s="443"/>
      <c r="G553" s="537" t="s">
        <v>9382</v>
      </c>
      <c r="H553" s="164" t="e">
        <f>IF(G553="","",G553-G553*COMPASS!$AH$37)</f>
        <v>#VALUE!</v>
      </c>
    </row>
    <row r="554" spans="1:8">
      <c r="A554" s="539" t="s">
        <v>3318</v>
      </c>
      <c r="B554" s="460" t="s">
        <v>22</v>
      </c>
      <c r="C554" s="532" t="s">
        <v>3319</v>
      </c>
      <c r="D554" s="499" t="s">
        <v>8683</v>
      </c>
      <c r="E554" s="466">
        <v>1</v>
      </c>
      <c r="F554" s="443"/>
      <c r="G554" s="537" t="s">
        <v>9382</v>
      </c>
      <c r="H554" s="164" t="e">
        <f>IF(G554="","",G554-G554*COMPASS!$AH$37)</f>
        <v>#VALUE!</v>
      </c>
    </row>
    <row r="555" spans="1:8">
      <c r="A555" s="539" t="s">
        <v>3320</v>
      </c>
      <c r="B555" s="460" t="s">
        <v>22</v>
      </c>
      <c r="C555" s="532" t="s">
        <v>3321</v>
      </c>
      <c r="D555" s="499" t="s">
        <v>8684</v>
      </c>
      <c r="E555" s="466">
        <v>1</v>
      </c>
      <c r="F555" s="443"/>
      <c r="G555" s="537" t="s">
        <v>9382</v>
      </c>
      <c r="H555" s="164" t="e">
        <f>IF(G555="","",G555-G555*COMPASS!$AH$37)</f>
        <v>#VALUE!</v>
      </c>
    </row>
    <row r="556" spans="1:8" ht="15.6">
      <c r="A556" s="539" t="s">
        <v>8685</v>
      </c>
      <c r="B556" s="460" t="s">
        <v>22</v>
      </c>
      <c r="C556" s="532" t="s">
        <v>3324</v>
      </c>
      <c r="D556" s="499" t="s">
        <v>8686</v>
      </c>
      <c r="E556" s="466">
        <v>1</v>
      </c>
      <c r="F556" s="443"/>
      <c r="G556" s="537" t="s">
        <v>9382</v>
      </c>
      <c r="H556" s="164" t="e">
        <f>IF(G556="","",G556-G556*COMPASS!$AH$37)</f>
        <v>#VALUE!</v>
      </c>
    </row>
    <row r="557" spans="1:8" ht="15.6">
      <c r="A557" s="539" t="s">
        <v>8687</v>
      </c>
      <c r="B557" s="460" t="s">
        <v>22</v>
      </c>
      <c r="C557" s="532" t="s">
        <v>8688</v>
      </c>
      <c r="D557" s="499" t="s">
        <v>8689</v>
      </c>
      <c r="E557" s="466">
        <v>1</v>
      </c>
      <c r="F557" s="443"/>
      <c r="G557" s="537" t="s">
        <v>9382</v>
      </c>
      <c r="H557" s="164" t="e">
        <f>IF(G557="","",G557-G557*COMPASS!$AH$37)</f>
        <v>#VALUE!</v>
      </c>
    </row>
    <row r="558" spans="1:8" ht="15.6">
      <c r="A558" s="539" t="s">
        <v>5420</v>
      </c>
      <c r="B558" s="460" t="s">
        <v>22</v>
      </c>
      <c r="C558" s="532" t="s">
        <v>5421</v>
      </c>
      <c r="D558" s="499" t="s">
        <v>8690</v>
      </c>
      <c r="E558" s="466">
        <v>1</v>
      </c>
      <c r="F558" s="443"/>
      <c r="G558" s="537" t="s">
        <v>9382</v>
      </c>
      <c r="H558" s="164" t="e">
        <f>IF(G558="","",G558-G558*COMPASS!$AH$37)</f>
        <v>#VALUE!</v>
      </c>
    </row>
    <row r="559" spans="1:8" ht="15.6">
      <c r="A559" s="539" t="s">
        <v>5422</v>
      </c>
      <c r="B559" s="460" t="s">
        <v>22</v>
      </c>
      <c r="C559" s="532" t="s">
        <v>5423</v>
      </c>
      <c r="D559" s="499" t="s">
        <v>8691</v>
      </c>
      <c r="E559" s="466">
        <v>1</v>
      </c>
      <c r="F559" s="443"/>
      <c r="G559" s="537" t="s">
        <v>9382</v>
      </c>
      <c r="H559" s="164" t="e">
        <f>IF(G559="","",G559-G559*COMPASS!$AH$37)</f>
        <v>#VALUE!</v>
      </c>
    </row>
    <row r="560" spans="1:8" ht="15.6">
      <c r="A560" s="539" t="s">
        <v>5424</v>
      </c>
      <c r="B560" s="460" t="s">
        <v>22</v>
      </c>
      <c r="C560" s="532" t="s">
        <v>5425</v>
      </c>
      <c r="D560" s="499" t="s">
        <v>8692</v>
      </c>
      <c r="E560" s="466">
        <v>1</v>
      </c>
      <c r="F560" s="443"/>
      <c r="G560" s="537" t="s">
        <v>9382</v>
      </c>
      <c r="H560" s="164" t="e">
        <f>IF(G560="","",G560-G560*COMPASS!$AH$37)</f>
        <v>#VALUE!</v>
      </c>
    </row>
    <row r="561" spans="1:8">
      <c r="A561" s="489" t="s">
        <v>8693</v>
      </c>
      <c r="B561" s="497"/>
      <c r="C561" s="533"/>
      <c r="D561" s="498"/>
      <c r="E561" s="491"/>
      <c r="F561" s="490"/>
      <c r="G561" s="538"/>
      <c r="H561" s="164" t="str">
        <f>IF(G561="","",G561-G561*COMPASS!$AH$37)</f>
        <v/>
      </c>
    </row>
    <row r="562" spans="1:8" ht="15.6">
      <c r="A562" s="539" t="s">
        <v>8694</v>
      </c>
      <c r="B562" s="460" t="s">
        <v>22</v>
      </c>
      <c r="C562" s="532" t="s">
        <v>8695</v>
      </c>
      <c r="D562" s="499" t="s">
        <v>8696</v>
      </c>
      <c r="E562" s="466">
        <v>1</v>
      </c>
      <c r="F562" s="443"/>
      <c r="G562" s="537" t="s">
        <v>9382</v>
      </c>
      <c r="H562" s="164" t="e">
        <f>IF(G562="","",G562-G562*COMPASS!$AH$37)</f>
        <v>#VALUE!</v>
      </c>
    </row>
    <row r="563" spans="1:8" ht="15.6">
      <c r="A563" s="539" t="s">
        <v>8697</v>
      </c>
      <c r="B563" s="460" t="s">
        <v>22</v>
      </c>
      <c r="C563" s="532" t="s">
        <v>8698</v>
      </c>
      <c r="D563" s="499" t="s">
        <v>8699</v>
      </c>
      <c r="E563" s="466">
        <v>1</v>
      </c>
      <c r="F563" s="443"/>
      <c r="G563" s="537" t="s">
        <v>9382</v>
      </c>
      <c r="H563" s="164" t="e">
        <f>IF(G563="","",G563-G563*COMPASS!$AH$37)</f>
        <v>#VALUE!</v>
      </c>
    </row>
    <row r="564" spans="1:8" ht="15.6">
      <c r="A564" s="539" t="s">
        <v>8700</v>
      </c>
      <c r="B564" s="460" t="s">
        <v>22</v>
      </c>
      <c r="C564" s="532" t="s">
        <v>8701</v>
      </c>
      <c r="D564" s="499" t="s">
        <v>8702</v>
      </c>
      <c r="E564" s="466">
        <v>1</v>
      </c>
      <c r="F564" s="443"/>
      <c r="G564" s="537" t="s">
        <v>9382</v>
      </c>
      <c r="H564" s="164" t="e">
        <f>IF(G564="","",G564-G564*COMPASS!$AH$37)</f>
        <v>#VALUE!</v>
      </c>
    </row>
    <row r="565" spans="1:8" ht="15.6">
      <c r="A565" s="539" t="s">
        <v>8703</v>
      </c>
      <c r="B565" s="460" t="s">
        <v>22</v>
      </c>
      <c r="C565" s="532" t="s">
        <v>8704</v>
      </c>
      <c r="D565" s="499" t="s">
        <v>8705</v>
      </c>
      <c r="E565" s="466">
        <v>1</v>
      </c>
      <c r="F565" s="443"/>
      <c r="G565" s="537" t="s">
        <v>9382</v>
      </c>
      <c r="H565" s="164" t="e">
        <f>IF(G565="","",G565-G565*COMPASS!$AH$37)</f>
        <v>#VALUE!</v>
      </c>
    </row>
    <row r="566" spans="1:8" ht="15.6">
      <c r="A566" s="539" t="s">
        <v>8706</v>
      </c>
      <c r="B566" s="460" t="s">
        <v>22</v>
      </c>
      <c r="C566" s="532" t="s">
        <v>8707</v>
      </c>
      <c r="D566" s="499" t="s">
        <v>8708</v>
      </c>
      <c r="E566" s="466">
        <v>1</v>
      </c>
      <c r="F566" s="443"/>
      <c r="G566" s="537" t="s">
        <v>9382</v>
      </c>
      <c r="H566" s="164" t="e">
        <f>IF(G566="","",G566-G566*COMPASS!$AH$37)</f>
        <v>#VALUE!</v>
      </c>
    </row>
    <row r="567" spans="1:8" ht="15.6">
      <c r="A567" s="539" t="s">
        <v>8709</v>
      </c>
      <c r="B567" s="460" t="s">
        <v>22</v>
      </c>
      <c r="C567" s="532" t="s">
        <v>8710</v>
      </c>
      <c r="D567" s="499" t="s">
        <v>8711</v>
      </c>
      <c r="E567" s="466">
        <v>1</v>
      </c>
      <c r="F567" s="443"/>
      <c r="G567" s="537" t="s">
        <v>9382</v>
      </c>
      <c r="H567" s="164" t="e">
        <f>IF(G567="","",G567-G567*COMPASS!$AH$37)</f>
        <v>#VALUE!</v>
      </c>
    </row>
    <row r="568" spans="1:8" ht="15.6">
      <c r="A568" s="539" t="s">
        <v>8712</v>
      </c>
      <c r="B568" s="460" t="s">
        <v>22</v>
      </c>
      <c r="C568" s="532" t="s">
        <v>8713</v>
      </c>
      <c r="D568" s="499" t="s">
        <v>8714</v>
      </c>
      <c r="E568" s="466">
        <v>1</v>
      </c>
      <c r="F568" s="443"/>
      <c r="G568" s="537" t="s">
        <v>9382</v>
      </c>
      <c r="H568" s="164" t="e">
        <f>IF(G568="","",G568-G568*COMPASS!$AH$37)</f>
        <v>#VALUE!</v>
      </c>
    </row>
    <row r="569" spans="1:8" ht="15.6">
      <c r="A569" s="539" t="s">
        <v>8715</v>
      </c>
      <c r="B569" s="460" t="s">
        <v>22</v>
      </c>
      <c r="C569" s="532" t="s">
        <v>8716</v>
      </c>
      <c r="D569" s="499" t="s">
        <v>8717</v>
      </c>
      <c r="E569" s="466">
        <v>1</v>
      </c>
      <c r="F569" s="443"/>
      <c r="G569" s="537" t="s">
        <v>9382</v>
      </c>
      <c r="H569" s="164" t="e">
        <f>IF(G569="","",G569-G569*COMPASS!$AH$37)</f>
        <v>#VALUE!</v>
      </c>
    </row>
    <row r="570" spans="1:8" ht="15.6">
      <c r="A570" s="539" t="s">
        <v>8718</v>
      </c>
      <c r="B570" s="460" t="s">
        <v>22</v>
      </c>
      <c r="C570" s="532" t="s">
        <v>8719</v>
      </c>
      <c r="D570" s="499" t="s">
        <v>8720</v>
      </c>
      <c r="E570" s="466">
        <v>1</v>
      </c>
      <c r="F570" s="443"/>
      <c r="G570" s="537" t="s">
        <v>9382</v>
      </c>
      <c r="H570" s="164" t="e">
        <f>IF(G570="","",G570-G570*COMPASS!$AH$37)</f>
        <v>#VALUE!</v>
      </c>
    </row>
    <row r="571" spans="1:8" ht="15.6">
      <c r="A571" s="539" t="s">
        <v>8721</v>
      </c>
      <c r="B571" s="460" t="s">
        <v>22</v>
      </c>
      <c r="C571" s="532" t="s">
        <v>8722</v>
      </c>
      <c r="D571" s="499" t="s">
        <v>8723</v>
      </c>
      <c r="E571" s="466">
        <v>1</v>
      </c>
      <c r="F571" s="443"/>
      <c r="G571" s="537" t="s">
        <v>9382</v>
      </c>
      <c r="H571" s="164" t="e">
        <f>IF(G571="","",G571-G571*COMPASS!$AH$37)</f>
        <v>#VALUE!</v>
      </c>
    </row>
    <row r="572" spans="1:8" ht="15.6">
      <c r="A572" s="539" t="s">
        <v>8724</v>
      </c>
      <c r="B572" s="460" t="s">
        <v>22</v>
      </c>
      <c r="C572" s="532" t="s">
        <v>8725</v>
      </c>
      <c r="D572" s="499" t="s">
        <v>8726</v>
      </c>
      <c r="E572" s="466">
        <v>1</v>
      </c>
      <c r="F572" s="443"/>
      <c r="G572" s="537" t="s">
        <v>9382</v>
      </c>
      <c r="H572" s="164" t="e">
        <f>IF(G572="","",G572-G572*COMPASS!$AH$37)</f>
        <v>#VALUE!</v>
      </c>
    </row>
    <row r="573" spans="1:8" ht="15.6">
      <c r="A573" s="539" t="s">
        <v>8727</v>
      </c>
      <c r="B573" s="460" t="s">
        <v>22</v>
      </c>
      <c r="C573" s="532" t="s">
        <v>8728</v>
      </c>
      <c r="D573" s="499" t="s">
        <v>8729</v>
      </c>
      <c r="E573" s="466">
        <v>1</v>
      </c>
      <c r="F573" s="443"/>
      <c r="G573" s="537" t="s">
        <v>9382</v>
      </c>
      <c r="H573" s="164" t="e">
        <f>IF(G573="","",G573-G573*COMPASS!$AH$37)</f>
        <v>#VALUE!</v>
      </c>
    </row>
    <row r="574" spans="1:8" ht="15.6">
      <c r="A574" s="539" t="s">
        <v>8730</v>
      </c>
      <c r="B574" s="460" t="s">
        <v>22</v>
      </c>
      <c r="C574" s="532" t="s">
        <v>8731</v>
      </c>
      <c r="D574" s="499" t="s">
        <v>8732</v>
      </c>
      <c r="E574" s="466">
        <v>1</v>
      </c>
      <c r="F574" s="443"/>
      <c r="G574" s="537" t="s">
        <v>9382</v>
      </c>
      <c r="H574" s="164" t="e">
        <f>IF(G574="","",G574-G574*COMPASS!$AH$37)</f>
        <v>#VALUE!</v>
      </c>
    </row>
    <row r="575" spans="1:8" ht="15.6">
      <c r="A575" s="539" t="s">
        <v>8733</v>
      </c>
      <c r="B575" s="460" t="s">
        <v>22</v>
      </c>
      <c r="C575" s="532" t="s">
        <v>8734</v>
      </c>
      <c r="D575" s="499" t="s">
        <v>8735</v>
      </c>
      <c r="E575" s="466">
        <v>1</v>
      </c>
      <c r="F575" s="443"/>
      <c r="G575" s="537" t="s">
        <v>9382</v>
      </c>
      <c r="H575" s="164" t="e">
        <f>IF(G575="","",G575-G575*COMPASS!$AH$37)</f>
        <v>#VALUE!</v>
      </c>
    </row>
    <row r="576" spans="1:8" ht="15.6">
      <c r="A576" s="539" t="s">
        <v>8736</v>
      </c>
      <c r="B576" s="460" t="s">
        <v>22</v>
      </c>
      <c r="C576" s="532" t="s">
        <v>8737</v>
      </c>
      <c r="D576" s="499" t="s">
        <v>8738</v>
      </c>
      <c r="E576" s="466">
        <v>1</v>
      </c>
      <c r="F576" s="443"/>
      <c r="G576" s="537" t="s">
        <v>9382</v>
      </c>
      <c r="H576" s="164" t="e">
        <f>IF(G576="","",G576-G576*COMPASS!$AH$37)</f>
        <v>#VALUE!</v>
      </c>
    </row>
    <row r="577" spans="1:8" ht="15.6">
      <c r="A577" s="539" t="s">
        <v>8739</v>
      </c>
      <c r="B577" s="460" t="s">
        <v>22</v>
      </c>
      <c r="C577" s="532" t="s">
        <v>8740</v>
      </c>
      <c r="D577" s="499" t="s">
        <v>8741</v>
      </c>
      <c r="E577" s="466">
        <v>1</v>
      </c>
      <c r="F577" s="443"/>
      <c r="G577" s="537" t="s">
        <v>9382</v>
      </c>
      <c r="H577" s="164" t="e">
        <f>IF(G577="","",G577-G577*COMPASS!$AH$37)</f>
        <v>#VALUE!</v>
      </c>
    </row>
    <row r="578" spans="1:8" ht="15.6">
      <c r="A578" s="539" t="s">
        <v>8742</v>
      </c>
      <c r="B578" s="460" t="s">
        <v>22</v>
      </c>
      <c r="C578" s="532" t="s">
        <v>8743</v>
      </c>
      <c r="D578" s="499" t="s">
        <v>8744</v>
      </c>
      <c r="E578" s="466">
        <v>1</v>
      </c>
      <c r="F578" s="443"/>
      <c r="G578" s="537" t="s">
        <v>9382</v>
      </c>
      <c r="H578" s="164" t="e">
        <f>IF(G578="","",G578-G578*COMPASS!$AH$37)</f>
        <v>#VALUE!</v>
      </c>
    </row>
    <row r="579" spans="1:8" ht="15.6">
      <c r="A579" s="539" t="s">
        <v>8745</v>
      </c>
      <c r="B579" s="460" t="s">
        <v>22</v>
      </c>
      <c r="C579" s="532" t="s">
        <v>8746</v>
      </c>
      <c r="D579" s="499" t="s">
        <v>8747</v>
      </c>
      <c r="E579" s="466">
        <v>1</v>
      </c>
      <c r="F579" s="443"/>
      <c r="G579" s="537" t="s">
        <v>9382</v>
      </c>
      <c r="H579" s="164" t="e">
        <f>IF(G579="","",G579-G579*COMPASS!$AH$37)</f>
        <v>#VALUE!</v>
      </c>
    </row>
    <row r="580" spans="1:8" ht="15.6">
      <c r="A580" s="539" t="s">
        <v>8748</v>
      </c>
      <c r="B580" s="460" t="s">
        <v>22</v>
      </c>
      <c r="C580" s="532" t="s">
        <v>8749</v>
      </c>
      <c r="D580" s="499" t="s">
        <v>8750</v>
      </c>
      <c r="E580" s="466">
        <v>1</v>
      </c>
      <c r="F580" s="443"/>
      <c r="G580" s="537" t="s">
        <v>9382</v>
      </c>
      <c r="H580" s="164" t="e">
        <f>IF(G580="","",G580-G580*COMPASS!$AH$37)</f>
        <v>#VALUE!</v>
      </c>
    </row>
    <row r="581" spans="1:8" ht="15.6">
      <c r="A581" s="539" t="s">
        <v>8751</v>
      </c>
      <c r="B581" s="460" t="s">
        <v>22</v>
      </c>
      <c r="C581" s="532" t="s">
        <v>8752</v>
      </c>
      <c r="D581" s="499" t="s">
        <v>8753</v>
      </c>
      <c r="E581" s="466">
        <v>1</v>
      </c>
      <c r="F581" s="443"/>
      <c r="G581" s="537" t="s">
        <v>9382</v>
      </c>
      <c r="H581" s="164" t="e">
        <f>IF(G581="","",G581-G581*COMPASS!$AH$37)</f>
        <v>#VALUE!</v>
      </c>
    </row>
    <row r="582" spans="1:8" ht="15.6">
      <c r="A582" s="539" t="s">
        <v>8754</v>
      </c>
      <c r="B582" s="460" t="s">
        <v>22</v>
      </c>
      <c r="C582" s="532" t="s">
        <v>8755</v>
      </c>
      <c r="D582" s="499" t="s">
        <v>8756</v>
      </c>
      <c r="E582" s="466">
        <v>1</v>
      </c>
      <c r="F582" s="443"/>
      <c r="G582" s="537" t="s">
        <v>9382</v>
      </c>
      <c r="H582" s="164" t="e">
        <f>IF(G582="","",G582-G582*COMPASS!$AH$37)</f>
        <v>#VALUE!</v>
      </c>
    </row>
    <row r="583" spans="1:8" ht="15.6">
      <c r="A583" s="539" t="s">
        <v>8757</v>
      </c>
      <c r="B583" s="460" t="s">
        <v>22</v>
      </c>
      <c r="C583" s="532" t="s">
        <v>8758</v>
      </c>
      <c r="D583" s="499" t="s">
        <v>8759</v>
      </c>
      <c r="E583" s="466">
        <v>1</v>
      </c>
      <c r="F583" s="443"/>
      <c r="G583" s="537" t="s">
        <v>9382</v>
      </c>
      <c r="H583" s="164" t="e">
        <f>IF(G583="","",G583-G583*COMPASS!$AH$37)</f>
        <v>#VALUE!</v>
      </c>
    </row>
    <row r="584" spans="1:8" ht="15.6">
      <c r="A584" s="539" t="s">
        <v>8760</v>
      </c>
      <c r="B584" s="460" t="s">
        <v>22</v>
      </c>
      <c r="C584" s="532" t="s">
        <v>8761</v>
      </c>
      <c r="D584" s="499" t="s">
        <v>8762</v>
      </c>
      <c r="E584" s="466">
        <v>1</v>
      </c>
      <c r="F584" s="443"/>
      <c r="G584" s="537" t="s">
        <v>9382</v>
      </c>
      <c r="H584" s="164" t="e">
        <f>IF(G584="","",G584-G584*COMPASS!$AH$37)</f>
        <v>#VALUE!</v>
      </c>
    </row>
    <row r="585" spans="1:8" ht="15.6">
      <c r="A585" s="539" t="s">
        <v>8763</v>
      </c>
      <c r="B585" s="460" t="s">
        <v>22</v>
      </c>
      <c r="C585" s="532" t="s">
        <v>8764</v>
      </c>
      <c r="D585" s="499" t="s">
        <v>8765</v>
      </c>
      <c r="E585" s="466">
        <v>1</v>
      </c>
      <c r="F585" s="443"/>
      <c r="G585" s="537" t="s">
        <v>9382</v>
      </c>
      <c r="H585" s="164" t="e">
        <f>IF(G585="","",G585-G585*COMPASS!$AH$37)</f>
        <v>#VALUE!</v>
      </c>
    </row>
    <row r="586" spans="1:8" ht="15.6">
      <c r="A586" s="539" t="s">
        <v>8766</v>
      </c>
      <c r="B586" s="460" t="s">
        <v>22</v>
      </c>
      <c r="C586" s="532" t="s">
        <v>8767</v>
      </c>
      <c r="D586" s="499" t="s">
        <v>8768</v>
      </c>
      <c r="E586" s="466">
        <v>1</v>
      </c>
      <c r="F586" s="443"/>
      <c r="G586" s="537" t="s">
        <v>9382</v>
      </c>
      <c r="H586" s="164" t="e">
        <f>IF(G586="","",G586-G586*COMPASS!$AH$37)</f>
        <v>#VALUE!</v>
      </c>
    </row>
    <row r="587" spans="1:8" ht="15.6">
      <c r="A587" s="539" t="s">
        <v>8769</v>
      </c>
      <c r="B587" s="460" t="s">
        <v>22</v>
      </c>
      <c r="C587" s="532" t="s">
        <v>8770</v>
      </c>
      <c r="D587" s="499" t="s">
        <v>8771</v>
      </c>
      <c r="E587" s="466">
        <v>1</v>
      </c>
      <c r="F587" s="443"/>
      <c r="G587" s="537" t="s">
        <v>9382</v>
      </c>
      <c r="H587" s="164" t="e">
        <f>IF(G587="","",G587-G587*COMPASS!$AH$37)</f>
        <v>#VALUE!</v>
      </c>
    </row>
    <row r="588" spans="1:8" ht="15.6">
      <c r="A588" s="539" t="s">
        <v>8772</v>
      </c>
      <c r="B588" s="460" t="s">
        <v>22</v>
      </c>
      <c r="C588" s="532" t="s">
        <v>8773</v>
      </c>
      <c r="D588" s="499" t="s">
        <v>8774</v>
      </c>
      <c r="E588" s="466">
        <v>1</v>
      </c>
      <c r="F588" s="443"/>
      <c r="G588" s="537" t="s">
        <v>9382</v>
      </c>
      <c r="H588" s="164" t="e">
        <f>IF(G588="","",G588-G588*COMPASS!$AH$37)</f>
        <v>#VALUE!</v>
      </c>
    </row>
    <row r="589" spans="1:8" ht="15.6">
      <c r="A589" s="539" t="s">
        <v>8775</v>
      </c>
      <c r="B589" s="460" t="s">
        <v>22</v>
      </c>
      <c r="C589" s="532" t="s">
        <v>8776</v>
      </c>
      <c r="D589" s="499" t="s">
        <v>8777</v>
      </c>
      <c r="E589" s="466">
        <v>1</v>
      </c>
      <c r="F589" s="443"/>
      <c r="G589" s="537" t="s">
        <v>9382</v>
      </c>
      <c r="H589" s="164" t="e">
        <f>IF(G589="","",G589-G589*COMPASS!$AH$37)</f>
        <v>#VALUE!</v>
      </c>
    </row>
    <row r="590" spans="1:8" ht="15.6">
      <c r="A590" s="539" t="s">
        <v>8778</v>
      </c>
      <c r="B590" s="460" t="s">
        <v>22</v>
      </c>
      <c r="C590" s="532" t="s">
        <v>8779</v>
      </c>
      <c r="D590" s="499" t="s">
        <v>8780</v>
      </c>
      <c r="E590" s="466">
        <v>1</v>
      </c>
      <c r="F590" s="443"/>
      <c r="G590" s="537" t="s">
        <v>9382</v>
      </c>
      <c r="H590" s="164" t="e">
        <f>IF(G590="","",G590-G590*COMPASS!$AH$37)</f>
        <v>#VALUE!</v>
      </c>
    </row>
    <row r="591" spans="1:8" ht="15.6">
      <c r="A591" s="539" t="s">
        <v>8781</v>
      </c>
      <c r="B591" s="460" t="s">
        <v>22</v>
      </c>
      <c r="C591" s="532" t="s">
        <v>8782</v>
      </c>
      <c r="D591" s="499" t="s">
        <v>8783</v>
      </c>
      <c r="E591" s="466">
        <v>1</v>
      </c>
      <c r="F591" s="443"/>
      <c r="G591" s="537" t="s">
        <v>9382</v>
      </c>
      <c r="H591" s="164" t="e">
        <f>IF(G591="","",G591-G591*COMPASS!$AH$37)</f>
        <v>#VALUE!</v>
      </c>
    </row>
    <row r="592" spans="1:8" ht="15.6">
      <c r="A592" s="539" t="s">
        <v>8784</v>
      </c>
      <c r="B592" s="460" t="s">
        <v>22</v>
      </c>
      <c r="C592" s="532" t="s">
        <v>8785</v>
      </c>
      <c r="D592" s="499" t="s">
        <v>8786</v>
      </c>
      <c r="E592" s="466">
        <v>1</v>
      </c>
      <c r="F592" s="443"/>
      <c r="G592" s="537" t="s">
        <v>9382</v>
      </c>
      <c r="H592" s="164" t="e">
        <f>IF(G592="","",G592-G592*COMPASS!$AH$37)</f>
        <v>#VALUE!</v>
      </c>
    </row>
    <row r="593" spans="1:8" ht="15.6">
      <c r="A593" s="539" t="s">
        <v>8787</v>
      </c>
      <c r="B593" s="460" t="s">
        <v>22</v>
      </c>
      <c r="C593" s="532" t="s">
        <v>8788</v>
      </c>
      <c r="D593" s="499" t="s">
        <v>8786</v>
      </c>
      <c r="E593" s="466">
        <v>1</v>
      </c>
      <c r="F593" s="443"/>
      <c r="G593" s="537" t="s">
        <v>9382</v>
      </c>
      <c r="H593" s="164" t="e">
        <f>IF(G593="","",G593-G593*COMPASS!$AH$37)</f>
        <v>#VALUE!</v>
      </c>
    </row>
    <row r="594" spans="1:8" ht="15.6">
      <c r="A594" s="539" t="s">
        <v>8789</v>
      </c>
      <c r="B594" s="460" t="s">
        <v>22</v>
      </c>
      <c r="C594" s="532" t="s">
        <v>8790</v>
      </c>
      <c r="D594" s="499" t="s">
        <v>8791</v>
      </c>
      <c r="E594" s="466">
        <v>1</v>
      </c>
      <c r="F594" s="443"/>
      <c r="G594" s="537" t="s">
        <v>9382</v>
      </c>
      <c r="H594" s="164" t="e">
        <f>IF(G594="","",G594-G594*COMPASS!$AH$37)</f>
        <v>#VALUE!</v>
      </c>
    </row>
    <row r="595" spans="1:8" ht="15.6">
      <c r="A595" s="539" t="s">
        <v>8792</v>
      </c>
      <c r="B595" s="460" t="s">
        <v>22</v>
      </c>
      <c r="C595" s="532" t="s">
        <v>8793</v>
      </c>
      <c r="D595" s="499" t="s">
        <v>8794</v>
      </c>
      <c r="E595" s="466">
        <v>1</v>
      </c>
      <c r="F595" s="443"/>
      <c r="G595" s="537" t="s">
        <v>9382</v>
      </c>
      <c r="H595" s="164" t="e">
        <f>IF(G595="","",G595-G595*COMPASS!$AH$37)</f>
        <v>#VALUE!</v>
      </c>
    </row>
    <row r="596" spans="1:8" ht="15.6">
      <c r="A596" s="539" t="s">
        <v>8795</v>
      </c>
      <c r="B596" s="460" t="s">
        <v>22</v>
      </c>
      <c r="C596" s="532" t="s">
        <v>8796</v>
      </c>
      <c r="D596" s="499" t="s">
        <v>8797</v>
      </c>
      <c r="E596" s="466">
        <v>1</v>
      </c>
      <c r="F596" s="443"/>
      <c r="G596" s="537" t="s">
        <v>9382</v>
      </c>
      <c r="H596" s="164" t="e">
        <f>IF(G596="","",G596-G596*COMPASS!$AH$37)</f>
        <v>#VALUE!</v>
      </c>
    </row>
    <row r="597" spans="1:8" ht="15.6">
      <c r="A597" s="539" t="s">
        <v>8798</v>
      </c>
      <c r="B597" s="460" t="s">
        <v>22</v>
      </c>
      <c r="C597" s="532" t="s">
        <v>8799</v>
      </c>
      <c r="D597" s="499" t="s">
        <v>8800</v>
      </c>
      <c r="E597" s="466">
        <v>1</v>
      </c>
      <c r="F597" s="443"/>
      <c r="G597" s="537" t="s">
        <v>9382</v>
      </c>
      <c r="H597" s="164" t="e">
        <f>IF(G597="","",G597-G597*COMPASS!$AH$37)</f>
        <v>#VALUE!</v>
      </c>
    </row>
    <row r="598" spans="1:8" ht="15.6">
      <c r="A598" s="539" t="s">
        <v>8801</v>
      </c>
      <c r="B598" s="460" t="s">
        <v>22</v>
      </c>
      <c r="C598" s="532" t="s">
        <v>8802</v>
      </c>
      <c r="D598" s="499" t="s">
        <v>8803</v>
      </c>
      <c r="E598" s="466">
        <v>1</v>
      </c>
      <c r="F598" s="443"/>
      <c r="G598" s="537" t="s">
        <v>9382</v>
      </c>
      <c r="H598" s="164" t="e">
        <f>IF(G598="","",G598-G598*COMPASS!$AH$37)</f>
        <v>#VALUE!</v>
      </c>
    </row>
    <row r="599" spans="1:8" ht="15.6">
      <c r="A599" s="539" t="s">
        <v>8804</v>
      </c>
      <c r="B599" s="460" t="s">
        <v>22</v>
      </c>
      <c r="C599" s="532" t="s">
        <v>8805</v>
      </c>
      <c r="D599" s="499" t="s">
        <v>8806</v>
      </c>
      <c r="E599" s="466">
        <v>1</v>
      </c>
      <c r="F599" s="443"/>
      <c r="G599" s="537" t="s">
        <v>9382</v>
      </c>
      <c r="H599" s="164" t="e">
        <f>IF(G599="","",G599-G599*COMPASS!$AH$37)</f>
        <v>#VALUE!</v>
      </c>
    </row>
    <row r="600" spans="1:8" ht="15.6">
      <c r="A600" s="539" t="s">
        <v>8807</v>
      </c>
      <c r="B600" s="460" t="s">
        <v>22</v>
      </c>
      <c r="C600" s="532" t="s">
        <v>8808</v>
      </c>
      <c r="D600" s="499" t="s">
        <v>8809</v>
      </c>
      <c r="E600" s="466">
        <v>1</v>
      </c>
      <c r="F600" s="443"/>
      <c r="G600" s="537" t="s">
        <v>9382</v>
      </c>
      <c r="H600" s="164" t="e">
        <f>IF(G600="","",G600-G600*COMPASS!$AH$37)</f>
        <v>#VALUE!</v>
      </c>
    </row>
    <row r="601" spans="1:8" ht="15.6">
      <c r="A601" s="539" t="s">
        <v>8810</v>
      </c>
      <c r="B601" s="460" t="s">
        <v>22</v>
      </c>
      <c r="C601" s="532" t="s">
        <v>8811</v>
      </c>
      <c r="D601" s="499" t="s">
        <v>8812</v>
      </c>
      <c r="E601" s="466">
        <v>1</v>
      </c>
      <c r="F601" s="443"/>
      <c r="G601" s="537" t="s">
        <v>9382</v>
      </c>
      <c r="H601" s="164" t="e">
        <f>IF(G601="","",G601-G601*COMPASS!$AH$37)</f>
        <v>#VALUE!</v>
      </c>
    </row>
    <row r="602" spans="1:8" ht="15.6">
      <c r="A602" s="539" t="s">
        <v>8813</v>
      </c>
      <c r="B602" s="460" t="s">
        <v>22</v>
      </c>
      <c r="C602" s="532" t="s">
        <v>8814</v>
      </c>
      <c r="D602" s="499" t="s">
        <v>8815</v>
      </c>
      <c r="E602" s="466">
        <v>1</v>
      </c>
      <c r="F602" s="443"/>
      <c r="G602" s="537" t="s">
        <v>9382</v>
      </c>
      <c r="H602" s="164" t="e">
        <f>IF(G602="","",G602-G602*COMPASS!$AH$37)</f>
        <v>#VALUE!</v>
      </c>
    </row>
    <row r="603" spans="1:8" ht="15.6">
      <c r="A603" s="539" t="s">
        <v>8816</v>
      </c>
      <c r="B603" s="460" t="s">
        <v>22</v>
      </c>
      <c r="C603" s="532" t="s">
        <v>8817</v>
      </c>
      <c r="D603" s="499" t="s">
        <v>8818</v>
      </c>
      <c r="E603" s="466">
        <v>1</v>
      </c>
      <c r="F603" s="443"/>
      <c r="G603" s="537" t="s">
        <v>9382</v>
      </c>
      <c r="H603" s="164" t="e">
        <f>IF(G603="","",G603-G603*COMPASS!$AH$37)</f>
        <v>#VALUE!</v>
      </c>
    </row>
    <row r="604" spans="1:8" ht="15.6">
      <c r="A604" s="539" t="s">
        <v>8819</v>
      </c>
      <c r="B604" s="460" t="s">
        <v>22</v>
      </c>
      <c r="C604" s="532" t="s">
        <v>8820</v>
      </c>
      <c r="D604" s="499" t="s">
        <v>8821</v>
      </c>
      <c r="E604" s="466">
        <v>1</v>
      </c>
      <c r="F604" s="443"/>
      <c r="G604" s="537" t="s">
        <v>9382</v>
      </c>
      <c r="H604" s="164" t="e">
        <f>IF(G604="","",G604-G604*COMPASS!$AH$37)</f>
        <v>#VALUE!</v>
      </c>
    </row>
    <row r="605" spans="1:8" ht="15.6">
      <c r="A605" s="539" t="s">
        <v>8822</v>
      </c>
      <c r="B605" s="460" t="s">
        <v>22</v>
      </c>
      <c r="C605" s="532" t="s">
        <v>8823</v>
      </c>
      <c r="D605" s="499" t="s">
        <v>8824</v>
      </c>
      <c r="E605" s="466">
        <v>1</v>
      </c>
      <c r="F605" s="443"/>
      <c r="G605" s="537" t="s">
        <v>9382</v>
      </c>
      <c r="H605" s="164" t="e">
        <f>IF(G605="","",G605-G605*COMPASS!$AH$37)</f>
        <v>#VALUE!</v>
      </c>
    </row>
    <row r="606" spans="1:8" ht="15.6">
      <c r="A606" s="539" t="s">
        <v>8825</v>
      </c>
      <c r="B606" s="460" t="s">
        <v>22</v>
      </c>
      <c r="C606" s="532" t="s">
        <v>8826</v>
      </c>
      <c r="D606" s="499" t="s">
        <v>8827</v>
      </c>
      <c r="E606" s="466">
        <v>1</v>
      </c>
      <c r="F606" s="443"/>
      <c r="G606" s="537" t="s">
        <v>9382</v>
      </c>
      <c r="H606" s="164" t="e">
        <f>IF(G606="","",G606-G606*COMPASS!$AH$37)</f>
        <v>#VALUE!</v>
      </c>
    </row>
    <row r="607" spans="1:8" ht="15.6">
      <c r="A607" s="539" t="s">
        <v>8828</v>
      </c>
      <c r="B607" s="460" t="s">
        <v>22</v>
      </c>
      <c r="C607" s="532" t="s">
        <v>8829</v>
      </c>
      <c r="D607" s="499" t="s">
        <v>8830</v>
      </c>
      <c r="E607" s="466">
        <v>1</v>
      </c>
      <c r="F607" s="443"/>
      <c r="G607" s="537" t="s">
        <v>9382</v>
      </c>
      <c r="H607" s="164" t="e">
        <f>IF(G607="","",G607-G607*COMPASS!$AH$37)</f>
        <v>#VALUE!</v>
      </c>
    </row>
    <row r="608" spans="1:8" ht="15.6">
      <c r="A608" s="539" t="s">
        <v>8831</v>
      </c>
      <c r="B608" s="460" t="s">
        <v>22</v>
      </c>
      <c r="C608" s="532" t="s">
        <v>8832</v>
      </c>
      <c r="D608" s="499" t="s">
        <v>8833</v>
      </c>
      <c r="E608" s="466">
        <v>1</v>
      </c>
      <c r="F608" s="443"/>
      <c r="G608" s="537" t="s">
        <v>9382</v>
      </c>
      <c r="H608" s="164" t="e">
        <f>IF(G608="","",G608-G608*COMPASS!$AH$37)</f>
        <v>#VALUE!</v>
      </c>
    </row>
    <row r="609" spans="1:8" ht="15.6">
      <c r="A609" s="539" t="s">
        <v>8834</v>
      </c>
      <c r="B609" s="460" t="s">
        <v>22</v>
      </c>
      <c r="C609" s="532" t="s">
        <v>8835</v>
      </c>
      <c r="D609" s="499" t="s">
        <v>8833</v>
      </c>
      <c r="E609" s="466">
        <v>1</v>
      </c>
      <c r="F609" s="443"/>
      <c r="G609" s="537" t="s">
        <v>9382</v>
      </c>
      <c r="H609" s="164" t="e">
        <f>IF(G609="","",G609-G609*COMPASS!$AH$37)</f>
        <v>#VALUE!</v>
      </c>
    </row>
    <row r="610" spans="1:8" ht="15.6">
      <c r="A610" s="539" t="s">
        <v>8836</v>
      </c>
      <c r="B610" s="460" t="s">
        <v>22</v>
      </c>
      <c r="C610" s="532" t="s">
        <v>8837</v>
      </c>
      <c r="D610" s="499" t="s">
        <v>8838</v>
      </c>
      <c r="E610" s="466">
        <v>1</v>
      </c>
      <c r="F610" s="443"/>
      <c r="G610" s="537" t="s">
        <v>9382</v>
      </c>
      <c r="H610" s="164" t="e">
        <f>IF(G610="","",G610-G610*COMPASS!$AH$37)</f>
        <v>#VALUE!</v>
      </c>
    </row>
    <row r="611" spans="1:8" ht="15.6">
      <c r="A611" s="539" t="s">
        <v>8839</v>
      </c>
      <c r="B611" s="460" t="s">
        <v>22</v>
      </c>
      <c r="C611" s="532" t="s">
        <v>8840</v>
      </c>
      <c r="D611" s="499" t="s">
        <v>8841</v>
      </c>
      <c r="E611" s="466">
        <v>1</v>
      </c>
      <c r="F611" s="443"/>
      <c r="G611" s="537" t="s">
        <v>9382</v>
      </c>
      <c r="H611" s="164" t="e">
        <f>IF(G611="","",G611-G611*COMPASS!$AH$37)</f>
        <v>#VALUE!</v>
      </c>
    </row>
    <row r="612" spans="1:8" ht="15.6">
      <c r="A612" s="539" t="s">
        <v>8842</v>
      </c>
      <c r="B612" s="460" t="s">
        <v>22</v>
      </c>
      <c r="C612" s="532" t="s">
        <v>8843</v>
      </c>
      <c r="D612" s="499" t="s">
        <v>8844</v>
      </c>
      <c r="E612" s="466">
        <v>1</v>
      </c>
      <c r="F612" s="443"/>
      <c r="G612" s="537" t="s">
        <v>9382</v>
      </c>
      <c r="H612" s="164" t="e">
        <f>IF(G612="","",G612-G612*COMPASS!$AH$37)</f>
        <v>#VALUE!</v>
      </c>
    </row>
    <row r="613" spans="1:8" ht="15.6">
      <c r="A613" s="539" t="s">
        <v>8845</v>
      </c>
      <c r="B613" s="460" t="s">
        <v>22</v>
      </c>
      <c r="C613" s="532" t="s">
        <v>8846</v>
      </c>
      <c r="D613" s="499" t="s">
        <v>8847</v>
      </c>
      <c r="E613" s="466">
        <v>1</v>
      </c>
      <c r="F613" s="443"/>
      <c r="G613" s="537" t="s">
        <v>9382</v>
      </c>
      <c r="H613" s="164" t="e">
        <f>IF(G613="","",G613-G613*COMPASS!$AH$37)</f>
        <v>#VALUE!</v>
      </c>
    </row>
    <row r="614" spans="1:8" ht="15.6">
      <c r="A614" s="539" t="s">
        <v>8848</v>
      </c>
      <c r="B614" s="460" t="s">
        <v>22</v>
      </c>
      <c r="C614" s="532" t="s">
        <v>8849</v>
      </c>
      <c r="D614" s="499" t="s">
        <v>8850</v>
      </c>
      <c r="E614" s="466">
        <v>1</v>
      </c>
      <c r="F614" s="443"/>
      <c r="G614" s="537" t="s">
        <v>9382</v>
      </c>
      <c r="H614" s="164" t="e">
        <f>IF(G614="","",G614-G614*COMPASS!$AH$37)</f>
        <v>#VALUE!</v>
      </c>
    </row>
    <row r="615" spans="1:8" ht="15.6">
      <c r="A615" s="539" t="s">
        <v>8851</v>
      </c>
      <c r="B615" s="460" t="s">
        <v>22</v>
      </c>
      <c r="C615" s="532" t="s">
        <v>8852</v>
      </c>
      <c r="D615" s="499" t="s">
        <v>8853</v>
      </c>
      <c r="E615" s="466">
        <v>1</v>
      </c>
      <c r="F615" s="443"/>
      <c r="G615" s="537" t="s">
        <v>9382</v>
      </c>
      <c r="H615" s="164" t="e">
        <f>IF(G615="","",G615-G615*COMPASS!$AH$37)</f>
        <v>#VALUE!</v>
      </c>
    </row>
    <row r="616" spans="1:8" ht="15.6">
      <c r="A616" s="539" t="s">
        <v>8854</v>
      </c>
      <c r="B616" s="460" t="s">
        <v>22</v>
      </c>
      <c r="C616" s="532" t="s">
        <v>8855</v>
      </c>
      <c r="D616" s="499" t="s">
        <v>8856</v>
      </c>
      <c r="E616" s="466">
        <v>1</v>
      </c>
      <c r="F616" s="443"/>
      <c r="G616" s="537" t="s">
        <v>9382</v>
      </c>
      <c r="H616" s="164" t="e">
        <f>IF(G616="","",G616-G616*COMPASS!$AH$37)</f>
        <v>#VALUE!</v>
      </c>
    </row>
    <row r="617" spans="1:8" ht="15.6">
      <c r="A617" s="539" t="s">
        <v>8857</v>
      </c>
      <c r="B617" s="460" t="s">
        <v>22</v>
      </c>
      <c r="C617" s="532" t="s">
        <v>8858</v>
      </c>
      <c r="D617" s="499" t="s">
        <v>8859</v>
      </c>
      <c r="E617" s="466">
        <v>1</v>
      </c>
      <c r="F617" s="443"/>
      <c r="G617" s="537" t="s">
        <v>9382</v>
      </c>
      <c r="H617" s="164" t="e">
        <f>IF(G617="","",G617-G617*COMPASS!$AH$37)</f>
        <v>#VALUE!</v>
      </c>
    </row>
    <row r="618" spans="1:8" ht="15.6">
      <c r="A618" s="539" t="s">
        <v>8860</v>
      </c>
      <c r="B618" s="460" t="s">
        <v>22</v>
      </c>
      <c r="C618" s="532" t="s">
        <v>8861</v>
      </c>
      <c r="D618" s="499" t="s">
        <v>8862</v>
      </c>
      <c r="E618" s="466">
        <v>1</v>
      </c>
      <c r="F618" s="443"/>
      <c r="G618" s="537" t="s">
        <v>9382</v>
      </c>
      <c r="H618" s="164" t="e">
        <f>IF(G618="","",G618-G618*COMPASS!$AH$37)</f>
        <v>#VALUE!</v>
      </c>
    </row>
    <row r="619" spans="1:8" ht="15.6">
      <c r="A619" s="539" t="s">
        <v>8863</v>
      </c>
      <c r="B619" s="460" t="s">
        <v>22</v>
      </c>
      <c r="C619" s="532" t="s">
        <v>8864</v>
      </c>
      <c r="D619" s="499" t="s">
        <v>8865</v>
      </c>
      <c r="E619" s="466">
        <v>1</v>
      </c>
      <c r="F619" s="443"/>
      <c r="G619" s="537" t="s">
        <v>9382</v>
      </c>
      <c r="H619" s="164" t="e">
        <f>IF(G619="","",G619-G619*COMPASS!$AH$37)</f>
        <v>#VALUE!</v>
      </c>
    </row>
    <row r="620" spans="1:8" ht="15.6">
      <c r="A620" s="539" t="s">
        <v>8866</v>
      </c>
      <c r="B620" s="460" t="s">
        <v>22</v>
      </c>
      <c r="C620" s="532" t="s">
        <v>8867</v>
      </c>
      <c r="D620" s="499" t="s">
        <v>8868</v>
      </c>
      <c r="E620" s="466">
        <v>1</v>
      </c>
      <c r="F620" s="443"/>
      <c r="G620" s="537" t="s">
        <v>9382</v>
      </c>
      <c r="H620" s="164" t="e">
        <f>IF(G620="","",G620-G620*COMPASS!$AH$37)</f>
        <v>#VALUE!</v>
      </c>
    </row>
    <row r="621" spans="1:8" ht="15.6">
      <c r="A621" s="539" t="s">
        <v>8869</v>
      </c>
      <c r="B621" s="460" t="s">
        <v>22</v>
      </c>
      <c r="C621" s="532" t="s">
        <v>8870</v>
      </c>
      <c r="D621" s="499" t="s">
        <v>8871</v>
      </c>
      <c r="E621" s="466">
        <v>1</v>
      </c>
      <c r="F621" s="443"/>
      <c r="G621" s="537" t="s">
        <v>9382</v>
      </c>
      <c r="H621" s="164" t="e">
        <f>IF(G621="","",G621-G621*COMPASS!$AH$37)</f>
        <v>#VALUE!</v>
      </c>
    </row>
    <row r="622" spans="1:8" ht="15.6">
      <c r="A622" s="539" t="s">
        <v>2908</v>
      </c>
      <c r="B622" s="460" t="s">
        <v>22</v>
      </c>
      <c r="C622" s="532" t="s">
        <v>2909</v>
      </c>
      <c r="D622" s="499" t="s">
        <v>8872</v>
      </c>
      <c r="E622" s="466">
        <v>1</v>
      </c>
      <c r="F622" s="443"/>
      <c r="G622" s="537" t="s">
        <v>9382</v>
      </c>
      <c r="H622" s="164" t="e">
        <f>IF(G622="","",G622-G622*COMPASS!$AH$37)</f>
        <v>#VALUE!</v>
      </c>
    </row>
    <row r="623" spans="1:8" ht="15.6">
      <c r="A623" s="539" t="s">
        <v>8873</v>
      </c>
      <c r="B623" s="460" t="s">
        <v>22</v>
      </c>
      <c r="C623" s="532" t="s">
        <v>8874</v>
      </c>
      <c r="D623" s="499" t="s">
        <v>8875</v>
      </c>
      <c r="E623" s="466">
        <v>1</v>
      </c>
      <c r="F623" s="443"/>
      <c r="G623" s="537" t="s">
        <v>9382</v>
      </c>
      <c r="H623" s="164" t="e">
        <f>IF(G623="","",G623-G623*COMPASS!$AH$37)</f>
        <v>#VALUE!</v>
      </c>
    </row>
    <row r="624" spans="1:8" ht="15.6">
      <c r="A624" s="539" t="s">
        <v>8876</v>
      </c>
      <c r="B624" s="460" t="s">
        <v>22</v>
      </c>
      <c r="C624" s="532" t="s">
        <v>8877</v>
      </c>
      <c r="D624" s="499" t="s">
        <v>8878</v>
      </c>
      <c r="E624" s="466">
        <v>1</v>
      </c>
      <c r="F624" s="443"/>
      <c r="G624" s="537" t="s">
        <v>9382</v>
      </c>
      <c r="H624" s="164" t="e">
        <f>IF(G624="","",G624-G624*COMPASS!$AH$37)</f>
        <v>#VALUE!</v>
      </c>
    </row>
    <row r="625" spans="1:8" ht="15.6">
      <c r="A625" s="539" t="s">
        <v>8879</v>
      </c>
      <c r="B625" s="460" t="s">
        <v>22</v>
      </c>
      <c r="C625" s="532" t="s">
        <v>8880</v>
      </c>
      <c r="D625" s="499" t="s">
        <v>8881</v>
      </c>
      <c r="E625" s="466">
        <v>1</v>
      </c>
      <c r="F625" s="443"/>
      <c r="G625" s="537" t="s">
        <v>9382</v>
      </c>
      <c r="H625" s="164" t="e">
        <f>IF(G625="","",G625-G625*COMPASS!$AH$37)</f>
        <v>#VALUE!</v>
      </c>
    </row>
    <row r="626" spans="1:8" ht="15.6">
      <c r="A626" s="539" t="s">
        <v>8882</v>
      </c>
      <c r="B626" s="460" t="s">
        <v>22</v>
      </c>
      <c r="C626" s="532" t="s">
        <v>8883</v>
      </c>
      <c r="D626" s="499" t="s">
        <v>8884</v>
      </c>
      <c r="E626" s="466">
        <v>1</v>
      </c>
      <c r="F626" s="443"/>
      <c r="G626" s="537" t="s">
        <v>9382</v>
      </c>
      <c r="H626" s="164" t="e">
        <f>IF(G626="","",G626-G626*COMPASS!$AH$37)</f>
        <v>#VALUE!</v>
      </c>
    </row>
    <row r="627" spans="1:8" ht="15.6">
      <c r="A627" s="539" t="s">
        <v>8885</v>
      </c>
      <c r="B627" s="460" t="s">
        <v>22</v>
      </c>
      <c r="C627" s="532" t="s">
        <v>8886</v>
      </c>
      <c r="D627" s="499" t="s">
        <v>8887</v>
      </c>
      <c r="E627" s="466">
        <v>1</v>
      </c>
      <c r="F627" s="443"/>
      <c r="G627" s="537" t="s">
        <v>9382</v>
      </c>
      <c r="H627" s="164" t="e">
        <f>IF(G627="","",G627-G627*COMPASS!$AH$37)</f>
        <v>#VALUE!</v>
      </c>
    </row>
    <row r="628" spans="1:8" ht="15.6">
      <c r="A628" s="539" t="s">
        <v>8888</v>
      </c>
      <c r="B628" s="460" t="s">
        <v>22</v>
      </c>
      <c r="C628" s="532" t="s">
        <v>8889</v>
      </c>
      <c r="D628" s="499" t="s">
        <v>8890</v>
      </c>
      <c r="E628" s="466">
        <v>1</v>
      </c>
      <c r="F628" s="443"/>
      <c r="G628" s="537" t="s">
        <v>9382</v>
      </c>
      <c r="H628" s="164" t="e">
        <f>IF(G628="","",G628-G628*COMPASS!$AH$37)</f>
        <v>#VALUE!</v>
      </c>
    </row>
    <row r="629" spans="1:8" ht="15.6">
      <c r="A629" s="539" t="s">
        <v>8891</v>
      </c>
      <c r="B629" s="460" t="s">
        <v>22</v>
      </c>
      <c r="C629" s="532" t="s">
        <v>8892</v>
      </c>
      <c r="D629" s="499" t="s">
        <v>8893</v>
      </c>
      <c r="E629" s="466">
        <v>1</v>
      </c>
      <c r="F629" s="443"/>
      <c r="G629" s="537" t="s">
        <v>9382</v>
      </c>
      <c r="H629" s="164" t="e">
        <f>IF(G629="","",G629-G629*COMPASS!$AH$37)</f>
        <v>#VALUE!</v>
      </c>
    </row>
    <row r="630" spans="1:8" ht="15.6">
      <c r="A630" s="539" t="s">
        <v>8894</v>
      </c>
      <c r="B630" s="460" t="s">
        <v>22</v>
      </c>
      <c r="C630" s="532" t="s">
        <v>8895</v>
      </c>
      <c r="D630" s="499" t="s">
        <v>8896</v>
      </c>
      <c r="E630" s="466">
        <v>1</v>
      </c>
      <c r="F630" s="443"/>
      <c r="G630" s="537" t="s">
        <v>9382</v>
      </c>
      <c r="H630" s="164" t="e">
        <f>IF(G630="","",G630-G630*COMPASS!$AH$37)</f>
        <v>#VALUE!</v>
      </c>
    </row>
    <row r="631" spans="1:8" ht="15.6">
      <c r="A631" s="539" t="s">
        <v>2882</v>
      </c>
      <c r="B631" s="460" t="s">
        <v>22</v>
      </c>
      <c r="C631" s="532" t="s">
        <v>2883</v>
      </c>
      <c r="D631" s="499" t="s">
        <v>8897</v>
      </c>
      <c r="E631" s="466">
        <v>1</v>
      </c>
      <c r="F631" s="443"/>
      <c r="G631" s="537" t="s">
        <v>9382</v>
      </c>
      <c r="H631" s="164" t="e">
        <f>IF(G631="","",G631-G631*COMPASS!$AH$37)</f>
        <v>#VALUE!</v>
      </c>
    </row>
    <row r="632" spans="1:8" ht="15.6">
      <c r="A632" s="539" t="s">
        <v>2886</v>
      </c>
      <c r="B632" s="460" t="s">
        <v>22</v>
      </c>
      <c r="C632" s="532" t="s">
        <v>2887</v>
      </c>
      <c r="D632" s="499" t="s">
        <v>8898</v>
      </c>
      <c r="E632" s="466">
        <v>1</v>
      </c>
      <c r="F632" s="443"/>
      <c r="G632" s="537" t="s">
        <v>9382</v>
      </c>
      <c r="H632" s="164" t="e">
        <f>IF(G632="","",G632-G632*COMPASS!$AH$37)</f>
        <v>#VALUE!</v>
      </c>
    </row>
    <row r="633" spans="1:8" ht="15.6">
      <c r="A633" s="539" t="s">
        <v>2896</v>
      </c>
      <c r="B633" s="460" t="s">
        <v>22</v>
      </c>
      <c r="C633" s="532" t="s">
        <v>2897</v>
      </c>
      <c r="D633" s="499" t="s">
        <v>8899</v>
      </c>
      <c r="E633" s="466">
        <v>1</v>
      </c>
      <c r="F633" s="443"/>
      <c r="G633" s="537" t="s">
        <v>9382</v>
      </c>
      <c r="H633" s="164" t="e">
        <f>IF(G633="","",G633-G633*COMPASS!$AH$37)</f>
        <v>#VALUE!</v>
      </c>
    </row>
    <row r="634" spans="1:8" ht="15.6">
      <c r="A634" s="539" t="s">
        <v>2888</v>
      </c>
      <c r="B634" s="460" t="s">
        <v>22</v>
      </c>
      <c r="C634" s="532" t="s">
        <v>2889</v>
      </c>
      <c r="D634" s="499" t="s">
        <v>8900</v>
      </c>
      <c r="E634" s="466">
        <v>1</v>
      </c>
      <c r="F634" s="443"/>
      <c r="G634" s="537" t="s">
        <v>9382</v>
      </c>
      <c r="H634" s="164" t="e">
        <f>IF(G634="","",G634-G634*COMPASS!$AH$37)</f>
        <v>#VALUE!</v>
      </c>
    </row>
    <row r="635" spans="1:8" ht="15.6">
      <c r="A635" s="539" t="s">
        <v>2892</v>
      </c>
      <c r="B635" s="460" t="s">
        <v>22</v>
      </c>
      <c r="C635" s="532" t="s">
        <v>2893</v>
      </c>
      <c r="D635" s="499" t="s">
        <v>8901</v>
      </c>
      <c r="E635" s="466">
        <v>1</v>
      </c>
      <c r="F635" s="443"/>
      <c r="G635" s="537" t="s">
        <v>9382</v>
      </c>
      <c r="H635" s="164" t="e">
        <f>IF(G635="","",G635-G635*COMPASS!$AH$37)</f>
        <v>#VALUE!</v>
      </c>
    </row>
    <row r="636" spans="1:8">
      <c r="A636" s="539" t="s">
        <v>2894</v>
      </c>
      <c r="B636" s="460" t="s">
        <v>22</v>
      </c>
      <c r="C636" s="532" t="s">
        <v>2895</v>
      </c>
      <c r="D636" s="499" t="s">
        <v>8902</v>
      </c>
      <c r="E636" s="466">
        <v>1</v>
      </c>
      <c r="F636" s="443"/>
      <c r="G636" s="537" t="s">
        <v>9382</v>
      </c>
      <c r="H636" s="164" t="e">
        <f>IF(G636="","",G636-G636*COMPASS!$AH$37)</f>
        <v>#VALUE!</v>
      </c>
    </row>
    <row r="637" spans="1:8">
      <c r="A637" s="539" t="s">
        <v>3340</v>
      </c>
      <c r="B637" s="460" t="s">
        <v>22</v>
      </c>
      <c r="C637" s="532" t="s">
        <v>3341</v>
      </c>
      <c r="D637" s="499" t="s">
        <v>8903</v>
      </c>
      <c r="E637" s="466">
        <v>1</v>
      </c>
      <c r="F637" s="443"/>
      <c r="G637" s="537" t="s">
        <v>9382</v>
      </c>
      <c r="H637" s="164" t="e">
        <f>IF(G637="","",G637-G637*COMPASS!$AH$37)</f>
        <v>#VALUE!</v>
      </c>
    </row>
    <row r="638" spans="1:8" ht="15.6">
      <c r="A638" s="539" t="s">
        <v>3346</v>
      </c>
      <c r="B638" s="460" t="s">
        <v>22</v>
      </c>
      <c r="C638" s="532" t="s">
        <v>3347</v>
      </c>
      <c r="D638" s="499" t="s">
        <v>8904</v>
      </c>
      <c r="E638" s="466">
        <v>1</v>
      </c>
      <c r="F638" s="443"/>
      <c r="G638" s="537" t="s">
        <v>9382</v>
      </c>
      <c r="H638" s="164" t="e">
        <f>IF(G638="","",G638-G638*COMPASS!$AH$37)</f>
        <v>#VALUE!</v>
      </c>
    </row>
    <row r="639" spans="1:8" ht="15.6">
      <c r="A639" s="539" t="s">
        <v>3348</v>
      </c>
      <c r="B639" s="460" t="s">
        <v>22</v>
      </c>
      <c r="C639" s="532" t="s">
        <v>3349</v>
      </c>
      <c r="D639" s="499" t="s">
        <v>8905</v>
      </c>
      <c r="E639" s="466">
        <v>1</v>
      </c>
      <c r="F639" s="443"/>
      <c r="G639" s="537" t="s">
        <v>9382</v>
      </c>
      <c r="H639" s="164" t="e">
        <f>IF(G639="","",G639-G639*COMPASS!$AH$37)</f>
        <v>#VALUE!</v>
      </c>
    </row>
    <row r="640" spans="1:8" ht="15.6">
      <c r="A640" s="539" t="s">
        <v>3342</v>
      </c>
      <c r="B640" s="460" t="s">
        <v>22</v>
      </c>
      <c r="C640" s="532" t="s">
        <v>3343</v>
      </c>
      <c r="D640" s="499" t="s">
        <v>8906</v>
      </c>
      <c r="E640" s="466">
        <v>1</v>
      </c>
      <c r="F640" s="443"/>
      <c r="G640" s="537" t="s">
        <v>9382</v>
      </c>
      <c r="H640" s="164" t="e">
        <f>IF(G640="","",G640-G640*COMPASS!$AH$37)</f>
        <v>#VALUE!</v>
      </c>
    </row>
    <row r="641" spans="1:8" ht="15.6">
      <c r="A641" s="539" t="s">
        <v>3344</v>
      </c>
      <c r="B641" s="460" t="s">
        <v>22</v>
      </c>
      <c r="C641" s="532" t="s">
        <v>3345</v>
      </c>
      <c r="D641" s="499" t="s">
        <v>8907</v>
      </c>
      <c r="E641" s="466">
        <v>1</v>
      </c>
      <c r="F641" s="443"/>
      <c r="G641" s="537" t="s">
        <v>9382</v>
      </c>
      <c r="H641" s="164" t="e">
        <f>IF(G641="","",G641-G641*COMPASS!$AH$37)</f>
        <v>#VALUE!</v>
      </c>
    </row>
    <row r="642" spans="1:8">
      <c r="A642" s="539" t="s">
        <v>3350</v>
      </c>
      <c r="B642" s="460" t="s">
        <v>22</v>
      </c>
      <c r="C642" s="532" t="s">
        <v>3351</v>
      </c>
      <c r="D642" s="499" t="s">
        <v>8908</v>
      </c>
      <c r="E642" s="466">
        <v>1</v>
      </c>
      <c r="F642" s="443"/>
      <c r="G642" s="537" t="s">
        <v>9382</v>
      </c>
      <c r="H642" s="164" t="e">
        <f>IF(G642="","",G642-G642*COMPASS!$AH$37)</f>
        <v>#VALUE!</v>
      </c>
    </row>
    <row r="643" spans="1:8">
      <c r="A643" s="539" t="s">
        <v>3352</v>
      </c>
      <c r="B643" s="460" t="s">
        <v>22</v>
      </c>
      <c r="C643" s="532" t="s">
        <v>3353</v>
      </c>
      <c r="D643" s="499" t="s">
        <v>8909</v>
      </c>
      <c r="E643" s="466">
        <v>1</v>
      </c>
      <c r="F643" s="443"/>
      <c r="G643" s="537" t="s">
        <v>9382</v>
      </c>
      <c r="H643" s="164" t="e">
        <f>IF(G643="","",G643-G643*COMPASS!$AH$37)</f>
        <v>#VALUE!</v>
      </c>
    </row>
    <row r="644" spans="1:8">
      <c r="A644" s="539" t="s">
        <v>2940</v>
      </c>
      <c r="B644" s="460" t="s">
        <v>22</v>
      </c>
      <c r="C644" s="532" t="s">
        <v>2941</v>
      </c>
      <c r="D644" s="499" t="s">
        <v>7994</v>
      </c>
      <c r="E644" s="466">
        <v>1</v>
      </c>
      <c r="F644" s="443"/>
      <c r="G644" s="537" t="s">
        <v>9382</v>
      </c>
      <c r="H644" s="164" t="e">
        <f>IF(G644="","",G644-G644*COMPASS!$AH$37)</f>
        <v>#VALUE!</v>
      </c>
    </row>
  </sheetData>
  <sheetProtection password="CEAA" sheet="1"/>
  <mergeCells count="1">
    <mergeCell ref="D1:G1"/>
  </mergeCells>
  <conditionalFormatting sqref="F28:F32 F34:F79 F129:F171 F173:F226 F396:F479">
    <cfRule type="cellIs" dxfId="8" priority="22" stopIfTrue="1" operator="equal">
      <formula>"Netto"</formula>
    </cfRule>
  </conditionalFormatting>
  <conditionalFormatting sqref="F7:G27">
    <cfRule type="cellIs" dxfId="7" priority="14" stopIfTrue="1" operator="equal">
      <formula>"Netto"</formula>
    </cfRule>
  </conditionalFormatting>
  <conditionalFormatting sqref="F80:G127">
    <cfRule type="cellIs" dxfId="6" priority="10" stopIfTrue="1" operator="equal">
      <formula>"Netto"</formula>
    </cfRule>
  </conditionalFormatting>
  <conditionalFormatting sqref="F227:G395">
    <cfRule type="cellIs" dxfId="5" priority="4" stopIfTrue="1" operator="equal">
      <formula>"Netto"</formula>
    </cfRule>
  </conditionalFormatting>
  <conditionalFormatting sqref="G28:G79">
    <cfRule type="cellIs" dxfId="4" priority="13" stopIfTrue="1" operator="equal">
      <formula>"Netto"</formula>
    </cfRule>
  </conditionalFormatting>
  <conditionalFormatting sqref="G129:G226">
    <cfRule type="cellIs" dxfId="3" priority="9" stopIfTrue="1" operator="equal">
      <formula>"Netto"</formula>
    </cfRule>
  </conditionalFormatting>
  <conditionalFormatting sqref="G396:G484">
    <cfRule type="cellIs" dxfId="2" priority="3" stopIfTrue="1" operator="equal">
      <formula>"Netto"</formula>
    </cfRule>
  </conditionalFormatting>
  <conditionalFormatting sqref="G486:G560">
    <cfRule type="cellIs" dxfId="1" priority="2" stopIfTrue="1" operator="equal">
      <formula>"Netto"</formula>
    </cfRule>
  </conditionalFormatting>
  <conditionalFormatting sqref="G562:G644">
    <cfRule type="cellIs" dxfId="0" priority="1" stopIfTrue="1" operator="equal">
      <formula>"Netto"</formula>
    </cfRule>
  </conditionalFormatting>
  <hyperlinks>
    <hyperlink ref="D1:G1" r:id="rId1" display="http://compasstech.it/" xr:uid="{00000000-0004-0000-1000-000000000000}"/>
  </hyperlinks>
  <pageMargins left="0.15748031496062992" right="0.15748031496062992" top="0.23622047244094491" bottom="0.51181102362204722" header="0.31496062992125984" footer="0.31496062992125984"/>
  <pageSetup paperSize="9" orientation="portrait" r:id="rId2"/>
  <headerFooter>
    <oddFooter>&amp;C&amp;"Wingdings,Normale"&amp;8J&amp;"Arial,Normale" Prodotto gestito sempre a stock &amp;"Wingdings,Normale")&amp;"Arial,Normale" Prodotto gestito di cui verificare la disponibilità &amp;"Wingdings,Normale"L&amp;"Arial,Normale" Prodotto in obsolescenza&amp;R&amp;8&amp;P/&amp;N</oddFooter>
  </headerFooter>
  <drawing r:id="rId3"/>
  <legacyDrawing r:id="rId4"/>
  <oleObjects>
    <mc:AlternateContent xmlns:mc="http://schemas.openxmlformats.org/markup-compatibility/2006">
      <mc:Choice Requires="x14">
        <oleObject progId="PI3.Image" shapeId="149505" r:id="rId5">
          <objectPr defaultSize="0" autoPict="0" r:id="rId6">
            <anchor moveWithCells="1">
              <from>
                <xdr:col>5</xdr:col>
                <xdr:colOff>22860</xdr:colOff>
                <xdr:row>4</xdr:row>
                <xdr:rowOff>15240</xdr:rowOff>
              </from>
              <to>
                <xdr:col>6</xdr:col>
                <xdr:colOff>0</xdr:colOff>
                <xdr:row>4</xdr:row>
                <xdr:rowOff>266700</xdr:rowOff>
              </to>
            </anchor>
          </objectPr>
        </oleObject>
      </mc:Choice>
      <mc:Fallback>
        <oleObject progId="PI3.Image" shapeId="149505" r:id="rId5"/>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5">
    <tabColor theme="9" tint="-0.249977111117893"/>
  </sheetPr>
  <dimension ref="A1:I360"/>
  <sheetViews>
    <sheetView zoomScale="81" workbookViewId="0">
      <pane ySplit="4" topLeftCell="A5" activePane="bottomLeft" state="frozen"/>
      <selection activeCell="K25" sqref="K25"/>
      <selection pane="bottomLeft" activeCell="G360" sqref="A1:G360"/>
    </sheetView>
  </sheetViews>
  <sheetFormatPr defaultColWidth="9.109375" defaultRowHeight="13.2"/>
  <cols>
    <col min="1" max="1" width="19.5546875" style="201" customWidth="1"/>
    <col min="2" max="2" width="3.5546875" style="219" bestFit="1" customWidth="1"/>
    <col min="3" max="3" width="14.109375" style="220" customWidth="1"/>
    <col min="4" max="4" width="45.44140625" style="221" customWidth="1"/>
    <col min="5" max="5" width="4.33203125" style="226" bestFit="1" customWidth="1"/>
    <col min="6" max="6" width="4.44140625" style="226" customWidth="1"/>
    <col min="7" max="7" width="9" style="257" bestFit="1"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Maggio26</v>
      </c>
      <c r="B1" s="198"/>
      <c r="C1" s="199"/>
      <c r="D1" s="1173" t="str">
        <f>'Bosch VideoSystem'!D1:G1</f>
        <v>www.compass-distribution.it</v>
      </c>
      <c r="E1" s="1173"/>
      <c r="F1" s="1173"/>
      <c r="G1" s="1173"/>
      <c r="H1" s="144"/>
    </row>
    <row r="2" spans="1:9" ht="13.8" thickBot="1">
      <c r="A2" s="202"/>
      <c r="B2" s="203"/>
      <c r="C2" s="204"/>
      <c r="D2" s="205"/>
      <c r="E2" s="224"/>
      <c r="F2" s="224"/>
      <c r="G2" s="254"/>
      <c r="H2" s="165" t="str">
        <f>'[2]Bosch VideoSystem'!H2</f>
        <v>Indice</v>
      </c>
    </row>
    <row r="3" spans="1:9" ht="25.2">
      <c r="A3" s="206" t="s">
        <v>1739</v>
      </c>
      <c r="B3" s="207"/>
      <c r="C3" s="208"/>
      <c r="D3" s="209"/>
      <c r="E3" s="225"/>
      <c r="F3" s="225"/>
      <c r="G3" s="255"/>
      <c r="H3" s="185"/>
    </row>
    <row r="4" spans="1:9" s="216" customFormat="1">
      <c r="A4" s="210" t="s">
        <v>136</v>
      </c>
      <c r="B4" s="211"/>
      <c r="C4" s="210" t="s">
        <v>23</v>
      </c>
      <c r="D4" s="212" t="s">
        <v>24</v>
      </c>
      <c r="E4" s="213" t="s">
        <v>49</v>
      </c>
      <c r="F4" s="214"/>
      <c r="G4" s="256" t="s">
        <v>19</v>
      </c>
      <c r="H4" s="186" t="s">
        <v>50</v>
      </c>
      <c r="I4" s="215"/>
    </row>
    <row r="5" spans="1:9" ht="24.45" customHeight="1">
      <c r="A5" s="333" t="s">
        <v>11620</v>
      </c>
      <c r="B5" s="562"/>
      <c r="C5" s="975" t="s">
        <v>2561</v>
      </c>
      <c r="D5" s="395"/>
      <c r="E5" s="968"/>
      <c r="F5" s="976"/>
      <c r="G5" s="977" t="s">
        <v>2561</v>
      </c>
      <c r="H5" s="157"/>
    </row>
    <row r="6" spans="1:9" ht="15.6" customHeight="1">
      <c r="A6" s="333" t="s">
        <v>11621</v>
      </c>
      <c r="B6" s="562"/>
      <c r="C6" s="975"/>
      <c r="D6" s="395"/>
      <c r="E6" s="968"/>
      <c r="F6" s="976"/>
      <c r="G6" s="977"/>
      <c r="H6" s="164" t="str">
        <f>IF(G6="","",G6-G6*COMPASS!$AH$39)</f>
        <v/>
      </c>
    </row>
    <row r="7" spans="1:9" ht="15.6" customHeight="1">
      <c r="A7" s="383" t="s">
        <v>1826</v>
      </c>
      <c r="B7" s="253" t="s">
        <v>22</v>
      </c>
      <c r="C7" s="386" t="s">
        <v>1827</v>
      </c>
      <c r="D7" s="386" t="s">
        <v>11622</v>
      </c>
      <c r="E7" s="978">
        <v>1</v>
      </c>
      <c r="F7" s="420"/>
      <c r="G7" s="979">
        <v>1838</v>
      </c>
      <c r="H7" s="164">
        <f>IF(G7="","",G7-G7*COMPASS!$AH$39)</f>
        <v>1838</v>
      </c>
    </row>
    <row r="8" spans="1:9" ht="15.6" customHeight="1">
      <c r="A8" s="383" t="s">
        <v>1828</v>
      </c>
      <c r="B8" s="253" t="s">
        <v>22</v>
      </c>
      <c r="C8" s="386" t="s">
        <v>1829</v>
      </c>
      <c r="D8" s="386" t="s">
        <v>11623</v>
      </c>
      <c r="E8" s="978">
        <v>1</v>
      </c>
      <c r="F8" s="420"/>
      <c r="G8" s="979">
        <v>1932</v>
      </c>
      <c r="H8" s="164">
        <f>IF(G8="","",G8-G8*COMPASS!$AH$39)</f>
        <v>1932</v>
      </c>
    </row>
    <row r="9" spans="1:9" ht="15.6" customHeight="1">
      <c r="A9" s="383" t="s">
        <v>1831</v>
      </c>
      <c r="B9" s="253" t="s">
        <v>22</v>
      </c>
      <c r="C9" s="386" t="s">
        <v>1832</v>
      </c>
      <c r="D9" s="386" t="s">
        <v>11624</v>
      </c>
      <c r="E9" s="978">
        <v>1</v>
      </c>
      <c r="F9" s="420"/>
      <c r="G9" s="979">
        <v>2012</v>
      </c>
      <c r="H9" s="164">
        <f>IF(G9="","",G9-G9*COMPASS!$AH$39)</f>
        <v>2012</v>
      </c>
    </row>
    <row r="10" spans="1:9" ht="15.6" customHeight="1">
      <c r="A10" s="383" t="s">
        <v>1833</v>
      </c>
      <c r="B10" s="253" t="s">
        <v>22</v>
      </c>
      <c r="C10" s="386" t="s">
        <v>1834</v>
      </c>
      <c r="D10" s="386" t="s">
        <v>11625</v>
      </c>
      <c r="E10" s="978">
        <v>1</v>
      </c>
      <c r="F10" s="420"/>
      <c r="G10" s="979">
        <v>2336</v>
      </c>
      <c r="H10" s="164">
        <f>IF(G10="","",G10-G10*COMPASS!$AH$39)</f>
        <v>2336</v>
      </c>
    </row>
    <row r="11" spans="1:9" ht="15.6" customHeight="1">
      <c r="A11" s="333" t="s">
        <v>11626</v>
      </c>
      <c r="B11" s="562"/>
      <c r="C11" s="975"/>
      <c r="D11" s="395"/>
      <c r="E11" s="968"/>
      <c r="F11" s="976"/>
      <c r="G11" s="977"/>
      <c r="H11" s="164" t="str">
        <f>IF(G11="","",G11-G11*COMPASS!$AH$39)</f>
        <v/>
      </c>
    </row>
    <row r="12" spans="1:9" ht="15.6" customHeight="1">
      <c r="A12" s="383" t="s">
        <v>1948</v>
      </c>
      <c r="B12" s="253" t="s">
        <v>22</v>
      </c>
      <c r="C12" s="386" t="s">
        <v>1949</v>
      </c>
      <c r="D12" s="386" t="s">
        <v>11627</v>
      </c>
      <c r="E12" s="978">
        <v>1</v>
      </c>
      <c r="F12" s="420"/>
      <c r="G12" s="979">
        <v>336</v>
      </c>
      <c r="H12" s="164">
        <f>IF(G12="","",G12-G12*COMPASS!$AH$39)</f>
        <v>336</v>
      </c>
    </row>
    <row r="13" spans="1:9" ht="15.6" customHeight="1">
      <c r="A13" s="383" t="s">
        <v>1946</v>
      </c>
      <c r="B13" s="253" t="s">
        <v>22</v>
      </c>
      <c r="C13" s="386" t="s">
        <v>1947</v>
      </c>
      <c r="D13" s="386" t="s">
        <v>11628</v>
      </c>
      <c r="E13" s="978">
        <v>1</v>
      </c>
      <c r="F13" s="420"/>
      <c r="G13" s="979">
        <v>725</v>
      </c>
      <c r="H13" s="164">
        <f>IF(G13="","",G13-G13*COMPASS!$AH$39)</f>
        <v>725</v>
      </c>
    </row>
    <row r="14" spans="1:9" ht="15.6" customHeight="1">
      <c r="A14" s="383" t="s">
        <v>1928</v>
      </c>
      <c r="B14" s="253" t="s">
        <v>22</v>
      </c>
      <c r="C14" s="386" t="s">
        <v>1929</v>
      </c>
      <c r="D14" s="386" t="s">
        <v>11629</v>
      </c>
      <c r="E14" s="978">
        <v>1</v>
      </c>
      <c r="F14" s="420"/>
      <c r="G14" s="979">
        <v>420</v>
      </c>
      <c r="H14" s="164">
        <f>IF(G14="","",G14-G14*COMPASS!$AH$39)</f>
        <v>420</v>
      </c>
    </row>
    <row r="15" spans="1:9" ht="15.6" customHeight="1">
      <c r="A15" s="383" t="s">
        <v>3014</v>
      </c>
      <c r="B15" s="253" t="s">
        <v>22</v>
      </c>
      <c r="C15" s="386" t="s">
        <v>3015</v>
      </c>
      <c r="D15" s="386" t="s">
        <v>11630</v>
      </c>
      <c r="E15" s="978">
        <v>1</v>
      </c>
      <c r="F15" s="420"/>
      <c r="G15" s="979">
        <v>1090</v>
      </c>
      <c r="H15" s="164">
        <f>IF(G15="","",G15-G15*COMPASS!$AH$39)</f>
        <v>1090</v>
      </c>
    </row>
    <row r="16" spans="1:9" ht="15.6" customHeight="1">
      <c r="A16" s="383" t="s">
        <v>1932</v>
      </c>
      <c r="B16" s="253" t="s">
        <v>22</v>
      </c>
      <c r="C16" s="386" t="s">
        <v>1933</v>
      </c>
      <c r="D16" s="386" t="s">
        <v>1934</v>
      </c>
      <c r="E16" s="978">
        <v>1</v>
      </c>
      <c r="F16" s="420"/>
      <c r="G16" s="979">
        <v>335</v>
      </c>
      <c r="H16" s="164">
        <f>IF(G16="","",G16-G16*COMPASS!$AH$39)</f>
        <v>335</v>
      </c>
    </row>
    <row r="17" spans="1:8" ht="15.6" customHeight="1">
      <c r="A17" s="383" t="s">
        <v>1935</v>
      </c>
      <c r="B17" s="253" t="s">
        <v>22</v>
      </c>
      <c r="C17" s="386" t="s">
        <v>1936</v>
      </c>
      <c r="D17" s="386" t="s">
        <v>11631</v>
      </c>
      <c r="E17" s="978">
        <v>1</v>
      </c>
      <c r="F17" s="420"/>
      <c r="G17" s="979">
        <v>210</v>
      </c>
      <c r="H17" s="164">
        <f>IF(G17="","",G17-G17*COMPASS!$AH$39)</f>
        <v>210</v>
      </c>
    </row>
    <row r="18" spans="1:8" ht="15.6" customHeight="1">
      <c r="A18" s="383" t="s">
        <v>1930</v>
      </c>
      <c r="B18" s="253" t="s">
        <v>22</v>
      </c>
      <c r="C18" s="386" t="s">
        <v>1931</v>
      </c>
      <c r="D18" s="386" t="s">
        <v>11632</v>
      </c>
      <c r="E18" s="978">
        <v>1</v>
      </c>
      <c r="F18" s="420"/>
      <c r="G18" s="979">
        <v>670</v>
      </c>
      <c r="H18" s="164">
        <f>IF(G18="","",G18-G18*COMPASS!$AH$39)</f>
        <v>670</v>
      </c>
    </row>
    <row r="19" spans="1:8" ht="15.6" customHeight="1">
      <c r="A19" s="383" t="s">
        <v>1879</v>
      </c>
      <c r="B19" s="253" t="s">
        <v>22</v>
      </c>
      <c r="C19" s="386" t="s">
        <v>1880</v>
      </c>
      <c r="D19" s="386" t="s">
        <v>11633</v>
      </c>
      <c r="E19" s="978">
        <v>1</v>
      </c>
      <c r="F19" s="420"/>
      <c r="G19" s="979">
        <v>118</v>
      </c>
      <c r="H19" s="164">
        <f>IF(G19="","",G19-G19*COMPASS!$AH$39)</f>
        <v>118</v>
      </c>
    </row>
    <row r="20" spans="1:8" ht="15.6" customHeight="1">
      <c r="A20" s="383" t="s">
        <v>13385</v>
      </c>
      <c r="B20" s="253" t="s">
        <v>22</v>
      </c>
      <c r="C20" s="980" t="s">
        <v>13330</v>
      </c>
      <c r="D20" s="470" t="s">
        <v>13331</v>
      </c>
      <c r="E20" s="978">
        <v>1</v>
      </c>
      <c r="F20" s="981"/>
      <c r="G20" s="979">
        <v>395</v>
      </c>
      <c r="H20" s="164">
        <f>IF(G20="","",G20-G20*COMPASS!$AH$39)</f>
        <v>395</v>
      </c>
    </row>
    <row r="21" spans="1:8" ht="15.6" customHeight="1">
      <c r="A21" s="385" t="s">
        <v>11634</v>
      </c>
      <c r="B21" s="253" t="s">
        <v>22</v>
      </c>
      <c r="C21" s="386" t="s">
        <v>11635</v>
      </c>
      <c r="D21" s="386" t="s">
        <v>11636</v>
      </c>
      <c r="E21" s="978">
        <v>1</v>
      </c>
      <c r="F21" s="420"/>
      <c r="G21" s="979">
        <v>128</v>
      </c>
      <c r="H21" s="164">
        <f>IF(G21="","",G21-G21*COMPASS!$AH$39)</f>
        <v>128</v>
      </c>
    </row>
    <row r="22" spans="1:8" ht="15.6" customHeight="1">
      <c r="A22" s="383" t="s">
        <v>11757</v>
      </c>
      <c r="B22" s="253" t="s">
        <v>22</v>
      </c>
      <c r="C22" s="386" t="s">
        <v>11637</v>
      </c>
      <c r="D22" s="386" t="s">
        <v>11638</v>
      </c>
      <c r="E22" s="978">
        <v>1</v>
      </c>
      <c r="F22" s="420"/>
      <c r="G22" s="979">
        <v>111</v>
      </c>
      <c r="H22" s="164">
        <f>IF(G22="","",G22-G22*COMPASS!$AH$39)</f>
        <v>111</v>
      </c>
    </row>
    <row r="23" spans="1:8" ht="15.6" customHeight="1">
      <c r="A23" s="333" t="s">
        <v>11639</v>
      </c>
      <c r="B23" s="562"/>
      <c r="C23" s="975"/>
      <c r="D23" s="395"/>
      <c r="E23" s="968"/>
      <c r="F23" s="976"/>
      <c r="G23" s="977"/>
      <c r="H23" s="164" t="str">
        <f>IF(G23="","",G23-G23*COMPASS!$AH$39)</f>
        <v/>
      </c>
    </row>
    <row r="24" spans="1:8" ht="15.6" customHeight="1">
      <c r="A24" s="383" t="s">
        <v>1804</v>
      </c>
      <c r="B24" s="253" t="s">
        <v>22</v>
      </c>
      <c r="C24" s="386" t="s">
        <v>1805</v>
      </c>
      <c r="D24" s="386" t="s">
        <v>1806</v>
      </c>
      <c r="E24" s="978">
        <v>1</v>
      </c>
      <c r="F24" s="420"/>
      <c r="G24" s="979">
        <v>1100</v>
      </c>
      <c r="H24" s="164">
        <f>IF(G24="","",G24-G24*COMPASS!$AH$39)</f>
        <v>1100</v>
      </c>
    </row>
    <row r="25" spans="1:8" ht="15.6" customHeight="1">
      <c r="A25" s="383" t="s">
        <v>1807</v>
      </c>
      <c r="B25" s="253" t="s">
        <v>22</v>
      </c>
      <c r="C25" s="386" t="s">
        <v>1808</v>
      </c>
      <c r="D25" s="386" t="s">
        <v>1809</v>
      </c>
      <c r="E25" s="978">
        <v>1</v>
      </c>
      <c r="F25" s="420"/>
      <c r="G25" s="979">
        <v>1199</v>
      </c>
      <c r="H25" s="164">
        <f>IF(G25="","",G25-G25*COMPASS!$AH$39)</f>
        <v>1199</v>
      </c>
    </row>
    <row r="26" spans="1:8" ht="15.6" customHeight="1">
      <c r="A26" s="383" t="s">
        <v>1810</v>
      </c>
      <c r="B26" s="253" t="s">
        <v>22</v>
      </c>
      <c r="C26" s="386" t="s">
        <v>1811</v>
      </c>
      <c r="D26" s="386" t="s">
        <v>2241</v>
      </c>
      <c r="E26" s="978">
        <v>1</v>
      </c>
      <c r="F26" s="420"/>
      <c r="G26" s="979">
        <v>894</v>
      </c>
      <c r="H26" s="164">
        <f>IF(G26="","",G26-G26*COMPASS!$AH$39)</f>
        <v>894</v>
      </c>
    </row>
    <row r="27" spans="1:8" ht="15.6" customHeight="1">
      <c r="A27" s="383" t="s">
        <v>1812</v>
      </c>
      <c r="B27" s="253" t="s">
        <v>22</v>
      </c>
      <c r="C27" s="386" t="s">
        <v>1813</v>
      </c>
      <c r="D27" s="386" t="s">
        <v>2242</v>
      </c>
      <c r="E27" s="978">
        <v>1</v>
      </c>
      <c r="F27" s="420"/>
      <c r="G27" s="979">
        <v>935</v>
      </c>
      <c r="H27" s="164">
        <f>IF(G27="","",G27-G27*COMPASS!$AH$39)</f>
        <v>935</v>
      </c>
    </row>
    <row r="28" spans="1:8" ht="15.6" customHeight="1">
      <c r="A28" s="383" t="s">
        <v>1814</v>
      </c>
      <c r="B28" s="253" t="s">
        <v>22</v>
      </c>
      <c r="C28" s="386" t="s">
        <v>1815</v>
      </c>
      <c r="D28" s="386" t="s">
        <v>2243</v>
      </c>
      <c r="E28" s="978">
        <v>1</v>
      </c>
      <c r="F28" s="420"/>
      <c r="G28" s="979">
        <v>1045</v>
      </c>
      <c r="H28" s="164">
        <f>IF(G28="","",G28-G28*COMPASS!$AH$39)</f>
        <v>1045</v>
      </c>
    </row>
    <row r="29" spans="1:8" ht="15.6" customHeight="1">
      <c r="A29" s="383" t="s">
        <v>1816</v>
      </c>
      <c r="B29" s="253" t="s">
        <v>22</v>
      </c>
      <c r="C29" s="386" t="s">
        <v>1817</v>
      </c>
      <c r="D29" s="386" t="s">
        <v>2244</v>
      </c>
      <c r="E29" s="978">
        <v>1</v>
      </c>
      <c r="F29" s="420"/>
      <c r="G29" s="979">
        <v>1156</v>
      </c>
      <c r="H29" s="164">
        <f>IF(G29="","",G29-G29*COMPASS!$AH$39)</f>
        <v>1156</v>
      </c>
    </row>
    <row r="30" spans="1:8" ht="15.6" customHeight="1">
      <c r="A30" s="383" t="s">
        <v>1818</v>
      </c>
      <c r="B30" s="253" t="s">
        <v>22</v>
      </c>
      <c r="C30" s="386" t="s">
        <v>1819</v>
      </c>
      <c r="D30" s="386" t="s">
        <v>2245</v>
      </c>
      <c r="E30" s="978">
        <v>1</v>
      </c>
      <c r="F30" s="420"/>
      <c r="G30" s="979">
        <v>894</v>
      </c>
      <c r="H30" s="164">
        <f>IF(G30="","",G30-G30*COMPASS!$AH$39)</f>
        <v>894</v>
      </c>
    </row>
    <row r="31" spans="1:8" ht="15.6" customHeight="1">
      <c r="A31" s="383" t="s">
        <v>1820</v>
      </c>
      <c r="B31" s="253" t="s">
        <v>22</v>
      </c>
      <c r="C31" s="386" t="s">
        <v>1821</v>
      </c>
      <c r="D31" s="386" t="s">
        <v>2246</v>
      </c>
      <c r="E31" s="978">
        <v>1</v>
      </c>
      <c r="F31" s="420"/>
      <c r="G31" s="979">
        <v>1013</v>
      </c>
      <c r="H31" s="164">
        <f>IF(G31="","",G31-G31*COMPASS!$AH$39)</f>
        <v>1013</v>
      </c>
    </row>
    <row r="32" spans="1:8" ht="15.6" customHeight="1">
      <c r="A32" s="383" t="s">
        <v>1822</v>
      </c>
      <c r="B32" s="253" t="s">
        <v>22</v>
      </c>
      <c r="C32" s="386" t="s">
        <v>1823</v>
      </c>
      <c r="D32" s="386" t="s">
        <v>2247</v>
      </c>
      <c r="E32" s="978">
        <v>1</v>
      </c>
      <c r="F32" s="420"/>
      <c r="G32" s="979">
        <v>1133</v>
      </c>
      <c r="H32" s="164">
        <f>IF(G32="","",G32-G32*COMPASS!$AH$39)</f>
        <v>1133</v>
      </c>
    </row>
    <row r="33" spans="1:8" ht="15.6" customHeight="1">
      <c r="A33" s="383" t="s">
        <v>1824</v>
      </c>
      <c r="B33" s="253" t="s">
        <v>22</v>
      </c>
      <c r="C33" s="386" t="s">
        <v>1825</v>
      </c>
      <c r="D33" s="386" t="s">
        <v>2248</v>
      </c>
      <c r="E33" s="978">
        <v>1</v>
      </c>
      <c r="F33" s="420"/>
      <c r="G33" s="979">
        <v>1253</v>
      </c>
      <c r="H33" s="164">
        <f>IF(G33="","",G33-G33*COMPASS!$AH$39)</f>
        <v>1253</v>
      </c>
    </row>
    <row r="34" spans="1:8" ht="15.6" customHeight="1">
      <c r="A34" s="383" t="s">
        <v>1886</v>
      </c>
      <c r="B34" s="253" t="s">
        <v>22</v>
      </c>
      <c r="C34" s="386" t="s">
        <v>1887</v>
      </c>
      <c r="D34" s="386" t="s">
        <v>1888</v>
      </c>
      <c r="E34" s="978">
        <v>1</v>
      </c>
      <c r="F34" s="420"/>
      <c r="G34" s="979">
        <v>103</v>
      </c>
      <c r="H34" s="164">
        <f>IF(G34="","",G34-G34*COMPASS!$AH$39)</f>
        <v>103</v>
      </c>
    </row>
    <row r="35" spans="1:8" ht="15.6" customHeight="1">
      <c r="A35" s="383" t="s">
        <v>1904</v>
      </c>
      <c r="B35" s="253" t="s">
        <v>22</v>
      </c>
      <c r="C35" s="386" t="s">
        <v>1905</v>
      </c>
      <c r="D35" s="386" t="s">
        <v>1906</v>
      </c>
      <c r="E35" s="978">
        <v>1</v>
      </c>
      <c r="F35" s="420"/>
      <c r="G35" s="979">
        <v>174</v>
      </c>
      <c r="H35" s="164">
        <f>IF(G35="","",G35-G35*COMPASS!$AH$39)</f>
        <v>174</v>
      </c>
    </row>
    <row r="36" spans="1:8" ht="15.6" customHeight="1">
      <c r="A36" s="383" t="s">
        <v>1881</v>
      </c>
      <c r="B36" s="253" t="s">
        <v>22</v>
      </c>
      <c r="C36" s="386" t="s">
        <v>16847</v>
      </c>
      <c r="D36" s="386" t="s">
        <v>1882</v>
      </c>
      <c r="E36" s="978">
        <v>1</v>
      </c>
      <c r="F36" s="420"/>
      <c r="G36" s="979">
        <v>87</v>
      </c>
      <c r="H36" s="164">
        <f>IF(G36="","",G36-G36*COMPASS!$AH$39)</f>
        <v>87</v>
      </c>
    </row>
    <row r="37" spans="1:8" ht="15.6" customHeight="1">
      <c r="A37" s="383" t="s">
        <v>1889</v>
      </c>
      <c r="B37" s="253" t="s">
        <v>22</v>
      </c>
      <c r="C37" s="386" t="s">
        <v>1890</v>
      </c>
      <c r="D37" s="386" t="s">
        <v>1891</v>
      </c>
      <c r="E37" s="978">
        <v>1</v>
      </c>
      <c r="F37" s="420"/>
      <c r="G37" s="979">
        <v>76</v>
      </c>
      <c r="H37" s="164">
        <f>IF(G37="","",G37-G37*COMPASS!$AH$39)</f>
        <v>76</v>
      </c>
    </row>
    <row r="38" spans="1:8" ht="15.6" customHeight="1">
      <c r="A38" s="383" t="s">
        <v>1895</v>
      </c>
      <c r="B38" s="253" t="s">
        <v>22</v>
      </c>
      <c r="C38" s="386" t="s">
        <v>1896</v>
      </c>
      <c r="D38" s="386" t="s">
        <v>1897</v>
      </c>
      <c r="E38" s="978">
        <v>1</v>
      </c>
      <c r="F38" s="420"/>
      <c r="G38" s="979">
        <v>60</v>
      </c>
      <c r="H38" s="164">
        <f>IF(G38="","",G38-G38*COMPASS!$AH$39)</f>
        <v>60</v>
      </c>
    </row>
    <row r="39" spans="1:8" ht="15.6" customHeight="1">
      <c r="A39" s="383" t="s">
        <v>1898</v>
      </c>
      <c r="B39" s="253" t="s">
        <v>22</v>
      </c>
      <c r="C39" s="386" t="s">
        <v>1899</v>
      </c>
      <c r="D39" s="386" t="s">
        <v>1900</v>
      </c>
      <c r="E39" s="978">
        <v>1</v>
      </c>
      <c r="F39" s="420"/>
      <c r="G39" s="979">
        <v>135</v>
      </c>
      <c r="H39" s="164">
        <f>IF(G39="","",G39-G39*COMPASS!$AH$39)</f>
        <v>135</v>
      </c>
    </row>
    <row r="40" spans="1:8" ht="15.6" customHeight="1">
      <c r="A40" s="333" t="s">
        <v>11640</v>
      </c>
      <c r="B40" s="562"/>
      <c r="C40" s="975" t="s">
        <v>2561</v>
      </c>
      <c r="D40" s="395"/>
      <c r="E40" s="968"/>
      <c r="F40" s="976"/>
      <c r="G40" s="977"/>
      <c r="H40" s="164" t="str">
        <f>IF(G40="","",G40-G40*COMPASS!$AH$39)</f>
        <v/>
      </c>
    </row>
    <row r="41" spans="1:8" ht="15.6" customHeight="1">
      <c r="A41" s="333" t="s">
        <v>11621</v>
      </c>
      <c r="B41" s="562"/>
      <c r="C41" s="975"/>
      <c r="D41" s="395"/>
      <c r="E41" s="968"/>
      <c r="F41" s="976"/>
      <c r="G41" s="977"/>
      <c r="H41" s="164" t="str">
        <f>IF(G41="","",G41-G41*COMPASS!$AH$39)</f>
        <v/>
      </c>
    </row>
    <row r="42" spans="1:8" ht="15.6" customHeight="1">
      <c r="A42" s="383" t="s">
        <v>1835</v>
      </c>
      <c r="B42" s="253" t="s">
        <v>22</v>
      </c>
      <c r="C42" s="386" t="s">
        <v>1836</v>
      </c>
      <c r="D42" s="386" t="s">
        <v>1837</v>
      </c>
      <c r="E42" s="978">
        <v>1</v>
      </c>
      <c r="F42" s="420"/>
      <c r="G42" s="979">
        <v>1065</v>
      </c>
      <c r="H42" s="164">
        <f>IF(G42="","",G42-G42*COMPASS!$AH$39)</f>
        <v>1065</v>
      </c>
    </row>
    <row r="43" spans="1:8" ht="15.6" customHeight="1">
      <c r="A43" s="383" t="s">
        <v>1842</v>
      </c>
      <c r="B43" s="253" t="s">
        <v>22</v>
      </c>
      <c r="C43" s="386" t="s">
        <v>1843</v>
      </c>
      <c r="D43" s="386" t="s">
        <v>1830</v>
      </c>
      <c r="E43" s="978">
        <v>1</v>
      </c>
      <c r="F43" s="420"/>
      <c r="G43" s="979">
        <v>1566</v>
      </c>
      <c r="H43" s="164">
        <f>IF(G43="","",G43-G43*COMPASS!$AH$39)</f>
        <v>1566</v>
      </c>
    </row>
    <row r="44" spans="1:8" ht="15.6" customHeight="1">
      <c r="A44" s="333" t="s">
        <v>11626</v>
      </c>
      <c r="B44" s="562"/>
      <c r="C44" s="975"/>
      <c r="D44" s="395"/>
      <c r="E44" s="968"/>
      <c r="F44" s="976"/>
      <c r="G44" s="977"/>
      <c r="H44" s="164" t="str">
        <f>IF(G44="","",G44-G44*COMPASS!$AH$39)</f>
        <v/>
      </c>
    </row>
    <row r="45" spans="1:8" ht="15.6" customHeight="1">
      <c r="A45" s="383" t="s">
        <v>1950</v>
      </c>
      <c r="B45" s="253" t="s">
        <v>22</v>
      </c>
      <c r="C45" s="386" t="s">
        <v>13376</v>
      </c>
      <c r="D45" s="386" t="s">
        <v>1951</v>
      </c>
      <c r="E45" s="978">
        <v>1</v>
      </c>
      <c r="F45" s="420"/>
      <c r="G45" s="979">
        <v>641</v>
      </c>
      <c r="H45" s="164">
        <f>IF(G45="","",G45-G45*COMPASS!$AH$39)</f>
        <v>641</v>
      </c>
    </row>
    <row r="46" spans="1:8" ht="15.6" customHeight="1">
      <c r="A46" s="383" t="s">
        <v>11758</v>
      </c>
      <c r="B46" s="253" t="s">
        <v>22</v>
      </c>
      <c r="C46" s="386" t="s">
        <v>11641</v>
      </c>
      <c r="D46" s="386" t="s">
        <v>1885</v>
      </c>
      <c r="E46" s="978">
        <v>1</v>
      </c>
      <c r="F46" s="420"/>
      <c r="G46" s="979">
        <v>846</v>
      </c>
      <c r="H46" s="164">
        <f>IF(G46="","",G46-G46*COMPASS!$AH$39)</f>
        <v>846</v>
      </c>
    </row>
    <row r="47" spans="1:8" ht="15.6" customHeight="1">
      <c r="A47" s="383" t="s">
        <v>13386</v>
      </c>
      <c r="B47" s="253" t="s">
        <v>22</v>
      </c>
      <c r="C47" s="980" t="s">
        <v>13332</v>
      </c>
      <c r="D47" s="470" t="s">
        <v>13333</v>
      </c>
      <c r="E47" s="978">
        <v>1</v>
      </c>
      <c r="F47" s="981"/>
      <c r="G47" s="979">
        <v>1040</v>
      </c>
      <c r="H47" s="164">
        <f>IF(G47="","",G47-G47*COMPASS!$AH$39)</f>
        <v>1040</v>
      </c>
    </row>
    <row r="48" spans="1:8" ht="15.6" customHeight="1">
      <c r="A48" s="383" t="s">
        <v>1883</v>
      </c>
      <c r="B48" s="253" t="s">
        <v>22</v>
      </c>
      <c r="C48" s="386" t="s">
        <v>1884</v>
      </c>
      <c r="D48" s="386" t="s">
        <v>1885</v>
      </c>
      <c r="E48" s="978">
        <v>1</v>
      </c>
      <c r="F48" s="420"/>
      <c r="G48" s="979">
        <v>256</v>
      </c>
      <c r="H48" s="164">
        <f>IF(G48="","",G48-G48*COMPASS!$AH$39)</f>
        <v>256</v>
      </c>
    </row>
    <row r="49" spans="1:8" ht="15.6" customHeight="1">
      <c r="A49" s="383" t="s">
        <v>1920</v>
      </c>
      <c r="B49" s="253" t="s">
        <v>22</v>
      </c>
      <c r="C49" s="386" t="s">
        <v>1921</v>
      </c>
      <c r="D49" s="386" t="s">
        <v>6497</v>
      </c>
      <c r="E49" s="978">
        <v>1</v>
      </c>
      <c r="F49" s="420"/>
      <c r="G49" s="979">
        <v>152</v>
      </c>
      <c r="H49" s="164">
        <f>IF(G49="","",G49-G49*COMPASS!$AH$39)</f>
        <v>152</v>
      </c>
    </row>
    <row r="50" spans="1:8" ht="15.6" customHeight="1">
      <c r="A50" s="383" t="s">
        <v>1922</v>
      </c>
      <c r="B50" s="253" t="s">
        <v>22</v>
      </c>
      <c r="C50" s="386" t="s">
        <v>1923</v>
      </c>
      <c r="D50" s="386" t="s">
        <v>1924</v>
      </c>
      <c r="E50" s="978">
        <v>1</v>
      </c>
      <c r="F50" s="420"/>
      <c r="G50" s="979">
        <v>109</v>
      </c>
      <c r="H50" s="164">
        <f>IF(G50="","",G50-G50*COMPASS!$AH$39)</f>
        <v>109</v>
      </c>
    </row>
    <row r="51" spans="1:8" ht="15.6" customHeight="1">
      <c r="A51" s="383" t="s">
        <v>13387</v>
      </c>
      <c r="B51" s="253" t="s">
        <v>22</v>
      </c>
      <c r="C51" s="980" t="s">
        <v>13334</v>
      </c>
      <c r="D51" s="470" t="s">
        <v>13335</v>
      </c>
      <c r="E51" s="978">
        <v>1</v>
      </c>
      <c r="F51" s="981"/>
      <c r="G51" s="979">
        <v>247</v>
      </c>
      <c r="H51" s="164">
        <f>IF(G51="","",G51-G51*COMPASS!$AH$39)</f>
        <v>247</v>
      </c>
    </row>
    <row r="52" spans="1:8" ht="15.6" customHeight="1">
      <c r="A52" s="383" t="s">
        <v>1925</v>
      </c>
      <c r="B52" s="253" t="s">
        <v>22</v>
      </c>
      <c r="C52" s="386" t="s">
        <v>1926</v>
      </c>
      <c r="D52" s="386" t="s">
        <v>1927</v>
      </c>
      <c r="E52" s="978">
        <v>1</v>
      </c>
      <c r="F52" s="420"/>
      <c r="G52" s="979">
        <v>128</v>
      </c>
      <c r="H52" s="164">
        <f>IF(G52="","",G52-G52*COMPASS!$AH$39)</f>
        <v>128</v>
      </c>
    </row>
    <row r="53" spans="1:8" ht="15.6" customHeight="1">
      <c r="A53" s="383" t="s">
        <v>1918</v>
      </c>
      <c r="B53" s="253" t="s">
        <v>22</v>
      </c>
      <c r="C53" s="386" t="s">
        <v>1919</v>
      </c>
      <c r="D53" s="386" t="s">
        <v>6496</v>
      </c>
      <c r="E53" s="978">
        <v>1</v>
      </c>
      <c r="F53" s="420"/>
      <c r="G53" s="979">
        <v>256</v>
      </c>
      <c r="H53" s="164">
        <f>IF(G53="","",G53-G53*COMPASS!$AH$39)</f>
        <v>256</v>
      </c>
    </row>
    <row r="54" spans="1:8" ht="15.6" customHeight="1">
      <c r="A54" s="383" t="s">
        <v>1970</v>
      </c>
      <c r="B54" s="253" t="s">
        <v>22</v>
      </c>
      <c r="C54" s="386" t="s">
        <v>1971</v>
      </c>
      <c r="D54" s="386" t="s">
        <v>1972</v>
      </c>
      <c r="E54" s="978">
        <v>1</v>
      </c>
      <c r="F54" s="420"/>
      <c r="G54" s="979">
        <v>339</v>
      </c>
      <c r="H54" s="164">
        <f>IF(G54="","",G54-G54*COMPASS!$AH$39)</f>
        <v>339</v>
      </c>
    </row>
    <row r="55" spans="1:8" ht="15.6" customHeight="1">
      <c r="A55" s="383" t="s">
        <v>1973</v>
      </c>
      <c r="B55" s="253" t="s">
        <v>22</v>
      </c>
      <c r="C55" s="386" t="s">
        <v>1974</v>
      </c>
      <c r="D55" s="386" t="s">
        <v>1975</v>
      </c>
      <c r="E55" s="978">
        <v>1</v>
      </c>
      <c r="F55" s="420"/>
      <c r="G55" s="979">
        <v>315</v>
      </c>
      <c r="H55" s="164">
        <f>IF(G55="","",G55-G55*COMPASS!$AH$39)</f>
        <v>315</v>
      </c>
    </row>
    <row r="56" spans="1:8" ht="15.6" customHeight="1">
      <c r="A56" s="383" t="s">
        <v>11759</v>
      </c>
      <c r="B56" s="253" t="s">
        <v>22</v>
      </c>
      <c r="C56" s="386" t="s">
        <v>11642</v>
      </c>
      <c r="D56" s="386" t="s">
        <v>11643</v>
      </c>
      <c r="E56" s="978">
        <v>1</v>
      </c>
      <c r="F56" s="420"/>
      <c r="G56" s="979">
        <v>368</v>
      </c>
      <c r="H56" s="164">
        <f>IF(G56="","",G56-G56*COMPASS!$AH$39)</f>
        <v>368</v>
      </c>
    </row>
    <row r="57" spans="1:8" ht="15.6" customHeight="1">
      <c r="A57" s="383" t="s">
        <v>1915</v>
      </c>
      <c r="B57" s="253" t="s">
        <v>22</v>
      </c>
      <c r="C57" s="386" t="s">
        <v>1916</v>
      </c>
      <c r="D57" s="386" t="s">
        <v>1917</v>
      </c>
      <c r="E57" s="978">
        <v>1</v>
      </c>
      <c r="F57" s="420"/>
      <c r="G57" s="979">
        <v>446</v>
      </c>
      <c r="H57" s="164">
        <f>IF(G57="","",G57-G57*COMPASS!$AH$39)</f>
        <v>446</v>
      </c>
    </row>
    <row r="58" spans="1:8" ht="15.6" customHeight="1">
      <c r="A58" s="383" t="s">
        <v>2085</v>
      </c>
      <c r="B58" s="253" t="s">
        <v>22</v>
      </c>
      <c r="C58" s="386" t="s">
        <v>2086</v>
      </c>
      <c r="D58" s="386" t="s">
        <v>2087</v>
      </c>
      <c r="E58" s="978">
        <v>1</v>
      </c>
      <c r="F58" s="420"/>
      <c r="G58" s="979">
        <v>289</v>
      </c>
      <c r="H58" s="164">
        <f>IF(G58="","",G58-G58*COMPASS!$AH$39)</f>
        <v>289</v>
      </c>
    </row>
    <row r="59" spans="1:8" ht="15.6" customHeight="1">
      <c r="A59" s="383" t="s">
        <v>1976</v>
      </c>
      <c r="B59" s="253" t="s">
        <v>22</v>
      </c>
      <c r="C59" s="386" t="s">
        <v>11756</v>
      </c>
      <c r="D59" s="386" t="s">
        <v>6514</v>
      </c>
      <c r="E59" s="978">
        <v>1</v>
      </c>
      <c r="F59" s="420"/>
      <c r="G59" s="979">
        <v>142</v>
      </c>
      <c r="H59" s="164">
        <f>IF(G59="","",G59-G59*COMPASS!$AH$39)</f>
        <v>142</v>
      </c>
    </row>
    <row r="60" spans="1:8" ht="15.6" customHeight="1">
      <c r="A60" s="383" t="s">
        <v>6516</v>
      </c>
      <c r="B60" s="253" t="s">
        <v>22</v>
      </c>
      <c r="C60" s="386" t="s">
        <v>1979</v>
      </c>
      <c r="D60" s="386" t="s">
        <v>1980</v>
      </c>
      <c r="E60" s="978">
        <v>1</v>
      </c>
      <c r="F60" s="420"/>
      <c r="G60" s="979">
        <v>179</v>
      </c>
      <c r="H60" s="164">
        <f>IF(G60="","",G60-G60*COMPASS!$AH$39)</f>
        <v>179</v>
      </c>
    </row>
    <row r="61" spans="1:8" ht="15.6" customHeight="1">
      <c r="A61" s="333" t="s">
        <v>11639</v>
      </c>
      <c r="B61" s="562"/>
      <c r="C61" s="975"/>
      <c r="D61" s="395"/>
      <c r="E61" s="968"/>
      <c r="F61" s="976"/>
      <c r="G61" s="977"/>
      <c r="H61" s="164" t="str">
        <f>IF(G61="","",G61-G61*COMPASS!$AH$39)</f>
        <v/>
      </c>
    </row>
    <row r="62" spans="1:8" ht="15.6" customHeight="1">
      <c r="A62" s="383" t="s">
        <v>1840</v>
      </c>
      <c r="B62" s="253" t="s">
        <v>22</v>
      </c>
      <c r="C62" s="386" t="s">
        <v>1841</v>
      </c>
      <c r="D62" s="386" t="s">
        <v>2250</v>
      </c>
      <c r="E62" s="978">
        <v>1</v>
      </c>
      <c r="F62" s="420"/>
      <c r="G62" s="979">
        <v>527</v>
      </c>
      <c r="H62" s="164">
        <f>IF(G62="","",G62-G62*COMPASS!$AH$39)</f>
        <v>527</v>
      </c>
    </row>
    <row r="63" spans="1:8" ht="15.6" customHeight="1">
      <c r="A63" s="383" t="s">
        <v>1838</v>
      </c>
      <c r="B63" s="253" t="s">
        <v>22</v>
      </c>
      <c r="C63" s="386" t="s">
        <v>1839</v>
      </c>
      <c r="D63" s="386" t="s">
        <v>2249</v>
      </c>
      <c r="E63" s="978">
        <v>1</v>
      </c>
      <c r="F63" s="420"/>
      <c r="G63" s="979">
        <v>538</v>
      </c>
      <c r="H63" s="164">
        <f>IF(G63="","",G63-G63*COMPASS!$AH$39)</f>
        <v>538</v>
      </c>
    </row>
    <row r="64" spans="1:8" ht="15.6" customHeight="1">
      <c r="A64" s="383" t="s">
        <v>1846</v>
      </c>
      <c r="B64" s="253" t="s">
        <v>22</v>
      </c>
      <c r="C64" s="386" t="s">
        <v>1847</v>
      </c>
      <c r="D64" s="386" t="s">
        <v>2252</v>
      </c>
      <c r="E64" s="978">
        <v>1</v>
      </c>
      <c r="F64" s="420"/>
      <c r="G64" s="979">
        <v>793</v>
      </c>
      <c r="H64" s="164">
        <f>IF(G64="","",G64-G64*COMPASS!$AH$39)</f>
        <v>793</v>
      </c>
    </row>
    <row r="65" spans="1:8" ht="15.6" customHeight="1">
      <c r="A65" s="383" t="s">
        <v>1844</v>
      </c>
      <c r="B65" s="253" t="s">
        <v>22</v>
      </c>
      <c r="C65" s="386" t="s">
        <v>1845</v>
      </c>
      <c r="D65" s="386" t="s">
        <v>2251</v>
      </c>
      <c r="E65" s="978">
        <v>1</v>
      </c>
      <c r="F65" s="420"/>
      <c r="G65" s="979">
        <v>875</v>
      </c>
      <c r="H65" s="164">
        <f>IF(G65="","",G65-G65*COMPASS!$AH$39)</f>
        <v>875</v>
      </c>
    </row>
    <row r="66" spans="1:8" ht="15.6" customHeight="1">
      <c r="A66" s="383" t="s">
        <v>1848</v>
      </c>
      <c r="B66" s="253" t="s">
        <v>22</v>
      </c>
      <c r="C66" s="386" t="s">
        <v>1849</v>
      </c>
      <c r="D66" s="386" t="s">
        <v>1850</v>
      </c>
      <c r="E66" s="978">
        <v>1</v>
      </c>
      <c r="F66" s="420"/>
      <c r="G66" s="979">
        <v>498</v>
      </c>
      <c r="H66" s="164">
        <f>IF(G66="","",G66-G66*COMPASS!$AH$39)</f>
        <v>498</v>
      </c>
    </row>
    <row r="67" spans="1:8" ht="15.6" customHeight="1">
      <c r="A67" s="383" t="s">
        <v>1851</v>
      </c>
      <c r="B67" s="253" t="s">
        <v>22</v>
      </c>
      <c r="C67" s="386" t="s">
        <v>1852</v>
      </c>
      <c r="D67" s="386" t="s">
        <v>1853</v>
      </c>
      <c r="E67" s="978">
        <v>1</v>
      </c>
      <c r="F67" s="420"/>
      <c r="G67" s="979">
        <v>438</v>
      </c>
      <c r="H67" s="164">
        <f>IF(G67="","",G67-G67*COMPASS!$AH$39)</f>
        <v>438</v>
      </c>
    </row>
    <row r="68" spans="1:8" ht="15.6" customHeight="1">
      <c r="A68" s="383" t="s">
        <v>1854</v>
      </c>
      <c r="B68" s="253" t="s">
        <v>22</v>
      </c>
      <c r="C68" s="386" t="s">
        <v>1855</v>
      </c>
      <c r="D68" s="386" t="s">
        <v>1856</v>
      </c>
      <c r="E68" s="978">
        <v>1</v>
      </c>
      <c r="F68" s="420"/>
      <c r="G68" s="979">
        <v>748</v>
      </c>
      <c r="H68" s="164">
        <f>IF(G68="","",G68-G68*COMPASS!$AH$39)</f>
        <v>748</v>
      </c>
    </row>
    <row r="69" spans="1:8" ht="15.6" customHeight="1">
      <c r="A69" s="383" t="s">
        <v>1857</v>
      </c>
      <c r="B69" s="253" t="s">
        <v>22</v>
      </c>
      <c r="C69" s="386" t="s">
        <v>1858</v>
      </c>
      <c r="D69" s="386" t="s">
        <v>1859</v>
      </c>
      <c r="E69" s="978">
        <v>1</v>
      </c>
      <c r="F69" s="420"/>
      <c r="G69" s="979">
        <v>647</v>
      </c>
      <c r="H69" s="164">
        <f>IF(G69="","",G69-G69*COMPASS!$AH$39)</f>
        <v>647</v>
      </c>
    </row>
    <row r="70" spans="1:8" ht="15.6" customHeight="1">
      <c r="A70" s="383" t="s">
        <v>1912</v>
      </c>
      <c r="B70" s="253" t="s">
        <v>22</v>
      </c>
      <c r="C70" s="386" t="s">
        <v>1913</v>
      </c>
      <c r="D70" s="386" t="s">
        <v>1914</v>
      </c>
      <c r="E70" s="978">
        <v>1</v>
      </c>
      <c r="F70" s="420"/>
      <c r="G70" s="979">
        <v>168</v>
      </c>
      <c r="H70" s="164">
        <f>IF(G70="","",G70-G70*COMPASS!$AH$39)</f>
        <v>168</v>
      </c>
    </row>
    <row r="71" spans="1:8" ht="15.6" customHeight="1">
      <c r="A71" s="333" t="s">
        <v>11644</v>
      </c>
      <c r="B71" s="562"/>
      <c r="C71" s="975" t="s">
        <v>2561</v>
      </c>
      <c r="D71" s="395"/>
      <c r="E71" s="968"/>
      <c r="F71" s="976"/>
      <c r="G71" s="977"/>
      <c r="H71" s="164" t="str">
        <f>IF(G71="","",G71-G71*COMPASS!$AH$39)</f>
        <v/>
      </c>
    </row>
    <row r="72" spans="1:8" ht="15.6" customHeight="1">
      <c r="A72" s="333" t="s">
        <v>11621</v>
      </c>
      <c r="B72" s="562"/>
      <c r="C72" s="975"/>
      <c r="D72" s="395"/>
      <c r="E72" s="968"/>
      <c r="F72" s="976"/>
      <c r="G72" s="977"/>
      <c r="H72" s="164" t="str">
        <f>IF(G72="","",G72-G72*COMPASS!$AH$39)</f>
        <v/>
      </c>
    </row>
    <row r="73" spans="1:8" ht="15.6" customHeight="1">
      <c r="A73" s="383" t="s">
        <v>1860</v>
      </c>
      <c r="B73" s="253" t="s">
        <v>22</v>
      </c>
      <c r="C73" s="386" t="s">
        <v>1861</v>
      </c>
      <c r="D73" s="386" t="s">
        <v>1862</v>
      </c>
      <c r="E73" s="978">
        <v>1</v>
      </c>
      <c r="F73" s="420"/>
      <c r="G73" s="979">
        <v>2045</v>
      </c>
      <c r="H73" s="164">
        <f>IF(G73="","",G73-G73*COMPASS!$AH$39)</f>
        <v>2045</v>
      </c>
    </row>
    <row r="74" spans="1:8" ht="15.6" customHeight="1">
      <c r="A74" s="333" t="s">
        <v>11626</v>
      </c>
      <c r="B74" s="562"/>
      <c r="C74" s="975"/>
      <c r="D74" s="395"/>
      <c r="E74" s="968"/>
      <c r="F74" s="976"/>
      <c r="G74" s="977"/>
      <c r="H74" s="164" t="str">
        <f>IF(G74="","",G74-G74*COMPASS!$AH$39)</f>
        <v/>
      </c>
    </row>
    <row r="75" spans="1:8" ht="15.6" customHeight="1">
      <c r="A75" s="383" t="s">
        <v>1876</v>
      </c>
      <c r="B75" s="253" t="s">
        <v>22</v>
      </c>
      <c r="C75" s="386" t="s">
        <v>1877</v>
      </c>
      <c r="D75" s="386" t="s">
        <v>1878</v>
      </c>
      <c r="E75" s="978">
        <v>1</v>
      </c>
      <c r="F75" s="420"/>
      <c r="G75" s="979">
        <v>166</v>
      </c>
      <c r="H75" s="164">
        <f>IF(G75="","",G75-G75*COMPASS!$AH$39)</f>
        <v>166</v>
      </c>
    </row>
    <row r="76" spans="1:8" ht="15.6" customHeight="1">
      <c r="A76" s="383" t="s">
        <v>1991</v>
      </c>
      <c r="B76" s="253" t="s">
        <v>22</v>
      </c>
      <c r="C76" s="386" t="s">
        <v>1992</v>
      </c>
      <c r="D76" s="386" t="s">
        <v>1993</v>
      </c>
      <c r="E76" s="978">
        <v>1</v>
      </c>
      <c r="F76" s="420"/>
      <c r="G76" s="979">
        <v>86</v>
      </c>
      <c r="H76" s="164">
        <f>IF(G76="","",G76-G76*COMPASS!$AH$39)</f>
        <v>86</v>
      </c>
    </row>
    <row r="77" spans="1:8" ht="15.6" customHeight="1">
      <c r="A77" s="383" t="s">
        <v>1937</v>
      </c>
      <c r="B77" s="253" t="s">
        <v>22</v>
      </c>
      <c r="C77" s="386" t="s">
        <v>1938</v>
      </c>
      <c r="D77" s="386" t="s">
        <v>1939</v>
      </c>
      <c r="E77" s="978">
        <v>1</v>
      </c>
      <c r="F77" s="420"/>
      <c r="G77" s="979">
        <v>88</v>
      </c>
      <c r="H77" s="164">
        <f>IF(G77="","",G77-G77*COMPASS!$AH$39)</f>
        <v>88</v>
      </c>
    </row>
    <row r="78" spans="1:8" ht="15.6" customHeight="1">
      <c r="A78" s="333" t="s">
        <v>11639</v>
      </c>
      <c r="B78" s="562"/>
      <c r="C78" s="975"/>
      <c r="D78" s="395"/>
      <c r="E78" s="968"/>
      <c r="F78" s="976"/>
      <c r="G78" s="977"/>
      <c r="H78" s="164" t="str">
        <f>IF(G78="","",G78-G78*COMPASS!$AH$39)</f>
        <v/>
      </c>
    </row>
    <row r="79" spans="1:8" ht="15.6" customHeight="1">
      <c r="A79" s="383" t="s">
        <v>1871</v>
      </c>
      <c r="B79" s="253" t="s">
        <v>22</v>
      </c>
      <c r="C79" s="386" t="s">
        <v>1872</v>
      </c>
      <c r="D79" s="386" t="s">
        <v>6495</v>
      </c>
      <c r="E79" s="978">
        <v>1</v>
      </c>
      <c r="F79" s="420"/>
      <c r="G79" s="979">
        <v>684</v>
      </c>
      <c r="H79" s="164">
        <f>IF(G79="","",G79-G79*COMPASS!$AH$39)</f>
        <v>684</v>
      </c>
    </row>
    <row r="80" spans="1:8" ht="15.6" customHeight="1">
      <c r="A80" s="383" t="s">
        <v>1869</v>
      </c>
      <c r="B80" s="253" t="s">
        <v>22</v>
      </c>
      <c r="C80" s="386" t="s">
        <v>1870</v>
      </c>
      <c r="D80" s="386" t="s">
        <v>6494</v>
      </c>
      <c r="E80" s="978">
        <v>1</v>
      </c>
      <c r="F80" s="420"/>
      <c r="G80" s="979">
        <v>815</v>
      </c>
      <c r="H80" s="164">
        <f>IF(G80="","",G80-G80*COMPASS!$AH$39)</f>
        <v>815</v>
      </c>
    </row>
    <row r="81" spans="1:8" ht="15.6" customHeight="1">
      <c r="A81" s="383" t="s">
        <v>1866</v>
      </c>
      <c r="B81" s="253" t="s">
        <v>22</v>
      </c>
      <c r="C81" s="386" t="s">
        <v>1867</v>
      </c>
      <c r="D81" s="386" t="s">
        <v>1868</v>
      </c>
      <c r="E81" s="978">
        <v>1</v>
      </c>
      <c r="F81" s="420"/>
      <c r="G81" s="979">
        <v>1423</v>
      </c>
      <c r="H81" s="164">
        <f>IF(G81="","",G81-G81*COMPASS!$AH$39)</f>
        <v>1423</v>
      </c>
    </row>
    <row r="82" spans="1:8" ht="15.6" customHeight="1">
      <c r="A82" s="383" t="s">
        <v>1863</v>
      </c>
      <c r="B82" s="253" t="s">
        <v>22</v>
      </c>
      <c r="C82" s="386" t="s">
        <v>1864</v>
      </c>
      <c r="D82" s="386" t="s">
        <v>1865</v>
      </c>
      <c r="E82" s="978">
        <v>1</v>
      </c>
      <c r="F82" s="420"/>
      <c r="G82" s="979">
        <v>1541</v>
      </c>
      <c r="H82" s="164">
        <f>IF(G82="","",G82-G82*COMPASS!$AH$39)</f>
        <v>1541</v>
      </c>
    </row>
    <row r="83" spans="1:8" ht="15.6" customHeight="1">
      <c r="A83" s="383" t="s">
        <v>1873</v>
      </c>
      <c r="B83" s="253" t="s">
        <v>22</v>
      </c>
      <c r="C83" s="386" t="s">
        <v>1874</v>
      </c>
      <c r="D83" s="386" t="s">
        <v>1875</v>
      </c>
      <c r="E83" s="978">
        <v>1</v>
      </c>
      <c r="F83" s="420"/>
      <c r="G83" s="979">
        <v>408</v>
      </c>
      <c r="H83" s="164">
        <f>IF(G83="","",G83-G83*COMPASS!$AH$39)</f>
        <v>408</v>
      </c>
    </row>
    <row r="84" spans="1:8" ht="15.6" customHeight="1">
      <c r="A84" s="383" t="s">
        <v>1940</v>
      </c>
      <c r="B84" s="253" t="s">
        <v>22</v>
      </c>
      <c r="C84" s="386" t="s">
        <v>1941</v>
      </c>
      <c r="D84" s="386" t="s">
        <v>1942</v>
      </c>
      <c r="E84" s="978">
        <v>1</v>
      </c>
      <c r="F84" s="420"/>
      <c r="G84" s="979">
        <v>116</v>
      </c>
      <c r="H84" s="164">
        <f>IF(G84="","",G84-G84*COMPASS!$AH$39)</f>
        <v>116</v>
      </c>
    </row>
    <row r="85" spans="1:8" ht="15.6" customHeight="1">
      <c r="A85" s="333" t="s">
        <v>11645</v>
      </c>
      <c r="B85" s="562"/>
      <c r="C85" s="975" t="s">
        <v>2561</v>
      </c>
      <c r="D85" s="395"/>
      <c r="E85" s="968"/>
      <c r="F85" s="976"/>
      <c r="G85" s="977"/>
      <c r="H85" s="164" t="str">
        <f>IF(G85="","",G85-G85*COMPASS!$AH$39)</f>
        <v/>
      </c>
    </row>
    <row r="86" spans="1:8" ht="15.6" customHeight="1">
      <c r="A86" s="333" t="s">
        <v>11621</v>
      </c>
      <c r="B86" s="562"/>
      <c r="C86" s="975"/>
      <c r="D86" s="395"/>
      <c r="E86" s="968"/>
      <c r="F86" s="976"/>
      <c r="G86" s="977"/>
      <c r="H86" s="164" t="str">
        <f>IF(G86="","",G86-G86*COMPASS!$AH$39)</f>
        <v/>
      </c>
    </row>
    <row r="87" spans="1:8" ht="15.6" customHeight="1">
      <c r="A87" s="383" t="s">
        <v>2223</v>
      </c>
      <c r="B87" s="253" t="s">
        <v>22</v>
      </c>
      <c r="C87" s="386" t="s">
        <v>2224</v>
      </c>
      <c r="D87" s="386" t="s">
        <v>11646</v>
      </c>
      <c r="E87" s="978">
        <v>1</v>
      </c>
      <c r="F87" s="420"/>
      <c r="G87" s="979">
        <v>2850</v>
      </c>
      <c r="H87" s="164">
        <f>IF(G87="","",G87-G87*COMPASS!$AH$39)</f>
        <v>2850</v>
      </c>
    </row>
    <row r="88" spans="1:8" ht="15.6" customHeight="1">
      <c r="A88" s="383" t="s">
        <v>2225</v>
      </c>
      <c r="B88" s="253" t="s">
        <v>22</v>
      </c>
      <c r="C88" s="386" t="s">
        <v>2226</v>
      </c>
      <c r="D88" s="386" t="s">
        <v>11647</v>
      </c>
      <c r="E88" s="978">
        <v>1</v>
      </c>
      <c r="F88" s="420"/>
      <c r="G88" s="979">
        <v>2935</v>
      </c>
      <c r="H88" s="164">
        <f>IF(G88="","",G88-G88*COMPASS!$AH$39)</f>
        <v>2935</v>
      </c>
    </row>
    <row r="89" spans="1:8" ht="15.6" customHeight="1">
      <c r="A89" s="383" t="s">
        <v>2227</v>
      </c>
      <c r="B89" s="253" t="s">
        <v>22</v>
      </c>
      <c r="C89" s="386" t="s">
        <v>2228</v>
      </c>
      <c r="D89" s="386" t="s">
        <v>11648</v>
      </c>
      <c r="E89" s="978">
        <v>1</v>
      </c>
      <c r="F89" s="420"/>
      <c r="G89" s="979">
        <v>3359</v>
      </c>
      <c r="H89" s="164">
        <f>IF(G89="","",G89-G89*COMPASS!$AH$39)</f>
        <v>3359</v>
      </c>
    </row>
    <row r="90" spans="1:8" ht="15.6" customHeight="1">
      <c r="A90" s="383" t="s">
        <v>2229</v>
      </c>
      <c r="B90" s="253" t="s">
        <v>22</v>
      </c>
      <c r="C90" s="386" t="s">
        <v>2230</v>
      </c>
      <c r="D90" s="386" t="s">
        <v>11649</v>
      </c>
      <c r="E90" s="978">
        <v>1</v>
      </c>
      <c r="F90" s="420"/>
      <c r="G90" s="979">
        <v>3720</v>
      </c>
      <c r="H90" s="164">
        <f>IF(G90="","",G90-G90*COMPASS!$AH$39)</f>
        <v>3720</v>
      </c>
    </row>
    <row r="91" spans="1:8" ht="15.6" customHeight="1">
      <c r="A91" s="383" t="s">
        <v>2231</v>
      </c>
      <c r="B91" s="253" t="s">
        <v>22</v>
      </c>
      <c r="C91" s="386" t="s">
        <v>2232</v>
      </c>
      <c r="D91" s="386" t="s">
        <v>11650</v>
      </c>
      <c r="E91" s="978">
        <v>1</v>
      </c>
      <c r="F91" s="420"/>
      <c r="G91" s="979">
        <v>3837</v>
      </c>
      <c r="H91" s="164">
        <f>IF(G91="","",G91-G91*COMPASS!$AH$39)</f>
        <v>3837</v>
      </c>
    </row>
    <row r="92" spans="1:8" ht="15.6" customHeight="1">
      <c r="A92" s="383" t="s">
        <v>2233</v>
      </c>
      <c r="B92" s="253" t="s">
        <v>22</v>
      </c>
      <c r="C92" s="386" t="s">
        <v>2234</v>
      </c>
      <c r="D92" s="386" t="s">
        <v>11651</v>
      </c>
      <c r="E92" s="978">
        <v>1</v>
      </c>
      <c r="F92" s="420"/>
      <c r="G92" s="979">
        <v>5581</v>
      </c>
      <c r="H92" s="164">
        <f>IF(G92="","",G92-G92*COMPASS!$AH$39)</f>
        <v>5581</v>
      </c>
    </row>
    <row r="93" spans="1:8" ht="15.6" customHeight="1">
      <c r="A93" s="333" t="s">
        <v>11626</v>
      </c>
      <c r="B93" s="562"/>
      <c r="C93" s="975"/>
      <c r="D93" s="395"/>
      <c r="E93" s="968"/>
      <c r="F93" s="976"/>
      <c r="G93" s="977"/>
      <c r="H93" s="164" t="str">
        <f>IF(G93="","",G93-G93*COMPASS!$AH$39)</f>
        <v/>
      </c>
    </row>
    <row r="94" spans="1:8" ht="15.6" customHeight="1">
      <c r="A94" s="383" t="s">
        <v>11760</v>
      </c>
      <c r="B94" s="253" t="s">
        <v>22</v>
      </c>
      <c r="C94" s="386" t="s">
        <v>11652</v>
      </c>
      <c r="D94" s="386" t="s">
        <v>11653</v>
      </c>
      <c r="E94" s="978">
        <v>1</v>
      </c>
      <c r="F94" s="420"/>
      <c r="G94" s="979">
        <v>440</v>
      </c>
      <c r="H94" s="164">
        <f>IF(G94="","",G94-G94*COMPASS!$AH$39)</f>
        <v>440</v>
      </c>
    </row>
    <row r="95" spans="1:8" ht="15.6" customHeight="1">
      <c r="A95" s="333" t="s">
        <v>11639</v>
      </c>
      <c r="B95" s="562"/>
      <c r="C95" s="975"/>
      <c r="D95" s="395"/>
      <c r="E95" s="968"/>
      <c r="F95" s="976"/>
      <c r="G95" s="977"/>
      <c r="H95" s="164" t="str">
        <f>IF(G95="","",G95-G95*COMPASS!$AH$39)</f>
        <v/>
      </c>
    </row>
    <row r="96" spans="1:8" ht="15.6" customHeight="1">
      <c r="A96" s="383" t="s">
        <v>2235</v>
      </c>
      <c r="B96" s="253" t="s">
        <v>22</v>
      </c>
      <c r="C96" s="386" t="s">
        <v>2236</v>
      </c>
      <c r="D96" s="386" t="s">
        <v>2237</v>
      </c>
      <c r="E96" s="978">
        <v>1</v>
      </c>
      <c r="F96" s="420"/>
      <c r="G96" s="979">
        <v>1457</v>
      </c>
      <c r="H96" s="164">
        <f>IF(G96="","",G96-G96*COMPASS!$AH$39)</f>
        <v>1457</v>
      </c>
    </row>
    <row r="97" spans="1:8" ht="15.6" customHeight="1">
      <c r="A97" s="383" t="s">
        <v>2238</v>
      </c>
      <c r="B97" s="253" t="s">
        <v>22</v>
      </c>
      <c r="C97" s="386" t="s">
        <v>2239</v>
      </c>
      <c r="D97" s="386" t="s">
        <v>2240</v>
      </c>
      <c r="E97" s="978">
        <v>1</v>
      </c>
      <c r="F97" s="420"/>
      <c r="G97" s="979">
        <v>1512</v>
      </c>
      <c r="H97" s="164">
        <f>IF(G97="","",G97-G97*COMPASS!$AH$39)</f>
        <v>1512</v>
      </c>
    </row>
    <row r="98" spans="1:8" ht="15.6" customHeight="1">
      <c r="A98" s="383" t="s">
        <v>2219</v>
      </c>
      <c r="B98" s="253" t="s">
        <v>22</v>
      </c>
      <c r="C98" s="386" t="s">
        <v>2220</v>
      </c>
      <c r="D98" s="386" t="s">
        <v>6476</v>
      </c>
      <c r="E98" s="978">
        <v>1</v>
      </c>
      <c r="F98" s="420"/>
      <c r="G98" s="979">
        <v>1560</v>
      </c>
      <c r="H98" s="164">
        <f>IF(G98="","",G98-G98*COMPASS!$AH$39)</f>
        <v>1560</v>
      </c>
    </row>
    <row r="99" spans="1:8" ht="15.6" customHeight="1">
      <c r="A99" s="383" t="s">
        <v>2221</v>
      </c>
      <c r="B99" s="253" t="s">
        <v>22</v>
      </c>
      <c r="C99" s="386" t="s">
        <v>2222</v>
      </c>
      <c r="D99" s="386" t="s">
        <v>6477</v>
      </c>
      <c r="E99" s="978">
        <v>1</v>
      </c>
      <c r="F99" s="420"/>
      <c r="G99" s="979">
        <v>1599</v>
      </c>
      <c r="H99" s="164">
        <f>IF(G99="","",G99-G99*COMPASS!$AH$39)</f>
        <v>1599</v>
      </c>
    </row>
    <row r="100" spans="1:8" ht="15.6" customHeight="1">
      <c r="A100" s="383" t="s">
        <v>6478</v>
      </c>
      <c r="B100" s="253" t="s">
        <v>22</v>
      </c>
      <c r="C100" s="386" t="s">
        <v>6479</v>
      </c>
      <c r="D100" s="386" t="s">
        <v>6480</v>
      </c>
      <c r="E100" s="978">
        <v>1</v>
      </c>
      <c r="F100" s="420"/>
      <c r="G100" s="979">
        <v>2198</v>
      </c>
      <c r="H100" s="164">
        <f>IF(G100="","",G100-G100*COMPASS!$AH$39)</f>
        <v>2198</v>
      </c>
    </row>
    <row r="101" spans="1:8" ht="15.6" customHeight="1">
      <c r="A101" s="383" t="s">
        <v>6481</v>
      </c>
      <c r="B101" s="253" t="s">
        <v>22</v>
      </c>
      <c r="C101" s="386" t="s">
        <v>6482</v>
      </c>
      <c r="D101" s="386" t="s">
        <v>6483</v>
      </c>
      <c r="E101" s="978">
        <v>1</v>
      </c>
      <c r="F101" s="420"/>
      <c r="G101" s="979">
        <v>2349</v>
      </c>
      <c r="H101" s="164">
        <f>IF(G101="","",G101-G101*COMPASS!$AH$39)</f>
        <v>2349</v>
      </c>
    </row>
    <row r="102" spans="1:8" ht="15.6" customHeight="1">
      <c r="A102" s="383" t="s">
        <v>2207</v>
      </c>
      <c r="B102" s="253" t="s">
        <v>22</v>
      </c>
      <c r="C102" s="386" t="s">
        <v>2208</v>
      </c>
      <c r="D102" s="386" t="s">
        <v>6470</v>
      </c>
      <c r="E102" s="978">
        <v>1</v>
      </c>
      <c r="F102" s="420"/>
      <c r="G102" s="979">
        <v>1962</v>
      </c>
      <c r="H102" s="164">
        <f>IF(G102="","",G102-G102*COMPASS!$AH$39)</f>
        <v>1962</v>
      </c>
    </row>
    <row r="103" spans="1:8" ht="15.6" customHeight="1">
      <c r="A103" s="383" t="s">
        <v>2211</v>
      </c>
      <c r="B103" s="253" t="s">
        <v>22</v>
      </c>
      <c r="C103" s="386" t="s">
        <v>2212</v>
      </c>
      <c r="D103" s="386" t="s">
        <v>6472</v>
      </c>
      <c r="E103" s="978">
        <v>1</v>
      </c>
      <c r="F103" s="420"/>
      <c r="G103" s="979">
        <v>2097</v>
      </c>
      <c r="H103" s="164">
        <f>IF(G103="","",G103-G103*COMPASS!$AH$39)</f>
        <v>2097</v>
      </c>
    </row>
    <row r="104" spans="1:8" ht="15.6" customHeight="1">
      <c r="A104" s="383" t="s">
        <v>2215</v>
      </c>
      <c r="B104" s="253" t="s">
        <v>22</v>
      </c>
      <c r="C104" s="386" t="s">
        <v>2216</v>
      </c>
      <c r="D104" s="386" t="s">
        <v>6474</v>
      </c>
      <c r="E104" s="978">
        <v>1</v>
      </c>
      <c r="F104" s="420"/>
      <c r="G104" s="979">
        <v>2313</v>
      </c>
      <c r="H104" s="164">
        <f>IF(G104="","",G104-G104*COMPASS!$AH$39)</f>
        <v>2313</v>
      </c>
    </row>
    <row r="105" spans="1:8" ht="15.6" customHeight="1">
      <c r="A105" s="383" t="s">
        <v>2209</v>
      </c>
      <c r="B105" s="253" t="s">
        <v>22</v>
      </c>
      <c r="C105" s="386" t="s">
        <v>2210</v>
      </c>
      <c r="D105" s="386" t="s">
        <v>6471</v>
      </c>
      <c r="E105" s="978">
        <v>1</v>
      </c>
      <c r="F105" s="420"/>
      <c r="G105" s="979">
        <v>2133</v>
      </c>
      <c r="H105" s="164">
        <f>IF(G105="","",G105-G105*COMPASS!$AH$39)</f>
        <v>2133</v>
      </c>
    </row>
    <row r="106" spans="1:8" ht="15.6" customHeight="1">
      <c r="A106" s="383" t="s">
        <v>2213</v>
      </c>
      <c r="B106" s="253" t="s">
        <v>22</v>
      </c>
      <c r="C106" s="386" t="s">
        <v>2214</v>
      </c>
      <c r="D106" s="386" t="s">
        <v>6473</v>
      </c>
      <c r="E106" s="978">
        <v>1</v>
      </c>
      <c r="F106" s="420"/>
      <c r="G106" s="979">
        <v>2276</v>
      </c>
      <c r="H106" s="164">
        <f>IF(G106="","",G106-G106*COMPASS!$AH$39)</f>
        <v>2276</v>
      </c>
    </row>
    <row r="107" spans="1:8" ht="15.6" customHeight="1">
      <c r="A107" s="383" t="s">
        <v>2217</v>
      </c>
      <c r="B107" s="253" t="s">
        <v>22</v>
      </c>
      <c r="C107" s="386" t="s">
        <v>2218</v>
      </c>
      <c r="D107" s="386" t="s">
        <v>6475</v>
      </c>
      <c r="E107" s="978">
        <v>1</v>
      </c>
      <c r="F107" s="420"/>
      <c r="G107" s="979">
        <v>2499</v>
      </c>
      <c r="H107" s="164">
        <f>IF(G107="","",G107-G107*COMPASS!$AH$39)</f>
        <v>2499</v>
      </c>
    </row>
    <row r="108" spans="1:8" ht="15.6" customHeight="1">
      <c r="A108" s="383" t="s">
        <v>1901</v>
      </c>
      <c r="B108" s="253" t="s">
        <v>22</v>
      </c>
      <c r="C108" s="386" t="s">
        <v>1902</v>
      </c>
      <c r="D108" s="386" t="s">
        <v>1903</v>
      </c>
      <c r="E108" s="978">
        <v>1</v>
      </c>
      <c r="F108" s="420"/>
      <c r="G108" s="979">
        <v>89</v>
      </c>
      <c r="H108" s="164">
        <f>IF(G108="","",G108-G108*COMPASS!$AH$39)</f>
        <v>89</v>
      </c>
    </row>
    <row r="109" spans="1:8" ht="15.6" customHeight="1">
      <c r="A109" s="383" t="s">
        <v>1907</v>
      </c>
      <c r="B109" s="253" t="s">
        <v>22</v>
      </c>
      <c r="C109" s="386" t="s">
        <v>1908</v>
      </c>
      <c r="D109" s="386" t="s">
        <v>1909</v>
      </c>
      <c r="E109" s="978">
        <v>1</v>
      </c>
      <c r="F109" s="420"/>
      <c r="G109" s="979">
        <v>151</v>
      </c>
      <c r="H109" s="164">
        <f>IF(G109="","",G109-G109*COMPASS!$AH$39)</f>
        <v>151</v>
      </c>
    </row>
    <row r="110" spans="1:8" ht="15.6" customHeight="1">
      <c r="A110" s="383" t="s">
        <v>1910</v>
      </c>
      <c r="B110" s="253" t="s">
        <v>22</v>
      </c>
      <c r="C110" s="386" t="s">
        <v>16847</v>
      </c>
      <c r="D110" s="386" t="s">
        <v>1911</v>
      </c>
      <c r="E110" s="978">
        <v>1</v>
      </c>
      <c r="F110" s="420"/>
      <c r="G110" s="979">
        <v>87</v>
      </c>
      <c r="H110" s="164">
        <f>IF(G110="","",G110-G110*COMPASS!$AH$39)</f>
        <v>87</v>
      </c>
    </row>
    <row r="111" spans="1:8" ht="15.6" customHeight="1">
      <c r="A111" s="383" t="s">
        <v>1892</v>
      </c>
      <c r="B111" s="253" t="s">
        <v>22</v>
      </c>
      <c r="C111" s="386" t="s">
        <v>1893</v>
      </c>
      <c r="D111" s="386" t="s">
        <v>1894</v>
      </c>
      <c r="E111" s="978">
        <v>1</v>
      </c>
      <c r="F111" s="420"/>
      <c r="G111" s="979">
        <v>206</v>
      </c>
      <c r="H111" s="164">
        <f>IF(G111="","",G111-G111*COMPASS!$AH$39)</f>
        <v>206</v>
      </c>
    </row>
    <row r="112" spans="1:8" ht="15.6" customHeight="1">
      <c r="A112" s="333" t="s">
        <v>11654</v>
      </c>
      <c r="B112" s="562"/>
      <c r="C112" s="975" t="s">
        <v>2561</v>
      </c>
      <c r="D112" s="395"/>
      <c r="E112" s="968"/>
      <c r="F112" s="976"/>
      <c r="G112" s="977"/>
      <c r="H112" s="164" t="str">
        <f>IF(G112="","",G112-G112*COMPASS!$AH$39)</f>
        <v/>
      </c>
    </row>
    <row r="113" spans="1:8" ht="15.6" customHeight="1">
      <c r="A113" s="333" t="s">
        <v>11621</v>
      </c>
      <c r="B113" s="562"/>
      <c r="C113" s="975"/>
      <c r="D113" s="395"/>
      <c r="E113" s="968"/>
      <c r="F113" s="976"/>
      <c r="G113" s="977"/>
      <c r="H113" s="164" t="str">
        <f>IF(G113="","",G113-G113*COMPASS!$AH$39)</f>
        <v/>
      </c>
    </row>
    <row r="114" spans="1:8" ht="15.6" customHeight="1">
      <c r="A114" s="333" t="s">
        <v>11626</v>
      </c>
      <c r="B114" s="562"/>
      <c r="C114" s="975"/>
      <c r="D114" s="395"/>
      <c r="E114" s="968"/>
      <c r="F114" s="976"/>
      <c r="G114" s="977"/>
      <c r="H114" s="164" t="str">
        <f>IF(G114="","",G114-G114*COMPASS!$AH$39)</f>
        <v/>
      </c>
    </row>
    <row r="115" spans="1:8" ht="15.6" customHeight="1">
      <c r="A115" s="333" t="s">
        <v>11639</v>
      </c>
      <c r="B115" s="562"/>
      <c r="C115" s="975"/>
      <c r="D115" s="395"/>
      <c r="E115" s="968"/>
      <c r="F115" s="976"/>
      <c r="G115" s="977"/>
      <c r="H115" s="164" t="str">
        <f>IF(G115="","",G115-G115*COMPASS!$AH$39)</f>
        <v/>
      </c>
    </row>
    <row r="116" spans="1:8" ht="15.6" customHeight="1">
      <c r="A116" s="333" t="s">
        <v>11655</v>
      </c>
      <c r="B116" s="562"/>
      <c r="C116" s="975" t="s">
        <v>2561</v>
      </c>
      <c r="D116" s="395"/>
      <c r="E116" s="968"/>
      <c r="F116" s="976"/>
      <c r="G116" s="977"/>
      <c r="H116" s="164" t="str">
        <f>IF(G116="","",G116-G116*COMPASS!$AH$39)</f>
        <v/>
      </c>
    </row>
    <row r="117" spans="1:8" ht="15.6" customHeight="1">
      <c r="A117" s="333" t="s">
        <v>11621</v>
      </c>
      <c r="B117" s="562"/>
      <c r="C117" s="975"/>
      <c r="D117" s="395"/>
      <c r="E117" s="968"/>
      <c r="F117" s="976"/>
      <c r="G117" s="977"/>
      <c r="H117" s="164" t="str">
        <f>IF(G117="","",G117-G117*COMPASS!$AH$39)</f>
        <v/>
      </c>
    </row>
    <row r="118" spans="1:8" ht="15.6" customHeight="1">
      <c r="A118" s="383" t="s">
        <v>5272</v>
      </c>
      <c r="B118" s="253" t="s">
        <v>22</v>
      </c>
      <c r="C118" s="386" t="s">
        <v>5273</v>
      </c>
      <c r="D118" s="386" t="s">
        <v>5274</v>
      </c>
      <c r="E118" s="978">
        <v>1</v>
      </c>
      <c r="F118" s="420"/>
      <c r="G118" s="979">
        <v>2720</v>
      </c>
      <c r="H118" s="164">
        <f>IF(G118="","",G118-G118*COMPASS!$AH$39)</f>
        <v>2720</v>
      </c>
    </row>
    <row r="119" spans="1:8" ht="15.6" customHeight="1">
      <c r="A119" s="383" t="s">
        <v>6484</v>
      </c>
      <c r="B119" s="253" t="s">
        <v>22</v>
      </c>
      <c r="C119" s="386" t="s">
        <v>5275</v>
      </c>
      <c r="D119" s="386" t="s">
        <v>5276</v>
      </c>
      <c r="E119" s="978">
        <v>1</v>
      </c>
      <c r="F119" s="420"/>
      <c r="G119" s="979">
        <v>4150</v>
      </c>
      <c r="H119" s="164">
        <f>IF(G119="","",G119-G119*COMPASS!$AH$39)</f>
        <v>4150</v>
      </c>
    </row>
    <row r="120" spans="1:8" ht="15.6" customHeight="1">
      <c r="A120" s="383" t="s">
        <v>5277</v>
      </c>
      <c r="B120" s="253" t="s">
        <v>22</v>
      </c>
      <c r="C120" s="386" t="s">
        <v>5278</v>
      </c>
      <c r="D120" s="386" t="s">
        <v>5279</v>
      </c>
      <c r="E120" s="978">
        <v>1</v>
      </c>
      <c r="F120" s="420"/>
      <c r="G120" s="979">
        <v>4725</v>
      </c>
      <c r="H120" s="164">
        <f>IF(G120="","",G120-G120*COMPASS!$AH$39)</f>
        <v>4725</v>
      </c>
    </row>
    <row r="121" spans="1:8" ht="15.6" customHeight="1">
      <c r="A121" s="383" t="s">
        <v>5280</v>
      </c>
      <c r="B121" s="253" t="s">
        <v>22</v>
      </c>
      <c r="C121" s="386" t="s">
        <v>5281</v>
      </c>
      <c r="D121" s="386" t="s">
        <v>5282</v>
      </c>
      <c r="E121" s="978">
        <v>1</v>
      </c>
      <c r="F121" s="420"/>
      <c r="G121" s="979">
        <v>6400</v>
      </c>
      <c r="H121" s="164">
        <f>IF(G121="","",G121-G121*COMPASS!$AH$39)</f>
        <v>6400</v>
      </c>
    </row>
    <row r="122" spans="1:8" ht="15.6" customHeight="1">
      <c r="A122" s="383" t="s">
        <v>6485</v>
      </c>
      <c r="B122" s="253" t="s">
        <v>22</v>
      </c>
      <c r="C122" s="386" t="s">
        <v>6486</v>
      </c>
      <c r="D122" s="386" t="s">
        <v>6487</v>
      </c>
      <c r="E122" s="978">
        <v>1</v>
      </c>
      <c r="F122" s="420"/>
      <c r="G122" s="979">
        <v>8400</v>
      </c>
      <c r="H122" s="164">
        <f>IF(G122="","",G122-G122*COMPASS!$AH$39)</f>
        <v>8400</v>
      </c>
    </row>
    <row r="123" spans="1:8" ht="15.6" customHeight="1">
      <c r="A123" s="383" t="s">
        <v>5283</v>
      </c>
      <c r="B123" s="253" t="s">
        <v>22</v>
      </c>
      <c r="C123" s="386" t="s">
        <v>5284</v>
      </c>
      <c r="D123" s="386" t="s">
        <v>5285</v>
      </c>
      <c r="E123" s="978">
        <v>1</v>
      </c>
      <c r="F123" s="420"/>
      <c r="G123" s="979">
        <v>7600</v>
      </c>
      <c r="H123" s="164">
        <f>IF(G123="","",G123-G123*COMPASS!$AH$39)</f>
        <v>7600</v>
      </c>
    </row>
    <row r="124" spans="1:8" ht="15.6" customHeight="1">
      <c r="A124" s="383" t="s">
        <v>5286</v>
      </c>
      <c r="B124" s="253" t="s">
        <v>22</v>
      </c>
      <c r="C124" s="386" t="s">
        <v>5287</v>
      </c>
      <c r="D124" s="386" t="s">
        <v>5288</v>
      </c>
      <c r="E124" s="978">
        <v>1</v>
      </c>
      <c r="F124" s="420"/>
      <c r="G124" s="979">
        <v>8600</v>
      </c>
      <c r="H124" s="164">
        <f>IF(G124="","",G124-G124*COMPASS!$AH$39)</f>
        <v>8600</v>
      </c>
    </row>
    <row r="125" spans="1:8" ht="15.6" customHeight="1">
      <c r="A125" s="333" t="s">
        <v>11626</v>
      </c>
      <c r="B125" s="562"/>
      <c r="C125" s="975"/>
      <c r="D125" s="395"/>
      <c r="E125" s="968"/>
      <c r="F125" s="976"/>
      <c r="G125" s="977"/>
      <c r="H125" s="164" t="str">
        <f>IF(G125="","",G125-G125*COMPASS!$AH$39)</f>
        <v/>
      </c>
    </row>
    <row r="126" spans="1:8" ht="15.6" customHeight="1">
      <c r="A126" s="383" t="s">
        <v>6488</v>
      </c>
      <c r="B126" s="253" t="s">
        <v>22</v>
      </c>
      <c r="C126" s="386" t="s">
        <v>6489</v>
      </c>
      <c r="D126" s="386" t="s">
        <v>11656</v>
      </c>
      <c r="E126" s="978">
        <v>1</v>
      </c>
      <c r="F126" s="420"/>
      <c r="G126" s="979">
        <v>508</v>
      </c>
      <c r="H126" s="164">
        <f>IF(G126="","",G126-G126*COMPASS!$AH$39)</f>
        <v>508</v>
      </c>
    </row>
    <row r="127" spans="1:8" ht="15.6" customHeight="1">
      <c r="A127" s="383" t="s">
        <v>6490</v>
      </c>
      <c r="B127" s="253" t="s">
        <v>22</v>
      </c>
      <c r="C127" s="386" t="s">
        <v>6491</v>
      </c>
      <c r="D127" s="386" t="s">
        <v>11657</v>
      </c>
      <c r="E127" s="978">
        <v>1</v>
      </c>
      <c r="F127" s="420"/>
      <c r="G127" s="979">
        <v>632</v>
      </c>
      <c r="H127" s="164">
        <f>IF(G127="","",G127-G127*COMPASS!$AH$39)</f>
        <v>632</v>
      </c>
    </row>
    <row r="128" spans="1:8" ht="15.6" customHeight="1">
      <c r="A128" s="383" t="s">
        <v>6492</v>
      </c>
      <c r="B128" s="253" t="s">
        <v>22</v>
      </c>
      <c r="C128" s="386" t="s">
        <v>6493</v>
      </c>
      <c r="D128" s="386" t="s">
        <v>11658</v>
      </c>
      <c r="E128" s="978">
        <v>1</v>
      </c>
      <c r="F128" s="420"/>
      <c r="G128" s="979">
        <v>1040</v>
      </c>
      <c r="H128" s="164">
        <f>IF(G128="","",G128-G128*COMPASS!$AH$39)</f>
        <v>1040</v>
      </c>
    </row>
    <row r="129" spans="1:8" ht="15.6" customHeight="1">
      <c r="A129" s="383" t="s">
        <v>2011</v>
      </c>
      <c r="B129" s="253" t="s">
        <v>22</v>
      </c>
      <c r="C129" s="386" t="s">
        <v>2012</v>
      </c>
      <c r="D129" s="386" t="s">
        <v>2013</v>
      </c>
      <c r="E129" s="978">
        <v>1</v>
      </c>
      <c r="F129" s="420"/>
      <c r="G129" s="979">
        <v>57</v>
      </c>
      <c r="H129" s="164">
        <f>IF(G129="","",G129-G129*COMPASS!$AH$39)</f>
        <v>57</v>
      </c>
    </row>
    <row r="130" spans="1:8" ht="15.6" customHeight="1">
      <c r="A130" s="383" t="s">
        <v>2000</v>
      </c>
      <c r="B130" s="253" t="s">
        <v>22</v>
      </c>
      <c r="C130" s="386" t="s">
        <v>17372</v>
      </c>
      <c r="D130" s="386" t="s">
        <v>2001</v>
      </c>
      <c r="E130" s="978">
        <v>1</v>
      </c>
      <c r="F130" s="420"/>
      <c r="G130" s="979">
        <v>299</v>
      </c>
      <c r="H130" s="164">
        <f>IF(G130="","",G130-G130*COMPASS!$AH$39)</f>
        <v>299</v>
      </c>
    </row>
    <row r="131" spans="1:8" ht="15.6" customHeight="1">
      <c r="A131" s="383" t="s">
        <v>13388</v>
      </c>
      <c r="B131" s="253" t="s">
        <v>22</v>
      </c>
      <c r="C131" s="980" t="s">
        <v>13336</v>
      </c>
      <c r="D131" s="470" t="s">
        <v>13337</v>
      </c>
      <c r="E131" s="978">
        <v>1</v>
      </c>
      <c r="F131" s="981"/>
      <c r="G131" s="979">
        <v>395</v>
      </c>
      <c r="H131" s="164">
        <f>IF(G131="","",G131-G131*COMPASS!$AH$39)</f>
        <v>395</v>
      </c>
    </row>
    <row r="132" spans="1:8" ht="15.6" customHeight="1">
      <c r="A132" s="383" t="s">
        <v>11761</v>
      </c>
      <c r="B132" s="253" t="s">
        <v>22</v>
      </c>
      <c r="C132" s="386" t="s">
        <v>11659</v>
      </c>
      <c r="D132" s="386" t="s">
        <v>11660</v>
      </c>
      <c r="E132" s="978">
        <v>1</v>
      </c>
      <c r="F132" s="420"/>
      <c r="G132" s="979">
        <v>415</v>
      </c>
      <c r="H132" s="164">
        <f>IF(G132="","",G132-G132*COMPASS!$AH$39)</f>
        <v>415</v>
      </c>
    </row>
    <row r="133" spans="1:8" ht="15.6" customHeight="1">
      <c r="A133" s="383" t="s">
        <v>11762</v>
      </c>
      <c r="B133" s="253" t="s">
        <v>22</v>
      </c>
      <c r="C133" s="386" t="s">
        <v>11661</v>
      </c>
      <c r="D133" s="386" t="s">
        <v>11662</v>
      </c>
      <c r="E133" s="978">
        <v>1</v>
      </c>
      <c r="F133" s="420"/>
      <c r="G133" s="979">
        <v>326</v>
      </c>
      <c r="H133" s="164">
        <f>IF(G133="","",G133-G133*COMPASS!$AH$39)</f>
        <v>326</v>
      </c>
    </row>
    <row r="134" spans="1:8" ht="15.6" customHeight="1">
      <c r="A134" s="383" t="s">
        <v>6518</v>
      </c>
      <c r="B134" s="253" t="s">
        <v>22</v>
      </c>
      <c r="C134" s="386" t="s">
        <v>6519</v>
      </c>
      <c r="D134" s="386" t="s">
        <v>6520</v>
      </c>
      <c r="E134" s="978">
        <v>1</v>
      </c>
      <c r="F134" s="420"/>
      <c r="G134" s="979">
        <v>192</v>
      </c>
      <c r="H134" s="164">
        <f>IF(G134="","",G134-G134*COMPASS!$AH$39)</f>
        <v>192</v>
      </c>
    </row>
    <row r="135" spans="1:8" ht="15.6" customHeight="1">
      <c r="A135" s="383" t="s">
        <v>11763</v>
      </c>
      <c r="B135" s="253" t="s">
        <v>22</v>
      </c>
      <c r="C135" s="386" t="s">
        <v>11663</v>
      </c>
      <c r="D135" s="386" t="s">
        <v>11664</v>
      </c>
      <c r="E135" s="978">
        <v>1</v>
      </c>
      <c r="F135" s="420"/>
      <c r="G135" s="979">
        <v>1490</v>
      </c>
      <c r="H135" s="164">
        <f>IF(G135="","",G135-G135*COMPASS!$AH$39)</f>
        <v>1490</v>
      </c>
    </row>
    <row r="136" spans="1:8" ht="15.6" customHeight="1">
      <c r="A136" s="383" t="s">
        <v>11764</v>
      </c>
      <c r="B136" s="253" t="s">
        <v>22</v>
      </c>
      <c r="C136" s="386" t="s">
        <v>11665</v>
      </c>
      <c r="D136" s="386" t="s">
        <v>11666</v>
      </c>
      <c r="E136" s="978">
        <v>1</v>
      </c>
      <c r="F136" s="420"/>
      <c r="G136" s="979">
        <v>1490</v>
      </c>
      <c r="H136" s="164">
        <f>IF(G136="","",G136-G136*COMPASS!$AH$39)</f>
        <v>1490</v>
      </c>
    </row>
    <row r="137" spans="1:8" ht="15.6" customHeight="1">
      <c r="A137" s="383" t="s">
        <v>13389</v>
      </c>
      <c r="B137" s="253" t="s">
        <v>22</v>
      </c>
      <c r="C137" s="980" t="s">
        <v>13338</v>
      </c>
      <c r="D137" s="470" t="s">
        <v>13339</v>
      </c>
      <c r="E137" s="978">
        <v>1</v>
      </c>
      <c r="F137" s="981"/>
      <c r="G137" s="979">
        <v>75</v>
      </c>
      <c r="H137" s="164">
        <f>IF(G137="","",G137-G137*COMPASS!$AH$39)</f>
        <v>75</v>
      </c>
    </row>
    <row r="138" spans="1:8" ht="15.6" customHeight="1">
      <c r="A138" s="333" t="s">
        <v>11639</v>
      </c>
      <c r="B138" s="562"/>
      <c r="C138" s="975"/>
      <c r="D138" s="395"/>
      <c r="E138" s="968"/>
      <c r="F138" s="976"/>
      <c r="G138" s="977"/>
      <c r="H138" s="164" t="str">
        <f>IF(G138="","",G138-G138*COMPASS!$AH$39)</f>
        <v/>
      </c>
    </row>
    <row r="139" spans="1:8" ht="15.6" customHeight="1">
      <c r="A139" s="383" t="s">
        <v>11765</v>
      </c>
      <c r="B139" s="253" t="s">
        <v>22</v>
      </c>
      <c r="C139" s="386" t="s">
        <v>11667</v>
      </c>
      <c r="D139" s="386" t="s">
        <v>11668</v>
      </c>
      <c r="E139" s="978">
        <v>1</v>
      </c>
      <c r="F139" s="420"/>
      <c r="G139" s="979">
        <v>830</v>
      </c>
      <c r="H139" s="164">
        <f>IF(G139="","",G139-G139*COMPASS!$AH$39)</f>
        <v>830</v>
      </c>
    </row>
    <row r="140" spans="1:8" ht="15.6" customHeight="1">
      <c r="A140" s="383" t="s">
        <v>11766</v>
      </c>
      <c r="B140" s="253" t="s">
        <v>22</v>
      </c>
      <c r="C140" s="386" t="s">
        <v>13340</v>
      </c>
      <c r="D140" s="386" t="s">
        <v>11669</v>
      </c>
      <c r="E140" s="978">
        <v>1</v>
      </c>
      <c r="F140" s="420"/>
      <c r="G140" s="979">
        <v>830</v>
      </c>
      <c r="H140" s="164">
        <f>IF(G140="","",G140-G140*COMPASS!$AH$39)</f>
        <v>830</v>
      </c>
    </row>
    <row r="141" spans="1:8" ht="15.6" customHeight="1">
      <c r="A141" s="383" t="s">
        <v>11767</v>
      </c>
      <c r="B141" s="253" t="s">
        <v>22</v>
      </c>
      <c r="C141" s="386" t="s">
        <v>13341</v>
      </c>
      <c r="D141" s="386" t="s">
        <v>11670</v>
      </c>
      <c r="E141" s="978">
        <v>1</v>
      </c>
      <c r="F141" s="420"/>
      <c r="G141" s="979">
        <v>830</v>
      </c>
      <c r="H141" s="164">
        <f>IF(G141="","",G141-G141*COMPASS!$AH$39)</f>
        <v>830</v>
      </c>
    </row>
    <row r="142" spans="1:8" ht="15.6" customHeight="1">
      <c r="A142" s="383" t="s">
        <v>11768</v>
      </c>
      <c r="B142" s="253" t="s">
        <v>22</v>
      </c>
      <c r="C142" s="386" t="s">
        <v>13342</v>
      </c>
      <c r="D142" s="386" t="s">
        <v>11671</v>
      </c>
      <c r="E142" s="978">
        <v>1</v>
      </c>
      <c r="F142" s="420"/>
      <c r="G142" s="979">
        <v>830</v>
      </c>
      <c r="H142" s="164">
        <f>IF(G142="","",G142-G142*COMPASS!$AH$39)</f>
        <v>830</v>
      </c>
    </row>
    <row r="143" spans="1:8" ht="15.6" customHeight="1">
      <c r="A143" s="383" t="s">
        <v>13390</v>
      </c>
      <c r="B143" s="253" t="s">
        <v>22</v>
      </c>
      <c r="C143" s="980" t="s">
        <v>13343</v>
      </c>
      <c r="D143" s="470" t="s">
        <v>13344</v>
      </c>
      <c r="E143" s="978">
        <v>1</v>
      </c>
      <c r="F143" s="981"/>
      <c r="G143" s="979">
        <v>214</v>
      </c>
      <c r="H143" s="164">
        <f>IF(G143="","",G143-G143*COMPASS!$AH$39)</f>
        <v>214</v>
      </c>
    </row>
    <row r="144" spans="1:8" ht="15.6" customHeight="1">
      <c r="A144" s="383" t="s">
        <v>13391</v>
      </c>
      <c r="B144" s="253" t="s">
        <v>22</v>
      </c>
      <c r="C144" s="980" t="s">
        <v>13345</v>
      </c>
      <c r="D144" s="470" t="s">
        <v>13346</v>
      </c>
      <c r="E144" s="978">
        <v>1</v>
      </c>
      <c r="F144" s="981"/>
      <c r="G144" s="979">
        <v>328</v>
      </c>
      <c r="H144" s="164">
        <f>IF(G144="","",G144-G144*COMPASS!$AH$39)</f>
        <v>328</v>
      </c>
    </row>
    <row r="145" spans="1:8" ht="15.6" customHeight="1">
      <c r="A145" s="383" t="s">
        <v>13392</v>
      </c>
      <c r="B145" s="253" t="s">
        <v>22</v>
      </c>
      <c r="C145" s="980" t="s">
        <v>13347</v>
      </c>
      <c r="D145" s="470" t="s">
        <v>13348</v>
      </c>
      <c r="E145" s="978">
        <v>1</v>
      </c>
      <c r="F145" s="981"/>
      <c r="G145" s="979">
        <v>457</v>
      </c>
      <c r="H145" s="164">
        <f>IF(G145="","",G145-G145*COMPASS!$AH$39)</f>
        <v>457</v>
      </c>
    </row>
    <row r="146" spans="1:8" ht="15.6" customHeight="1">
      <c r="A146" s="383" t="s">
        <v>13393</v>
      </c>
      <c r="B146" s="253" t="s">
        <v>22</v>
      </c>
      <c r="C146" s="980" t="s">
        <v>13349</v>
      </c>
      <c r="D146" s="470" t="s">
        <v>13350</v>
      </c>
      <c r="E146" s="978">
        <v>1</v>
      </c>
      <c r="F146" s="981"/>
      <c r="G146" s="979">
        <v>34</v>
      </c>
      <c r="H146" s="164">
        <f>IF(G146="","",G146-G146*COMPASS!$AH$39)</f>
        <v>34</v>
      </c>
    </row>
    <row r="147" spans="1:8" ht="15.6" customHeight="1">
      <c r="A147" s="333" t="s">
        <v>11672</v>
      </c>
      <c r="B147" s="562"/>
      <c r="C147" s="975" t="s">
        <v>2561</v>
      </c>
      <c r="D147" s="395"/>
      <c r="E147" s="968"/>
      <c r="F147" s="976"/>
      <c r="G147" s="977"/>
      <c r="H147" s="164" t="str">
        <f>IF(G147="","",G147-G147*COMPASS!$AH$39)</f>
        <v/>
      </c>
    </row>
    <row r="148" spans="1:8" ht="15.6" customHeight="1">
      <c r="A148" s="333" t="s">
        <v>11673</v>
      </c>
      <c r="B148" s="562"/>
      <c r="C148" s="975"/>
      <c r="D148" s="395"/>
      <c r="E148" s="968"/>
      <c r="F148" s="976"/>
      <c r="G148" s="977"/>
      <c r="H148" s="164" t="str">
        <f>IF(G148="","",G148-G148*COMPASS!$AH$39)</f>
        <v/>
      </c>
    </row>
    <row r="149" spans="1:8" ht="15.6" customHeight="1">
      <c r="A149" s="383" t="s">
        <v>11769</v>
      </c>
      <c r="B149" s="253" t="s">
        <v>22</v>
      </c>
      <c r="C149" s="386" t="s">
        <v>11674</v>
      </c>
      <c r="D149" s="386" t="s">
        <v>11675</v>
      </c>
      <c r="E149" s="978">
        <v>1</v>
      </c>
      <c r="F149" s="979"/>
      <c r="G149" s="979">
        <v>6330</v>
      </c>
      <c r="H149" s="164">
        <f>IF(G149="","",G149-G149*COMPASS!$AH$39)</f>
        <v>6330</v>
      </c>
    </row>
    <row r="150" spans="1:8" ht="15.6" customHeight="1">
      <c r="A150" s="383" t="s">
        <v>11770</v>
      </c>
      <c r="B150" s="253" t="s">
        <v>22</v>
      </c>
      <c r="C150" s="386" t="s">
        <v>11676</v>
      </c>
      <c r="D150" s="386" t="s">
        <v>11677</v>
      </c>
      <c r="E150" s="978">
        <v>1</v>
      </c>
      <c r="F150" s="979"/>
      <c r="G150" s="979">
        <v>9085</v>
      </c>
      <c r="H150" s="164">
        <f>IF(G150="","",G150-G150*COMPASS!$AH$39)</f>
        <v>9085</v>
      </c>
    </row>
    <row r="151" spans="1:8" ht="15.6" customHeight="1">
      <c r="A151" s="383" t="s">
        <v>11771</v>
      </c>
      <c r="B151" s="253" t="s">
        <v>22</v>
      </c>
      <c r="C151" s="386" t="s">
        <v>11678</v>
      </c>
      <c r="D151" s="386" t="s">
        <v>11679</v>
      </c>
      <c r="E151" s="978">
        <v>1</v>
      </c>
      <c r="F151" s="979"/>
      <c r="G151" s="979">
        <v>11785</v>
      </c>
      <c r="H151" s="164">
        <f>IF(G151="","",G151-G151*COMPASS!$AH$39)</f>
        <v>11785</v>
      </c>
    </row>
    <row r="152" spans="1:8" ht="15.6" customHeight="1">
      <c r="A152" s="383" t="s">
        <v>11772</v>
      </c>
      <c r="B152" s="253" t="s">
        <v>22</v>
      </c>
      <c r="C152" s="386" t="s">
        <v>11680</v>
      </c>
      <c r="D152" s="386" t="s">
        <v>11681</v>
      </c>
      <c r="E152" s="978">
        <v>1</v>
      </c>
      <c r="F152" s="979"/>
      <c r="G152" s="979">
        <v>14640</v>
      </c>
      <c r="H152" s="164">
        <f>IF(G152="","",G152-G152*COMPASS!$AH$39)</f>
        <v>14640</v>
      </c>
    </row>
    <row r="153" spans="1:8" ht="15.6" customHeight="1">
      <c r="A153" s="383" t="s">
        <v>11773</v>
      </c>
      <c r="B153" s="253" t="s">
        <v>22</v>
      </c>
      <c r="C153" s="386" t="s">
        <v>11682</v>
      </c>
      <c r="D153" s="386" t="s">
        <v>11683</v>
      </c>
      <c r="E153" s="978">
        <v>1</v>
      </c>
      <c r="F153" s="979"/>
      <c r="G153" s="979">
        <v>17340</v>
      </c>
      <c r="H153" s="164">
        <f>IF(G153="","",G153-G153*COMPASS!$AH$39)</f>
        <v>17340</v>
      </c>
    </row>
    <row r="154" spans="1:8" ht="15.6" customHeight="1">
      <c r="A154" s="383" t="s">
        <v>11774</v>
      </c>
      <c r="B154" s="253" t="s">
        <v>22</v>
      </c>
      <c r="C154" s="386" t="s">
        <v>11684</v>
      </c>
      <c r="D154" s="386" t="s">
        <v>11685</v>
      </c>
      <c r="E154" s="978">
        <v>1</v>
      </c>
      <c r="F154" s="979"/>
      <c r="G154" s="979">
        <v>20095</v>
      </c>
      <c r="H154" s="164">
        <f>IF(G154="","",G154-G154*COMPASS!$AH$39)</f>
        <v>20095</v>
      </c>
    </row>
    <row r="155" spans="1:8" ht="15.6" customHeight="1">
      <c r="A155" s="383" t="s">
        <v>11775</v>
      </c>
      <c r="B155" s="253" t="s">
        <v>22</v>
      </c>
      <c r="C155" s="386" t="s">
        <v>11686</v>
      </c>
      <c r="D155" s="386" t="s">
        <v>11687</v>
      </c>
      <c r="E155" s="978">
        <v>1</v>
      </c>
      <c r="F155" s="979"/>
      <c r="G155" s="979">
        <v>22950</v>
      </c>
      <c r="H155" s="164">
        <f>IF(G155="","",G155-G155*COMPASS!$AH$39)</f>
        <v>22950</v>
      </c>
    </row>
    <row r="156" spans="1:8" ht="15.6" customHeight="1">
      <c r="A156" s="383" t="s">
        <v>11776</v>
      </c>
      <c r="B156" s="253" t="s">
        <v>22</v>
      </c>
      <c r="C156" s="386" t="s">
        <v>11688</v>
      </c>
      <c r="D156" s="386" t="s">
        <v>11689</v>
      </c>
      <c r="E156" s="978">
        <v>1</v>
      </c>
      <c r="F156" s="979"/>
      <c r="G156" s="979">
        <v>25705</v>
      </c>
      <c r="H156" s="164">
        <f>IF(G156="","",G156-G156*COMPASS!$AH$39)</f>
        <v>25705</v>
      </c>
    </row>
    <row r="157" spans="1:8" ht="15.6" customHeight="1">
      <c r="A157" s="383" t="s">
        <v>11777</v>
      </c>
      <c r="B157" s="253" t="s">
        <v>22</v>
      </c>
      <c r="C157" s="386" t="s">
        <v>11690</v>
      </c>
      <c r="D157" s="386" t="s">
        <v>11691</v>
      </c>
      <c r="E157" s="978">
        <v>1</v>
      </c>
      <c r="F157" s="979"/>
      <c r="G157" s="979">
        <v>28405</v>
      </c>
      <c r="H157" s="164">
        <f>IF(G157="","",G157-G157*COMPASS!$AH$39)</f>
        <v>28405</v>
      </c>
    </row>
    <row r="158" spans="1:8" ht="15.6" customHeight="1">
      <c r="A158" s="383" t="s">
        <v>11778</v>
      </c>
      <c r="B158" s="253" t="s">
        <v>22</v>
      </c>
      <c r="C158" s="386" t="s">
        <v>11692</v>
      </c>
      <c r="D158" s="386" t="s">
        <v>11693</v>
      </c>
      <c r="E158" s="978">
        <v>1</v>
      </c>
      <c r="F158" s="979"/>
      <c r="G158" s="979">
        <v>31260</v>
      </c>
      <c r="H158" s="164">
        <f>IF(G158="","",G158-G158*COMPASS!$AH$39)</f>
        <v>31260</v>
      </c>
    </row>
    <row r="159" spans="1:8" ht="15.6" customHeight="1">
      <c r="A159" s="383" t="s">
        <v>11779</v>
      </c>
      <c r="B159" s="253" t="s">
        <v>22</v>
      </c>
      <c r="C159" s="386" t="s">
        <v>11694</v>
      </c>
      <c r="D159" s="386" t="s">
        <v>11695</v>
      </c>
      <c r="E159" s="978">
        <v>1</v>
      </c>
      <c r="F159" s="420"/>
      <c r="G159" s="979">
        <v>2252</v>
      </c>
      <c r="H159" s="164">
        <f>IF(G159="","",G159-G159*COMPASS!$AH$39)</f>
        <v>2252</v>
      </c>
    </row>
    <row r="160" spans="1:8" ht="15.6" customHeight="1">
      <c r="A160" s="383" t="s">
        <v>6386</v>
      </c>
      <c r="B160" s="253" t="s">
        <v>22</v>
      </c>
      <c r="C160" s="386" t="s">
        <v>6387</v>
      </c>
      <c r="D160" s="386" t="s">
        <v>6388</v>
      </c>
      <c r="E160" s="978">
        <v>1</v>
      </c>
      <c r="F160" s="420"/>
      <c r="G160" s="979">
        <v>3579</v>
      </c>
      <c r="H160" s="164">
        <f>IF(G160="","",G160-G160*COMPASS!$AH$39)</f>
        <v>3579</v>
      </c>
    </row>
    <row r="161" spans="1:8" ht="15.6" customHeight="1">
      <c r="A161" s="383" t="s">
        <v>6389</v>
      </c>
      <c r="B161" s="253" t="s">
        <v>22</v>
      </c>
      <c r="C161" s="386" t="s">
        <v>6390</v>
      </c>
      <c r="D161" s="386" t="s">
        <v>6391</v>
      </c>
      <c r="E161" s="978">
        <v>1</v>
      </c>
      <c r="F161" s="420"/>
      <c r="G161" s="979">
        <v>3911</v>
      </c>
      <c r="H161" s="164">
        <f>IF(G161="","",G161-G161*COMPASS!$AH$39)</f>
        <v>3911</v>
      </c>
    </row>
    <row r="162" spans="1:8" ht="15.6" customHeight="1">
      <c r="A162" s="383" t="s">
        <v>6392</v>
      </c>
      <c r="B162" s="253" t="s">
        <v>22</v>
      </c>
      <c r="C162" s="386" t="s">
        <v>6393</v>
      </c>
      <c r="D162" s="386" t="s">
        <v>6394</v>
      </c>
      <c r="E162" s="978">
        <v>1</v>
      </c>
      <c r="F162" s="420"/>
      <c r="G162" s="979">
        <v>5348</v>
      </c>
      <c r="H162" s="164">
        <f>IF(G162="","",G162-G162*COMPASS!$AH$39)</f>
        <v>5348</v>
      </c>
    </row>
    <row r="163" spans="1:8" ht="15.6" customHeight="1">
      <c r="A163" s="383" t="s">
        <v>6395</v>
      </c>
      <c r="B163" s="253" t="s">
        <v>22</v>
      </c>
      <c r="C163" s="386" t="s">
        <v>6396</v>
      </c>
      <c r="D163" s="386" t="s">
        <v>6397</v>
      </c>
      <c r="E163" s="978">
        <v>1</v>
      </c>
      <c r="F163" s="420"/>
      <c r="G163" s="979">
        <v>6048</v>
      </c>
      <c r="H163" s="164">
        <f>IF(G163="","",G163-G163*COMPASS!$AH$39)</f>
        <v>6048</v>
      </c>
    </row>
    <row r="164" spans="1:8" ht="15.6" customHeight="1">
      <c r="A164" s="383" t="s">
        <v>6398</v>
      </c>
      <c r="B164" s="253" t="s">
        <v>22</v>
      </c>
      <c r="C164" s="386" t="s">
        <v>6399</v>
      </c>
      <c r="D164" s="386" t="s">
        <v>6400</v>
      </c>
      <c r="E164" s="978">
        <v>1</v>
      </c>
      <c r="F164" s="420"/>
      <c r="G164" s="979">
        <v>5658</v>
      </c>
      <c r="H164" s="164">
        <f>IF(G164="","",G164-G164*COMPASS!$AH$39)</f>
        <v>5658</v>
      </c>
    </row>
    <row r="165" spans="1:8" ht="15.6" customHeight="1">
      <c r="A165" s="383" t="s">
        <v>6401</v>
      </c>
      <c r="B165" s="253" t="s">
        <v>22</v>
      </c>
      <c r="C165" s="386" t="s">
        <v>6402</v>
      </c>
      <c r="D165" s="386" t="s">
        <v>6403</v>
      </c>
      <c r="E165" s="978">
        <v>1</v>
      </c>
      <c r="F165" s="420"/>
      <c r="G165" s="979">
        <v>6297</v>
      </c>
      <c r="H165" s="164">
        <f>IF(G165="","",G165-G165*COMPASS!$AH$39)</f>
        <v>6297</v>
      </c>
    </row>
    <row r="166" spans="1:8" ht="15.6" customHeight="1">
      <c r="A166" s="383" t="s">
        <v>6404</v>
      </c>
      <c r="B166" s="253" t="s">
        <v>22</v>
      </c>
      <c r="C166" s="386" t="s">
        <v>6405</v>
      </c>
      <c r="D166" s="386" t="s">
        <v>6406</v>
      </c>
      <c r="E166" s="978">
        <v>1</v>
      </c>
      <c r="F166" s="420"/>
      <c r="G166" s="979">
        <v>878</v>
      </c>
      <c r="H166" s="164">
        <f>IF(G166="","",G166-G166*COMPASS!$AH$39)</f>
        <v>878</v>
      </c>
    </row>
    <row r="167" spans="1:8" ht="15.6" customHeight="1">
      <c r="A167" s="383" t="s">
        <v>6407</v>
      </c>
      <c r="B167" s="253" t="s">
        <v>22</v>
      </c>
      <c r="C167" s="386" t="s">
        <v>6408</v>
      </c>
      <c r="D167" s="386" t="s">
        <v>6409</v>
      </c>
      <c r="E167" s="978">
        <v>1</v>
      </c>
      <c r="F167" s="420"/>
      <c r="G167" s="979">
        <v>207</v>
      </c>
      <c r="H167" s="164">
        <f>IF(G167="","",G167-G167*COMPASS!$AH$39)</f>
        <v>207</v>
      </c>
    </row>
    <row r="168" spans="1:8" ht="15.6" customHeight="1">
      <c r="A168" s="383" t="s">
        <v>6410</v>
      </c>
      <c r="B168" s="253" t="s">
        <v>22</v>
      </c>
      <c r="C168" s="386" t="s">
        <v>6411</v>
      </c>
      <c r="D168" s="386" t="s">
        <v>6412</v>
      </c>
      <c r="E168" s="978">
        <v>1</v>
      </c>
      <c r="F168" s="420"/>
      <c r="G168" s="979">
        <v>265</v>
      </c>
      <c r="H168" s="164">
        <f>IF(G168="","",G168-G168*COMPASS!$AH$39)</f>
        <v>265</v>
      </c>
    </row>
    <row r="169" spans="1:8" ht="15.6" customHeight="1">
      <c r="A169" s="383" t="s">
        <v>6413</v>
      </c>
      <c r="B169" s="253" t="s">
        <v>22</v>
      </c>
      <c r="C169" s="386" t="s">
        <v>6414</v>
      </c>
      <c r="D169" s="386" t="s">
        <v>6415</v>
      </c>
      <c r="E169" s="978">
        <v>1</v>
      </c>
      <c r="F169" s="420"/>
      <c r="G169" s="979">
        <v>231</v>
      </c>
      <c r="H169" s="164">
        <f>IF(G169="","",G169-G169*COMPASS!$AH$39)</f>
        <v>231</v>
      </c>
    </row>
    <row r="170" spans="1:8" ht="15.6" customHeight="1">
      <c r="A170" s="383" t="s">
        <v>6416</v>
      </c>
      <c r="B170" s="253" t="s">
        <v>22</v>
      </c>
      <c r="C170" s="386" t="s">
        <v>16848</v>
      </c>
      <c r="D170" s="386" t="s">
        <v>6417</v>
      </c>
      <c r="E170" s="978">
        <v>1</v>
      </c>
      <c r="F170" s="420"/>
      <c r="G170" s="979">
        <v>357</v>
      </c>
      <c r="H170" s="164">
        <f>IF(G170="","",G170-G170*COMPASS!$AH$39)</f>
        <v>357</v>
      </c>
    </row>
    <row r="171" spans="1:8" ht="15.6" customHeight="1">
      <c r="A171" s="383" t="s">
        <v>6418</v>
      </c>
      <c r="B171" s="253" t="s">
        <v>22</v>
      </c>
      <c r="C171" s="386" t="s">
        <v>16849</v>
      </c>
      <c r="D171" s="386" t="s">
        <v>6419</v>
      </c>
      <c r="E171" s="978">
        <v>1</v>
      </c>
      <c r="F171" s="420"/>
      <c r="G171" s="979">
        <v>226</v>
      </c>
      <c r="H171" s="164">
        <f>IF(G171="","",G171-G171*COMPASS!$AH$39)</f>
        <v>226</v>
      </c>
    </row>
    <row r="172" spans="1:8" ht="15.6" customHeight="1">
      <c r="A172" s="383" t="s">
        <v>6420</v>
      </c>
      <c r="B172" s="253" t="s">
        <v>22</v>
      </c>
      <c r="C172" s="386" t="s">
        <v>6421</v>
      </c>
      <c r="D172" s="386" t="s">
        <v>6422</v>
      </c>
      <c r="E172" s="978">
        <v>1</v>
      </c>
      <c r="F172" s="420"/>
      <c r="G172" s="979">
        <v>473</v>
      </c>
      <c r="H172" s="164">
        <f>IF(G172="","",G172-G172*COMPASS!$AH$39)</f>
        <v>473</v>
      </c>
    </row>
    <row r="173" spans="1:8" ht="15.6" customHeight="1">
      <c r="A173" s="383" t="s">
        <v>6423</v>
      </c>
      <c r="B173" s="253" t="s">
        <v>22</v>
      </c>
      <c r="C173" s="386" t="s">
        <v>6424</v>
      </c>
      <c r="D173" s="386" t="s">
        <v>6425</v>
      </c>
      <c r="E173" s="978">
        <v>1</v>
      </c>
      <c r="F173" s="420"/>
      <c r="G173" s="979">
        <v>490</v>
      </c>
      <c r="H173" s="164">
        <f>IF(G173="","",G173-G173*COMPASS!$AH$39)</f>
        <v>490</v>
      </c>
    </row>
    <row r="174" spans="1:8" ht="15.6" customHeight="1">
      <c r="A174" s="383" t="s">
        <v>6426</v>
      </c>
      <c r="B174" s="253" t="s">
        <v>22</v>
      </c>
      <c r="C174" s="386" t="s">
        <v>6427</v>
      </c>
      <c r="D174" s="386" t="s">
        <v>6428</v>
      </c>
      <c r="E174" s="978">
        <v>1</v>
      </c>
      <c r="F174" s="420"/>
      <c r="G174" s="979">
        <v>1008</v>
      </c>
      <c r="H174" s="164">
        <f>IF(G174="","",G174-G174*COMPASS!$AH$39)</f>
        <v>1008</v>
      </c>
    </row>
    <row r="175" spans="1:8" ht="15.6" customHeight="1">
      <c r="A175" s="383" t="s">
        <v>11780</v>
      </c>
      <c r="B175" s="253" t="s">
        <v>22</v>
      </c>
      <c r="C175" s="386" t="s">
        <v>13351</v>
      </c>
      <c r="D175" s="386" t="s">
        <v>11696</v>
      </c>
      <c r="E175" s="978">
        <v>1</v>
      </c>
      <c r="F175" s="420"/>
      <c r="G175" s="979">
        <v>1159</v>
      </c>
      <c r="H175" s="164">
        <f>IF(G175="","",G175-G175*COMPASS!$AH$39)</f>
        <v>1159</v>
      </c>
    </row>
    <row r="176" spans="1:8" ht="15.6" customHeight="1">
      <c r="A176" s="383" t="s">
        <v>6429</v>
      </c>
      <c r="B176" s="253" t="s">
        <v>22</v>
      </c>
      <c r="C176" s="386" t="s">
        <v>6430</v>
      </c>
      <c r="D176" s="386" t="s">
        <v>6431</v>
      </c>
      <c r="E176" s="978">
        <v>1</v>
      </c>
      <c r="F176" s="420"/>
      <c r="G176" s="979">
        <v>1637</v>
      </c>
      <c r="H176" s="164">
        <f>IF(G176="","",G176-G176*COMPASS!$AH$39)</f>
        <v>1637</v>
      </c>
    </row>
    <row r="177" spans="1:8" ht="15.6" customHeight="1">
      <c r="A177" s="383" t="s">
        <v>13394</v>
      </c>
      <c r="B177" s="253" t="s">
        <v>22</v>
      </c>
      <c r="C177" s="980" t="s">
        <v>13352</v>
      </c>
      <c r="D177" s="470" t="s">
        <v>13353</v>
      </c>
      <c r="E177" s="978">
        <v>1</v>
      </c>
      <c r="F177" s="981"/>
      <c r="G177" s="979">
        <v>176</v>
      </c>
      <c r="H177" s="164">
        <f>IF(G177="","",G177-G177*COMPASS!$AH$39)</f>
        <v>176</v>
      </c>
    </row>
    <row r="178" spans="1:8" ht="15.6" customHeight="1">
      <c r="A178" s="383" t="s">
        <v>13395</v>
      </c>
      <c r="B178" s="253" t="s">
        <v>22</v>
      </c>
      <c r="C178" s="980" t="s">
        <v>13354</v>
      </c>
      <c r="D178" s="470" t="s">
        <v>13355</v>
      </c>
      <c r="E178" s="978">
        <v>1</v>
      </c>
      <c r="F178" s="981"/>
      <c r="G178" s="979">
        <v>130</v>
      </c>
      <c r="H178" s="164">
        <f>IF(G178="","",G178-G178*COMPASS!$AH$39)</f>
        <v>130</v>
      </c>
    </row>
    <row r="179" spans="1:8" ht="15.6" customHeight="1">
      <c r="A179" s="383" t="s">
        <v>13396</v>
      </c>
      <c r="B179" s="253" t="s">
        <v>22</v>
      </c>
      <c r="C179" s="980" t="s">
        <v>13356</v>
      </c>
      <c r="D179" s="470" t="s">
        <v>13357</v>
      </c>
      <c r="E179" s="978">
        <v>1</v>
      </c>
      <c r="F179" s="981"/>
      <c r="G179" s="979">
        <v>108</v>
      </c>
      <c r="H179" s="164">
        <f>IF(G179="","",G179-G179*COMPASS!$AH$39)</f>
        <v>108</v>
      </c>
    </row>
    <row r="180" spans="1:8" ht="15.6" customHeight="1">
      <c r="A180" s="333" t="s">
        <v>11626</v>
      </c>
      <c r="B180" s="562"/>
      <c r="C180" s="975"/>
      <c r="D180" s="395"/>
      <c r="E180" s="968"/>
      <c r="F180" s="976"/>
      <c r="G180" s="977"/>
      <c r="H180" s="164" t="str">
        <f>IF(G180="","",G180-G180*COMPASS!$AH$39)</f>
        <v/>
      </c>
    </row>
    <row r="181" spans="1:8" ht="15.6" customHeight="1">
      <c r="A181" s="383" t="s">
        <v>13397</v>
      </c>
      <c r="B181" s="253" t="s">
        <v>22</v>
      </c>
      <c r="C181" s="980" t="s">
        <v>13358</v>
      </c>
      <c r="D181" s="470" t="s">
        <v>13359</v>
      </c>
      <c r="E181" s="978">
        <v>1</v>
      </c>
      <c r="F181" s="981"/>
      <c r="G181" s="979">
        <v>65</v>
      </c>
      <c r="H181" s="164">
        <f>IF(G181="","",G181-G181*COMPASS!$AH$39)</f>
        <v>65</v>
      </c>
    </row>
    <row r="182" spans="1:8" ht="15.6" customHeight="1">
      <c r="A182" s="383" t="s">
        <v>11781</v>
      </c>
      <c r="B182" s="253" t="s">
        <v>22</v>
      </c>
      <c r="C182" s="386" t="s">
        <v>11697</v>
      </c>
      <c r="D182" s="386" t="s">
        <v>11698</v>
      </c>
      <c r="E182" s="978">
        <v>1</v>
      </c>
      <c r="F182" s="420"/>
      <c r="G182" s="979">
        <v>580</v>
      </c>
      <c r="H182" s="164">
        <f>IF(G182="","",G182-G182*COMPASS!$AH$39)</f>
        <v>580</v>
      </c>
    </row>
    <row r="183" spans="1:8" ht="15.6" customHeight="1">
      <c r="A183" s="383" t="s">
        <v>6462</v>
      </c>
      <c r="B183" s="253" t="s">
        <v>22</v>
      </c>
      <c r="C183" s="386" t="s">
        <v>16850</v>
      </c>
      <c r="D183" s="386" t="s">
        <v>6463</v>
      </c>
      <c r="E183" s="978">
        <v>1</v>
      </c>
      <c r="F183" s="420"/>
      <c r="G183" s="979">
        <v>641</v>
      </c>
      <c r="H183" s="164">
        <f>IF(G183="","",G183-G183*COMPASS!$AH$39)</f>
        <v>641</v>
      </c>
    </row>
    <row r="184" spans="1:8" ht="15.6" customHeight="1">
      <c r="A184" s="383" t="s">
        <v>6432</v>
      </c>
      <c r="B184" s="253" t="s">
        <v>22</v>
      </c>
      <c r="C184" s="386" t="s">
        <v>6433</v>
      </c>
      <c r="D184" s="386" t="s">
        <v>6434</v>
      </c>
      <c r="E184" s="978">
        <v>1</v>
      </c>
      <c r="F184" s="420"/>
      <c r="G184" s="979">
        <v>237</v>
      </c>
      <c r="H184" s="164">
        <f>IF(G184="","",G184-G184*COMPASS!$AH$39)</f>
        <v>237</v>
      </c>
    </row>
    <row r="185" spans="1:8" ht="15.6" customHeight="1">
      <c r="A185" s="383" t="s">
        <v>1768</v>
      </c>
      <c r="B185" s="253" t="s">
        <v>22</v>
      </c>
      <c r="C185" s="386" t="s">
        <v>1769</v>
      </c>
      <c r="D185" s="386" t="s">
        <v>1770</v>
      </c>
      <c r="E185" s="978">
        <v>1</v>
      </c>
      <c r="F185" s="420"/>
      <c r="G185" s="979">
        <v>117</v>
      </c>
      <c r="H185" s="164">
        <f>IF(G185="","",G185-G185*COMPASS!$AH$39)</f>
        <v>117</v>
      </c>
    </row>
    <row r="186" spans="1:8" ht="15.6" customHeight="1">
      <c r="A186" s="383" t="s">
        <v>6464</v>
      </c>
      <c r="B186" s="253" t="s">
        <v>22</v>
      </c>
      <c r="C186" s="386" t="s">
        <v>6465</v>
      </c>
      <c r="D186" s="386" t="s">
        <v>6466</v>
      </c>
      <c r="E186" s="978">
        <v>1</v>
      </c>
      <c r="F186" s="420"/>
      <c r="G186" s="979">
        <v>225</v>
      </c>
      <c r="H186" s="164">
        <f>IF(G186="","",G186-G186*COMPASS!$AH$39)</f>
        <v>225</v>
      </c>
    </row>
    <row r="187" spans="1:8" ht="15.6" customHeight="1">
      <c r="A187" s="383" t="s">
        <v>1777</v>
      </c>
      <c r="B187" s="253" t="s">
        <v>22</v>
      </c>
      <c r="C187" s="386" t="s">
        <v>1778</v>
      </c>
      <c r="D187" s="386" t="s">
        <v>1779</v>
      </c>
      <c r="E187" s="978">
        <v>1</v>
      </c>
      <c r="F187" s="420"/>
      <c r="G187" s="979">
        <v>63</v>
      </c>
      <c r="H187" s="164">
        <f>IF(G187="","",G187-G187*COMPASS!$AH$39)</f>
        <v>63</v>
      </c>
    </row>
    <row r="188" spans="1:8" ht="15.6" customHeight="1">
      <c r="A188" s="383" t="s">
        <v>1780</v>
      </c>
      <c r="B188" s="253" t="s">
        <v>22</v>
      </c>
      <c r="C188" s="386" t="s">
        <v>1781</v>
      </c>
      <c r="D188" s="386" t="s">
        <v>1782</v>
      </c>
      <c r="E188" s="978">
        <v>1</v>
      </c>
      <c r="F188" s="420"/>
      <c r="G188" s="979">
        <v>155</v>
      </c>
      <c r="H188" s="164">
        <f>IF(G188="","",G188-G188*COMPASS!$AH$39)</f>
        <v>155</v>
      </c>
    </row>
    <row r="189" spans="1:8" ht="15.6" customHeight="1">
      <c r="A189" s="383" t="s">
        <v>1783</v>
      </c>
      <c r="B189" s="253" t="s">
        <v>22</v>
      </c>
      <c r="C189" s="386" t="s">
        <v>1784</v>
      </c>
      <c r="D189" s="386" t="s">
        <v>1785</v>
      </c>
      <c r="E189" s="978">
        <v>1</v>
      </c>
      <c r="F189" s="420"/>
      <c r="G189" s="979">
        <v>210</v>
      </c>
      <c r="H189" s="164">
        <f>IF(G189="","",G189-G189*COMPASS!$AH$39)</f>
        <v>210</v>
      </c>
    </row>
    <row r="190" spans="1:8" ht="15.6" customHeight="1">
      <c r="A190" s="383" t="s">
        <v>6467</v>
      </c>
      <c r="B190" s="253" t="s">
        <v>22</v>
      </c>
      <c r="C190" s="386" t="s">
        <v>6468</v>
      </c>
      <c r="D190" s="386" t="s">
        <v>6469</v>
      </c>
      <c r="E190" s="978">
        <v>1</v>
      </c>
      <c r="F190" s="420"/>
      <c r="G190" s="979">
        <v>309</v>
      </c>
      <c r="H190" s="164">
        <f>IF(G190="","",G190-G190*COMPASS!$AH$39)</f>
        <v>309</v>
      </c>
    </row>
    <row r="191" spans="1:8" ht="15.6" customHeight="1">
      <c r="A191" s="333" t="s">
        <v>11639</v>
      </c>
      <c r="B191" s="562"/>
      <c r="C191" s="975"/>
      <c r="D191" s="395"/>
      <c r="E191" s="968"/>
      <c r="F191" s="976"/>
      <c r="G191" s="977"/>
      <c r="H191" s="164" t="str">
        <f>IF(G191="","",G191-G191*COMPASS!$AH$39)</f>
        <v/>
      </c>
    </row>
    <row r="192" spans="1:8" ht="15.6" customHeight="1">
      <c r="A192" s="383" t="s">
        <v>6435</v>
      </c>
      <c r="B192" s="253" t="s">
        <v>22</v>
      </c>
      <c r="C192" s="386" t="s">
        <v>6436</v>
      </c>
      <c r="D192" s="386" t="s">
        <v>6437</v>
      </c>
      <c r="E192" s="978">
        <v>1</v>
      </c>
      <c r="F192" s="420"/>
      <c r="G192" s="979">
        <v>64</v>
      </c>
      <c r="H192" s="164">
        <f>IF(G192="","",G192-G192*COMPASS!$AH$39)</f>
        <v>64</v>
      </c>
    </row>
    <row r="193" spans="1:8" ht="15.6" customHeight="1">
      <c r="A193" s="383" t="s">
        <v>6438</v>
      </c>
      <c r="B193" s="253" t="s">
        <v>22</v>
      </c>
      <c r="C193" s="386" t="s">
        <v>6439</v>
      </c>
      <c r="D193" s="386" t="s">
        <v>6440</v>
      </c>
      <c r="E193" s="978">
        <v>1</v>
      </c>
      <c r="F193" s="420"/>
      <c r="G193" s="979">
        <v>58</v>
      </c>
      <c r="H193" s="164">
        <f>IF(G193="","",G193-G193*COMPASS!$AH$39)</f>
        <v>58</v>
      </c>
    </row>
    <row r="194" spans="1:8" ht="15.6" customHeight="1">
      <c r="A194" s="383" t="s">
        <v>6441</v>
      </c>
      <c r="B194" s="253" t="s">
        <v>22</v>
      </c>
      <c r="C194" s="386" t="s">
        <v>6442</v>
      </c>
      <c r="D194" s="386" t="s">
        <v>6443</v>
      </c>
      <c r="E194" s="978">
        <v>1</v>
      </c>
      <c r="F194" s="420"/>
      <c r="G194" s="979">
        <v>285</v>
      </c>
      <c r="H194" s="164">
        <f>IF(G194="","",G194-G194*COMPASS!$AH$39)</f>
        <v>285</v>
      </c>
    </row>
    <row r="195" spans="1:8" ht="15.6" customHeight="1">
      <c r="A195" s="383" t="s">
        <v>6444</v>
      </c>
      <c r="B195" s="253" t="s">
        <v>22</v>
      </c>
      <c r="C195" s="386" t="s">
        <v>6445</v>
      </c>
      <c r="D195" s="386" t="s">
        <v>6446</v>
      </c>
      <c r="E195" s="978">
        <v>1</v>
      </c>
      <c r="F195" s="420"/>
      <c r="G195" s="979">
        <v>133</v>
      </c>
      <c r="H195" s="164">
        <f>IF(G195="","",G195-G195*COMPASS!$AH$39)</f>
        <v>133</v>
      </c>
    </row>
    <row r="196" spans="1:8" ht="15.6" customHeight="1">
      <c r="A196" s="383" t="s">
        <v>6447</v>
      </c>
      <c r="B196" s="253" t="s">
        <v>22</v>
      </c>
      <c r="C196" s="386" t="s">
        <v>6448</v>
      </c>
      <c r="D196" s="386" t="s">
        <v>6449</v>
      </c>
      <c r="E196" s="978">
        <v>1</v>
      </c>
      <c r="F196" s="420"/>
      <c r="G196" s="979">
        <v>106</v>
      </c>
      <c r="H196" s="164">
        <f>IF(G196="","",G196-G196*COMPASS!$AH$39)</f>
        <v>106</v>
      </c>
    </row>
    <row r="197" spans="1:8" ht="15.6" customHeight="1">
      <c r="A197" s="383" t="s">
        <v>1774</v>
      </c>
      <c r="B197" s="253" t="s">
        <v>22</v>
      </c>
      <c r="C197" s="386" t="s">
        <v>1775</v>
      </c>
      <c r="D197" s="386" t="s">
        <v>1776</v>
      </c>
      <c r="E197" s="978">
        <v>1</v>
      </c>
      <c r="F197" s="420"/>
      <c r="G197" s="979">
        <v>798</v>
      </c>
      <c r="H197" s="164">
        <f>IF(G197="","",G197-G197*COMPASS!$AH$39)</f>
        <v>798</v>
      </c>
    </row>
    <row r="198" spans="1:8" ht="15.6" customHeight="1">
      <c r="A198" s="383" t="s">
        <v>1771</v>
      </c>
      <c r="B198" s="253" t="s">
        <v>22</v>
      </c>
      <c r="C198" s="386" t="s">
        <v>1772</v>
      </c>
      <c r="D198" s="386" t="s">
        <v>1773</v>
      </c>
      <c r="E198" s="978">
        <v>1</v>
      </c>
      <c r="F198" s="420"/>
      <c r="G198" s="979">
        <v>725</v>
      </c>
      <c r="H198" s="164">
        <f>IF(G198="","",G198-G198*COMPASS!$AH$39)</f>
        <v>725</v>
      </c>
    </row>
    <row r="199" spans="1:8" ht="15.6" customHeight="1">
      <c r="A199" s="383" t="s">
        <v>6450</v>
      </c>
      <c r="B199" s="253" t="s">
        <v>22</v>
      </c>
      <c r="C199" s="386" t="s">
        <v>6451</v>
      </c>
      <c r="D199" s="386" t="s">
        <v>6452</v>
      </c>
      <c r="E199" s="978">
        <v>1</v>
      </c>
      <c r="F199" s="420"/>
      <c r="G199" s="979">
        <v>49</v>
      </c>
      <c r="H199" s="164">
        <f>IF(G199="","",G199-G199*COMPASS!$AH$39)</f>
        <v>49</v>
      </c>
    </row>
    <row r="200" spans="1:8" ht="15.6" customHeight="1">
      <c r="A200" s="383" t="s">
        <v>6453</v>
      </c>
      <c r="B200" s="253" t="s">
        <v>22</v>
      </c>
      <c r="C200" s="386" t="s">
        <v>6454</v>
      </c>
      <c r="D200" s="386" t="s">
        <v>6455</v>
      </c>
      <c r="E200" s="978">
        <v>1</v>
      </c>
      <c r="F200" s="420"/>
      <c r="G200" s="979">
        <v>42</v>
      </c>
      <c r="H200" s="164">
        <f>IF(G200="","",G200-G200*COMPASS!$AH$39)</f>
        <v>42</v>
      </c>
    </row>
    <row r="201" spans="1:8" ht="15.6" customHeight="1">
      <c r="A201" s="383" t="s">
        <v>17377</v>
      </c>
      <c r="B201" s="253" t="s">
        <v>22</v>
      </c>
      <c r="C201" s="386" t="s">
        <v>17373</v>
      </c>
      <c r="D201" s="386" t="s">
        <v>17374</v>
      </c>
      <c r="E201" s="978">
        <v>1</v>
      </c>
      <c r="F201" s="420"/>
      <c r="G201" s="979">
        <v>85</v>
      </c>
      <c r="H201" s="164">
        <f>IF(G201="","",G201-G201*COMPASS!$AH$39)</f>
        <v>85</v>
      </c>
    </row>
    <row r="202" spans="1:8" ht="15.6" customHeight="1">
      <c r="A202" s="333" t="s">
        <v>11699</v>
      </c>
      <c r="B202" s="562"/>
      <c r="C202" s="975" t="s">
        <v>2561</v>
      </c>
      <c r="D202" s="395"/>
      <c r="E202" s="968"/>
      <c r="F202" s="976"/>
      <c r="G202" s="977"/>
      <c r="H202" s="164" t="str">
        <f>IF(G202="","",G202-G202*COMPASS!$AH$39)</f>
        <v/>
      </c>
    </row>
    <row r="203" spans="1:8" ht="15.6" customHeight="1">
      <c r="A203" s="333" t="s">
        <v>11621</v>
      </c>
      <c r="B203" s="562"/>
      <c r="C203" s="975"/>
      <c r="D203" s="395"/>
      <c r="E203" s="968"/>
      <c r="F203" s="976"/>
      <c r="G203" s="977"/>
      <c r="H203" s="164" t="str">
        <f>IF(G203="","",G203-G203*COMPASS!$AH$39)</f>
        <v/>
      </c>
    </row>
    <row r="204" spans="1:8" ht="15.6" customHeight="1">
      <c r="A204" s="383" t="s">
        <v>1740</v>
      </c>
      <c r="B204" s="253" t="s">
        <v>22</v>
      </c>
      <c r="C204" s="386" t="s">
        <v>1741</v>
      </c>
      <c r="D204" s="386" t="s">
        <v>2203</v>
      </c>
      <c r="E204" s="978">
        <v>1</v>
      </c>
      <c r="F204" s="420"/>
      <c r="G204" s="979">
        <v>6154</v>
      </c>
      <c r="H204" s="164">
        <f>IF(G204="","",G204-G204*COMPASS!$AH$39)</f>
        <v>6154</v>
      </c>
    </row>
    <row r="205" spans="1:8" ht="15.6" customHeight="1">
      <c r="A205" s="383" t="s">
        <v>1742</v>
      </c>
      <c r="B205" s="253" t="s">
        <v>22</v>
      </c>
      <c r="C205" s="386" t="s">
        <v>1743</v>
      </c>
      <c r="D205" s="386" t="s">
        <v>2204</v>
      </c>
      <c r="E205" s="978">
        <v>1</v>
      </c>
      <c r="F205" s="420"/>
      <c r="G205" s="979">
        <v>9713</v>
      </c>
      <c r="H205" s="164">
        <f>IF(G205="","",G205-G205*COMPASS!$AH$39)</f>
        <v>9713</v>
      </c>
    </row>
    <row r="206" spans="1:8" ht="15.6" customHeight="1">
      <c r="A206" s="383" t="s">
        <v>1755</v>
      </c>
      <c r="B206" s="253" t="s">
        <v>22</v>
      </c>
      <c r="C206" s="386" t="s">
        <v>1756</v>
      </c>
      <c r="D206" s="386" t="s">
        <v>2206</v>
      </c>
      <c r="E206" s="978">
        <v>1</v>
      </c>
      <c r="F206" s="420"/>
      <c r="G206" s="979">
        <v>3511</v>
      </c>
      <c r="H206" s="164">
        <f>IF(G206="","",G206-G206*COMPASS!$AH$39)</f>
        <v>3511</v>
      </c>
    </row>
    <row r="207" spans="1:8" ht="15.6" customHeight="1">
      <c r="A207" s="383" t="s">
        <v>1746</v>
      </c>
      <c r="B207" s="253" t="s">
        <v>22</v>
      </c>
      <c r="C207" s="386" t="s">
        <v>1747</v>
      </c>
      <c r="D207" s="386" t="s">
        <v>1748</v>
      </c>
      <c r="E207" s="978">
        <v>1</v>
      </c>
      <c r="F207" s="420"/>
      <c r="G207" s="979">
        <v>12</v>
      </c>
      <c r="H207" s="164">
        <f>IF(G207="","",G207-G207*COMPASS!$AH$39)</f>
        <v>12</v>
      </c>
    </row>
    <row r="208" spans="1:8" ht="15.6" customHeight="1">
      <c r="A208" s="383" t="s">
        <v>1749</v>
      </c>
      <c r="B208" s="253" t="s">
        <v>22</v>
      </c>
      <c r="C208" s="386" t="s">
        <v>1750</v>
      </c>
      <c r="D208" s="386" t="s">
        <v>1751</v>
      </c>
      <c r="E208" s="978">
        <v>1</v>
      </c>
      <c r="F208" s="420"/>
      <c r="G208" s="979">
        <v>13</v>
      </c>
      <c r="H208" s="164">
        <f>IF(G208="","",G208-G208*COMPASS!$AH$39)</f>
        <v>13</v>
      </c>
    </row>
    <row r="209" spans="1:8" ht="15.6" customHeight="1">
      <c r="A209" s="333" t="s">
        <v>11626</v>
      </c>
      <c r="B209" s="562"/>
      <c r="C209" s="975"/>
      <c r="D209" s="395"/>
      <c r="E209" s="968"/>
      <c r="F209" s="976"/>
      <c r="G209" s="977"/>
      <c r="H209" s="164" t="str">
        <f>IF(G209="","",G209-G209*COMPASS!$AH$39)</f>
        <v/>
      </c>
    </row>
    <row r="210" spans="1:8" ht="15.6" customHeight="1">
      <c r="A210" s="383" t="s">
        <v>11782</v>
      </c>
      <c r="B210" s="253" t="s">
        <v>22</v>
      </c>
      <c r="C210" s="386" t="s">
        <v>11700</v>
      </c>
      <c r="D210" s="386" t="s">
        <v>11701</v>
      </c>
      <c r="E210" s="978">
        <v>1</v>
      </c>
      <c r="F210" s="420"/>
      <c r="G210" s="979">
        <v>47</v>
      </c>
      <c r="H210" s="164">
        <f>IF(G210="","",G210-G210*COMPASS!$AH$39)</f>
        <v>47</v>
      </c>
    </row>
    <row r="211" spans="1:8" ht="15.6" customHeight="1">
      <c r="A211" s="383" t="s">
        <v>1752</v>
      </c>
      <c r="B211" s="253" t="s">
        <v>22</v>
      </c>
      <c r="C211" s="386" t="s">
        <v>1753</v>
      </c>
      <c r="D211" s="386" t="s">
        <v>1754</v>
      </c>
      <c r="E211" s="978">
        <v>1</v>
      </c>
      <c r="F211" s="420"/>
      <c r="G211" s="979">
        <v>249</v>
      </c>
      <c r="H211" s="164">
        <f>IF(G211="","",G211-G211*COMPASS!$AH$39)</f>
        <v>249</v>
      </c>
    </row>
    <row r="212" spans="1:8" ht="15.6" customHeight="1">
      <c r="A212" s="383" t="s">
        <v>1744</v>
      </c>
      <c r="B212" s="253" t="s">
        <v>22</v>
      </c>
      <c r="C212" s="386" t="s">
        <v>1745</v>
      </c>
      <c r="D212" s="386" t="s">
        <v>2205</v>
      </c>
      <c r="E212" s="978">
        <v>1</v>
      </c>
      <c r="F212" s="420"/>
      <c r="G212" s="979">
        <v>679</v>
      </c>
      <c r="H212" s="164">
        <f>IF(G212="","",G212-G212*COMPASS!$AH$39)</f>
        <v>679</v>
      </c>
    </row>
    <row r="213" spans="1:8" ht="15.6" customHeight="1">
      <c r="A213" s="333" t="s">
        <v>11702</v>
      </c>
      <c r="B213" s="562"/>
      <c r="C213" s="975" t="s">
        <v>2561</v>
      </c>
      <c r="D213" s="395"/>
      <c r="E213" s="968"/>
      <c r="F213" s="976"/>
      <c r="G213" s="977"/>
      <c r="H213" s="164" t="str">
        <f>IF(G213="","",G213-G213*COMPASS!$AH$39)</f>
        <v/>
      </c>
    </row>
    <row r="214" spans="1:8" ht="15.6" customHeight="1">
      <c r="A214" s="333" t="s">
        <v>11621</v>
      </c>
      <c r="B214" s="562"/>
      <c r="C214" s="975"/>
      <c r="D214" s="395"/>
      <c r="E214" s="968"/>
      <c r="F214" s="976"/>
      <c r="G214" s="977"/>
      <c r="H214" s="164" t="str">
        <f>IF(G214="","",G214-G214*COMPASS!$AH$39)</f>
        <v/>
      </c>
    </row>
    <row r="215" spans="1:8" ht="15.6" customHeight="1">
      <c r="A215" s="383" t="s">
        <v>3944</v>
      </c>
      <c r="B215" s="253" t="s">
        <v>22</v>
      </c>
      <c r="C215" s="386" t="s">
        <v>6456</v>
      </c>
      <c r="D215" s="386" t="s">
        <v>1757</v>
      </c>
      <c r="E215" s="978">
        <v>1</v>
      </c>
      <c r="F215" s="420"/>
      <c r="G215" s="979">
        <v>3399</v>
      </c>
      <c r="H215" s="164">
        <f>IF(G215="","",G215-G215*COMPASS!$AH$39)</f>
        <v>3399</v>
      </c>
    </row>
    <row r="216" spans="1:8" ht="15.6" customHeight="1">
      <c r="A216" s="383" t="s">
        <v>3945</v>
      </c>
      <c r="B216" s="253" t="s">
        <v>22</v>
      </c>
      <c r="C216" s="386" t="s">
        <v>6457</v>
      </c>
      <c r="D216" s="386" t="s">
        <v>1758</v>
      </c>
      <c r="E216" s="978">
        <v>1</v>
      </c>
      <c r="F216" s="420"/>
      <c r="G216" s="979">
        <v>3854</v>
      </c>
      <c r="H216" s="164">
        <f>IF(G216="","",G216-G216*COMPASS!$AH$39)</f>
        <v>3854</v>
      </c>
    </row>
    <row r="217" spans="1:8" ht="15.6" customHeight="1">
      <c r="A217" s="383" t="s">
        <v>3946</v>
      </c>
      <c r="B217" s="253" t="s">
        <v>22</v>
      </c>
      <c r="C217" s="386" t="s">
        <v>6458</v>
      </c>
      <c r="D217" s="386" t="s">
        <v>1759</v>
      </c>
      <c r="E217" s="978">
        <v>1</v>
      </c>
      <c r="F217" s="420"/>
      <c r="G217" s="979">
        <v>4569</v>
      </c>
      <c r="H217" s="164">
        <f>IF(G217="","",G217-G217*COMPASS!$AH$39)</f>
        <v>4569</v>
      </c>
    </row>
    <row r="218" spans="1:8" ht="15.6" customHeight="1">
      <c r="A218" s="383" t="s">
        <v>3947</v>
      </c>
      <c r="B218" s="253" t="s">
        <v>22</v>
      </c>
      <c r="C218" s="386" t="s">
        <v>6459</v>
      </c>
      <c r="D218" s="386" t="s">
        <v>1760</v>
      </c>
      <c r="E218" s="978">
        <v>1</v>
      </c>
      <c r="F218" s="420"/>
      <c r="G218" s="979">
        <v>5313</v>
      </c>
      <c r="H218" s="164">
        <f>IF(G218="","",G218-G218*COMPASS!$AH$39)</f>
        <v>5313</v>
      </c>
    </row>
    <row r="219" spans="1:8" ht="15.6" customHeight="1">
      <c r="A219" s="383" t="s">
        <v>13398</v>
      </c>
      <c r="B219" s="253" t="s">
        <v>22</v>
      </c>
      <c r="C219" s="980" t="s">
        <v>13360</v>
      </c>
      <c r="D219" s="470" t="s">
        <v>13361</v>
      </c>
      <c r="E219" s="978">
        <v>1</v>
      </c>
      <c r="F219" s="981"/>
      <c r="G219" s="979">
        <v>5450</v>
      </c>
      <c r="H219" s="164">
        <f>IF(G219="","",G219-G219*COMPASS!$AH$39)</f>
        <v>5450</v>
      </c>
    </row>
    <row r="220" spans="1:8" ht="15.6" customHeight="1">
      <c r="A220" s="383" t="s">
        <v>3948</v>
      </c>
      <c r="B220" s="253" t="s">
        <v>22</v>
      </c>
      <c r="C220" s="386" t="s">
        <v>6460</v>
      </c>
      <c r="D220" s="386" t="s">
        <v>1761</v>
      </c>
      <c r="E220" s="978">
        <v>1</v>
      </c>
      <c r="F220" s="420"/>
      <c r="G220" s="979">
        <v>6508</v>
      </c>
      <c r="H220" s="164">
        <f>IF(G220="","",G220-G220*COMPASS!$AH$39)</f>
        <v>6508</v>
      </c>
    </row>
    <row r="221" spans="1:8" ht="15.6" customHeight="1">
      <c r="A221" s="333" t="s">
        <v>11626</v>
      </c>
      <c r="B221" s="562"/>
      <c r="C221" s="975"/>
      <c r="D221" s="395"/>
      <c r="E221" s="968"/>
      <c r="F221" s="976"/>
      <c r="G221" s="977"/>
      <c r="H221" s="164" t="str">
        <f>IF(G221="","",G221-G221*COMPASS!$AH$39)</f>
        <v/>
      </c>
    </row>
    <row r="222" spans="1:8" ht="15.6" customHeight="1">
      <c r="A222" s="383" t="s">
        <v>1786</v>
      </c>
      <c r="B222" s="253" t="s">
        <v>22</v>
      </c>
      <c r="C222" s="386" t="s">
        <v>1787</v>
      </c>
      <c r="D222" s="386" t="s">
        <v>1788</v>
      </c>
      <c r="E222" s="978">
        <v>1</v>
      </c>
      <c r="F222" s="420"/>
      <c r="G222" s="979">
        <v>271</v>
      </c>
      <c r="H222" s="164">
        <f>IF(G222="","",G222-G222*COMPASS!$AH$39)</f>
        <v>271</v>
      </c>
    </row>
    <row r="223" spans="1:8" ht="15.6" customHeight="1">
      <c r="A223" s="383" t="s">
        <v>1789</v>
      </c>
      <c r="B223" s="253" t="s">
        <v>22</v>
      </c>
      <c r="C223" s="386" t="s">
        <v>1790</v>
      </c>
      <c r="D223" s="386" t="s">
        <v>1791</v>
      </c>
      <c r="E223" s="978">
        <v>1</v>
      </c>
      <c r="F223" s="420"/>
      <c r="G223" s="979">
        <v>205</v>
      </c>
      <c r="H223" s="164">
        <f>IF(G223="","",G223-G223*COMPASS!$AH$39)</f>
        <v>205</v>
      </c>
    </row>
    <row r="224" spans="1:8" ht="15.6" customHeight="1">
      <c r="A224" s="383" t="s">
        <v>1792</v>
      </c>
      <c r="B224" s="253" t="s">
        <v>22</v>
      </c>
      <c r="C224" s="386" t="s">
        <v>1793</v>
      </c>
      <c r="D224" s="386" t="s">
        <v>1794</v>
      </c>
      <c r="E224" s="978">
        <v>1</v>
      </c>
      <c r="F224" s="420"/>
      <c r="G224" s="979">
        <v>634</v>
      </c>
      <c r="H224" s="164">
        <f>IF(G224="","",G224-G224*COMPASS!$AH$39)</f>
        <v>634</v>
      </c>
    </row>
    <row r="225" spans="1:8" ht="15.6" customHeight="1">
      <c r="A225" s="383" t="s">
        <v>1795</v>
      </c>
      <c r="B225" s="253" t="s">
        <v>22</v>
      </c>
      <c r="C225" s="386" t="s">
        <v>1796</v>
      </c>
      <c r="D225" s="386" t="s">
        <v>1797</v>
      </c>
      <c r="E225" s="978">
        <v>1</v>
      </c>
      <c r="F225" s="420"/>
      <c r="G225" s="979">
        <v>901</v>
      </c>
      <c r="H225" s="164">
        <f>IF(G225="","",G225-G225*COMPASS!$AH$39)</f>
        <v>901</v>
      </c>
    </row>
    <row r="226" spans="1:8" ht="15.6" customHeight="1">
      <c r="A226" s="383" t="s">
        <v>1798</v>
      </c>
      <c r="B226" s="253" t="s">
        <v>22</v>
      </c>
      <c r="C226" s="386" t="s">
        <v>1799</v>
      </c>
      <c r="D226" s="386" t="s">
        <v>1800</v>
      </c>
      <c r="E226" s="978">
        <v>1</v>
      </c>
      <c r="F226" s="420"/>
      <c r="G226" s="979">
        <v>774</v>
      </c>
      <c r="H226" s="164">
        <f>IF(G226="","",G226-G226*COMPASS!$AH$39)</f>
        <v>774</v>
      </c>
    </row>
    <row r="227" spans="1:8" ht="15.6" customHeight="1">
      <c r="A227" s="383" t="s">
        <v>1801</v>
      </c>
      <c r="B227" s="253" t="s">
        <v>22</v>
      </c>
      <c r="C227" s="386" t="s">
        <v>1802</v>
      </c>
      <c r="D227" s="386" t="s">
        <v>1803</v>
      </c>
      <c r="E227" s="978">
        <v>1</v>
      </c>
      <c r="F227" s="420"/>
      <c r="G227" s="979">
        <v>241</v>
      </c>
      <c r="H227" s="164">
        <f>IF(G227="","",G227-G227*COMPASS!$AH$39)</f>
        <v>241</v>
      </c>
    </row>
    <row r="228" spans="1:8" ht="15.6" customHeight="1">
      <c r="A228" s="333" t="s">
        <v>11639</v>
      </c>
      <c r="B228" s="562"/>
      <c r="C228" s="975"/>
      <c r="D228" s="395"/>
      <c r="E228" s="968"/>
      <c r="F228" s="976"/>
      <c r="G228" s="977"/>
      <c r="H228" s="164" t="str">
        <f>IF(G228="","",G228-G228*COMPASS!$AH$39)</f>
        <v/>
      </c>
    </row>
    <row r="229" spans="1:8" ht="15.6" customHeight="1">
      <c r="A229" s="383" t="s">
        <v>1762</v>
      </c>
      <c r="B229" s="253" t="s">
        <v>22</v>
      </c>
      <c r="C229" s="386" t="s">
        <v>1763</v>
      </c>
      <c r="D229" s="386" t="s">
        <v>1764</v>
      </c>
      <c r="E229" s="978">
        <v>1</v>
      </c>
      <c r="F229" s="420"/>
      <c r="G229" s="979">
        <v>2479</v>
      </c>
      <c r="H229" s="164">
        <f>IF(G229="","",G229-G229*COMPASS!$AH$39)</f>
        <v>2479</v>
      </c>
    </row>
    <row r="230" spans="1:8" ht="15.6" customHeight="1">
      <c r="A230" s="383" t="s">
        <v>1765</v>
      </c>
      <c r="B230" s="253" t="s">
        <v>22</v>
      </c>
      <c r="C230" s="386" t="s">
        <v>1766</v>
      </c>
      <c r="D230" s="386" t="s">
        <v>1767</v>
      </c>
      <c r="E230" s="978">
        <v>1</v>
      </c>
      <c r="F230" s="420"/>
      <c r="G230" s="979">
        <v>265</v>
      </c>
      <c r="H230" s="164">
        <f>IF(G230="","",G230-G230*COMPASS!$AH$39)</f>
        <v>265</v>
      </c>
    </row>
    <row r="231" spans="1:8" ht="15.6" customHeight="1">
      <c r="A231" s="383" t="s">
        <v>3949</v>
      </c>
      <c r="B231" s="253" t="s">
        <v>22</v>
      </c>
      <c r="C231" s="386" t="s">
        <v>3950</v>
      </c>
      <c r="D231" s="386" t="s">
        <v>3951</v>
      </c>
      <c r="E231" s="978">
        <v>1</v>
      </c>
      <c r="F231" s="420"/>
      <c r="G231" s="979">
        <v>635</v>
      </c>
      <c r="H231" s="164">
        <f>IF(G231="","",G231-G231*COMPASS!$AH$39)</f>
        <v>635</v>
      </c>
    </row>
    <row r="232" spans="1:8" ht="15.6" customHeight="1">
      <c r="A232" s="383" t="s">
        <v>3952</v>
      </c>
      <c r="B232" s="253" t="s">
        <v>22</v>
      </c>
      <c r="C232" s="386" t="s">
        <v>3953</v>
      </c>
      <c r="D232" s="386" t="s">
        <v>3954</v>
      </c>
      <c r="E232" s="978">
        <v>1</v>
      </c>
      <c r="F232" s="420"/>
      <c r="G232" s="979">
        <v>1267</v>
      </c>
      <c r="H232" s="164">
        <f>IF(G232="","",G232-G232*COMPASS!$AH$39)</f>
        <v>1267</v>
      </c>
    </row>
    <row r="233" spans="1:8" ht="15.6" customHeight="1">
      <c r="A233" s="383" t="s">
        <v>6461</v>
      </c>
      <c r="B233" s="253" t="s">
        <v>22</v>
      </c>
      <c r="C233" s="386" t="s">
        <v>3955</v>
      </c>
      <c r="D233" s="386" t="s">
        <v>3956</v>
      </c>
      <c r="E233" s="978">
        <v>1</v>
      </c>
      <c r="F233" s="420"/>
      <c r="G233" s="979">
        <v>1902</v>
      </c>
      <c r="H233" s="164">
        <f>IF(G233="","",G233-G233*COMPASS!$AH$39)</f>
        <v>1902</v>
      </c>
    </row>
    <row r="234" spans="1:8" ht="15.6" customHeight="1">
      <c r="A234" s="383" t="s">
        <v>3957</v>
      </c>
      <c r="B234" s="253" t="s">
        <v>22</v>
      </c>
      <c r="C234" s="386" t="s">
        <v>3958</v>
      </c>
      <c r="D234" s="386" t="s">
        <v>3959</v>
      </c>
      <c r="E234" s="978">
        <v>1</v>
      </c>
      <c r="F234" s="420"/>
      <c r="G234" s="979">
        <v>2534</v>
      </c>
      <c r="H234" s="164">
        <f>IF(G234="","",G234-G234*COMPASS!$AH$39)</f>
        <v>2534</v>
      </c>
    </row>
    <row r="235" spans="1:8" ht="15.6" customHeight="1">
      <c r="A235" s="383" t="s">
        <v>13399</v>
      </c>
      <c r="B235" s="253" t="s">
        <v>22</v>
      </c>
      <c r="C235" s="980" t="s">
        <v>13362</v>
      </c>
      <c r="D235" s="470" t="s">
        <v>13363</v>
      </c>
      <c r="E235" s="978">
        <v>1</v>
      </c>
      <c r="F235" s="981"/>
      <c r="G235" s="979">
        <v>3167</v>
      </c>
      <c r="H235" s="164">
        <f>IF(G235="","",G235-G235*COMPASS!$AH$39)</f>
        <v>3167</v>
      </c>
    </row>
    <row r="236" spans="1:8" ht="15.6" customHeight="1">
      <c r="A236" s="383" t="s">
        <v>3960</v>
      </c>
      <c r="B236" s="253" t="s">
        <v>22</v>
      </c>
      <c r="C236" s="386" t="s">
        <v>3961</v>
      </c>
      <c r="D236" s="386" t="s">
        <v>3962</v>
      </c>
      <c r="E236" s="978">
        <v>1</v>
      </c>
      <c r="F236" s="420"/>
      <c r="G236" s="979">
        <v>3803</v>
      </c>
      <c r="H236" s="164">
        <f>IF(G236="","",G236-G236*COMPASS!$AH$39)</f>
        <v>3803</v>
      </c>
    </row>
    <row r="237" spans="1:8" ht="15.6" customHeight="1">
      <c r="A237" s="333" t="s">
        <v>11703</v>
      </c>
      <c r="B237" s="562"/>
      <c r="C237" s="975" t="s">
        <v>2561</v>
      </c>
      <c r="D237" s="395"/>
      <c r="E237" s="968"/>
      <c r="F237" s="976"/>
      <c r="G237" s="977"/>
      <c r="H237" s="164" t="str">
        <f>IF(G237="","",G237-G237*COMPASS!$AH$39)</f>
        <v/>
      </c>
    </row>
    <row r="238" spans="1:8" ht="15.6" customHeight="1">
      <c r="A238" s="333" t="s">
        <v>11704</v>
      </c>
      <c r="B238" s="562"/>
      <c r="C238" s="975"/>
      <c r="D238" s="395"/>
      <c r="E238" s="968"/>
      <c r="F238" s="976"/>
      <c r="G238" s="977"/>
      <c r="H238" s="164" t="str">
        <f>IF(G238="","",G238-G238*COMPASS!$AH$39)</f>
        <v/>
      </c>
    </row>
    <row r="239" spans="1:8" ht="15.6" customHeight="1">
      <c r="A239" s="383" t="s">
        <v>2014</v>
      </c>
      <c r="B239" s="253" t="s">
        <v>22</v>
      </c>
      <c r="C239" s="386" t="s">
        <v>16851</v>
      </c>
      <c r="D239" s="386" t="s">
        <v>2015</v>
      </c>
      <c r="E239" s="978">
        <v>1</v>
      </c>
      <c r="F239" s="982"/>
      <c r="G239" s="979">
        <v>990</v>
      </c>
      <c r="H239" s="164">
        <f>IF(G239="","",G239-G239*COMPASS!$AH$39)</f>
        <v>990</v>
      </c>
    </row>
    <row r="240" spans="1:8" ht="15.6" customHeight="1">
      <c r="A240" s="383" t="s">
        <v>2016</v>
      </c>
      <c r="B240" s="253" t="s">
        <v>22</v>
      </c>
      <c r="C240" s="386" t="s">
        <v>16852</v>
      </c>
      <c r="D240" s="386" t="s">
        <v>2017</v>
      </c>
      <c r="E240" s="978">
        <v>1</v>
      </c>
      <c r="F240" s="982"/>
      <c r="G240" s="979">
        <v>1060</v>
      </c>
      <c r="H240" s="164">
        <f>IF(G240="","",G240-G240*COMPASS!$AH$39)</f>
        <v>1060</v>
      </c>
    </row>
    <row r="241" spans="1:8" ht="15.6" customHeight="1">
      <c r="A241" s="383" t="s">
        <v>2018</v>
      </c>
      <c r="B241" s="253" t="s">
        <v>22</v>
      </c>
      <c r="C241" s="386" t="s">
        <v>16853</v>
      </c>
      <c r="D241" s="386" t="s">
        <v>2019</v>
      </c>
      <c r="E241" s="978">
        <v>1</v>
      </c>
      <c r="F241" s="982"/>
      <c r="G241" s="979">
        <v>1200</v>
      </c>
      <c r="H241" s="164">
        <f>IF(G241="","",G241-G241*COMPASS!$AH$39)</f>
        <v>1200</v>
      </c>
    </row>
    <row r="242" spans="1:8" ht="15.6" customHeight="1">
      <c r="A242" s="383" t="s">
        <v>2020</v>
      </c>
      <c r="B242" s="253" t="s">
        <v>22</v>
      </c>
      <c r="C242" s="386" t="s">
        <v>16854</v>
      </c>
      <c r="D242" s="386" t="s">
        <v>2021</v>
      </c>
      <c r="E242" s="978">
        <v>1</v>
      </c>
      <c r="F242" s="982"/>
      <c r="G242" s="979">
        <v>1100</v>
      </c>
      <c r="H242" s="164">
        <f>IF(G242="","",G242-G242*COMPASS!$AH$39)</f>
        <v>1100</v>
      </c>
    </row>
    <row r="243" spans="1:8" ht="15.6" customHeight="1">
      <c r="A243" s="383" t="s">
        <v>2022</v>
      </c>
      <c r="B243" s="253" t="s">
        <v>22</v>
      </c>
      <c r="C243" s="386" t="s">
        <v>16855</v>
      </c>
      <c r="D243" s="386" t="s">
        <v>2023</v>
      </c>
      <c r="E243" s="978">
        <v>1</v>
      </c>
      <c r="F243" s="982"/>
      <c r="G243" s="979">
        <v>1220</v>
      </c>
      <c r="H243" s="164">
        <f>IF(G243="","",G243-G243*COMPASS!$AH$39)</f>
        <v>1220</v>
      </c>
    </row>
    <row r="244" spans="1:8" ht="15.6" customHeight="1">
      <c r="A244" s="383" t="s">
        <v>2024</v>
      </c>
      <c r="B244" s="253" t="s">
        <v>22</v>
      </c>
      <c r="C244" s="386" t="s">
        <v>16856</v>
      </c>
      <c r="D244" s="386" t="s">
        <v>2025</v>
      </c>
      <c r="E244" s="978">
        <v>1</v>
      </c>
      <c r="F244" s="982"/>
      <c r="G244" s="979">
        <v>1320</v>
      </c>
      <c r="H244" s="164">
        <f>IF(G244="","",G244-G244*COMPASS!$AH$39)</f>
        <v>1320</v>
      </c>
    </row>
    <row r="245" spans="1:8" ht="15.6" customHeight="1">
      <c r="A245" s="383" t="s">
        <v>17378</v>
      </c>
      <c r="B245" s="253" t="s">
        <v>22</v>
      </c>
      <c r="C245" s="386" t="s">
        <v>17375</v>
      </c>
      <c r="D245" s="386" t="s">
        <v>17376</v>
      </c>
      <c r="E245" s="978">
        <v>1</v>
      </c>
      <c r="F245" s="420"/>
      <c r="G245" s="979">
        <v>37</v>
      </c>
      <c r="H245" s="164">
        <f>IF(G245="","",G245-G245*COMPASS!$AH$39)</f>
        <v>37</v>
      </c>
    </row>
    <row r="246" spans="1:8" ht="15.6" customHeight="1">
      <c r="A246" s="333" t="s">
        <v>11626</v>
      </c>
      <c r="B246" s="562"/>
      <c r="C246" s="975"/>
      <c r="D246" s="395"/>
      <c r="E246" s="968"/>
      <c r="F246" s="976"/>
      <c r="G246" s="977"/>
      <c r="H246" s="164" t="str">
        <f>IF(G246="","",G246-G246*COMPASS!$AH$39)</f>
        <v/>
      </c>
    </row>
    <row r="247" spans="1:8" ht="15.6" customHeight="1">
      <c r="A247" s="383" t="s">
        <v>2002</v>
      </c>
      <c r="B247" s="253" t="s">
        <v>22</v>
      </c>
      <c r="C247" s="386" t="s">
        <v>2003</v>
      </c>
      <c r="D247" s="386" t="s">
        <v>2004</v>
      </c>
      <c r="E247" s="978">
        <v>1</v>
      </c>
      <c r="F247" s="420"/>
      <c r="G247" s="979">
        <v>620</v>
      </c>
      <c r="H247" s="164">
        <f>IF(G247="","",G247-G247*COMPASS!$AH$39)</f>
        <v>620</v>
      </c>
    </row>
    <row r="248" spans="1:8" ht="15.6" customHeight="1">
      <c r="A248" s="383" t="s">
        <v>2005</v>
      </c>
      <c r="B248" s="253" t="s">
        <v>22</v>
      </c>
      <c r="C248" s="386" t="s">
        <v>2006</v>
      </c>
      <c r="D248" s="386" t="s">
        <v>2007</v>
      </c>
      <c r="E248" s="978">
        <v>1</v>
      </c>
      <c r="F248" s="420"/>
      <c r="G248" s="979">
        <v>714</v>
      </c>
      <c r="H248" s="164">
        <f>IF(G248="","",G248-G248*COMPASS!$AH$39)</f>
        <v>714</v>
      </c>
    </row>
    <row r="249" spans="1:8" ht="15.6" customHeight="1">
      <c r="A249" s="383" t="s">
        <v>2008</v>
      </c>
      <c r="B249" s="253" t="s">
        <v>22</v>
      </c>
      <c r="C249" s="386" t="s">
        <v>2009</v>
      </c>
      <c r="D249" s="386" t="s">
        <v>2010</v>
      </c>
      <c r="E249" s="978">
        <v>1</v>
      </c>
      <c r="F249" s="420"/>
      <c r="G249" s="979">
        <v>1040</v>
      </c>
      <c r="H249" s="164">
        <f>IF(G249="","",G249-G249*COMPASS!$AH$39)</f>
        <v>1040</v>
      </c>
    </row>
    <row r="250" spans="1:8" ht="15.6" customHeight="1">
      <c r="A250" s="333" t="s">
        <v>11639</v>
      </c>
      <c r="B250" s="333"/>
      <c r="C250" s="975"/>
      <c r="D250" s="395"/>
      <c r="E250" s="968"/>
      <c r="F250" s="976"/>
      <c r="G250" s="977"/>
      <c r="H250" s="164" t="str">
        <f>IF(G250="","",G250-G250*COMPASS!$AH$39)</f>
        <v/>
      </c>
    </row>
    <row r="251" spans="1:8" ht="15.6" customHeight="1">
      <c r="A251" s="383" t="s">
        <v>13400</v>
      </c>
      <c r="B251" s="253" t="s">
        <v>22</v>
      </c>
      <c r="C251" s="980" t="s">
        <v>13364</v>
      </c>
      <c r="D251" s="470" t="s">
        <v>13365</v>
      </c>
      <c r="E251" s="978">
        <v>1</v>
      </c>
      <c r="F251" s="981"/>
      <c r="G251" s="979">
        <v>214</v>
      </c>
      <c r="H251" s="164">
        <f>IF(G251="","",G251-G251*COMPASS!$AH$39)</f>
        <v>214</v>
      </c>
    </row>
    <row r="252" spans="1:8" ht="15.6" customHeight="1">
      <c r="A252" s="383" t="s">
        <v>13401</v>
      </c>
      <c r="B252" s="253" t="s">
        <v>22</v>
      </c>
      <c r="C252" s="980" t="s">
        <v>13366</v>
      </c>
      <c r="D252" s="470" t="s">
        <v>13367</v>
      </c>
      <c r="E252" s="978">
        <v>1</v>
      </c>
      <c r="F252" s="981"/>
      <c r="G252" s="979">
        <v>328</v>
      </c>
      <c r="H252" s="164">
        <f>IF(G252="","",G252-G252*COMPASS!$AH$39)</f>
        <v>328</v>
      </c>
    </row>
    <row r="253" spans="1:8" ht="15.6" customHeight="1">
      <c r="A253" s="383" t="s">
        <v>13402</v>
      </c>
      <c r="B253" s="253" t="s">
        <v>22</v>
      </c>
      <c r="C253" s="980" t="s">
        <v>13368</v>
      </c>
      <c r="D253" s="470" t="s">
        <v>13369</v>
      </c>
      <c r="E253" s="978">
        <v>1</v>
      </c>
      <c r="F253" s="981"/>
      <c r="G253" s="979">
        <v>457</v>
      </c>
      <c r="H253" s="164">
        <f>IF(G253="","",G253-G253*COMPASS!$AH$39)</f>
        <v>457</v>
      </c>
    </row>
    <row r="254" spans="1:8" ht="15.6" customHeight="1">
      <c r="A254" s="383" t="s">
        <v>13403</v>
      </c>
      <c r="B254" s="253" t="s">
        <v>22</v>
      </c>
      <c r="C254" s="980" t="s">
        <v>13370</v>
      </c>
      <c r="D254" s="470" t="s">
        <v>13371</v>
      </c>
      <c r="E254" s="978">
        <v>1</v>
      </c>
      <c r="F254" s="981"/>
      <c r="G254" s="979">
        <v>32</v>
      </c>
      <c r="H254" s="164">
        <f>IF(G254="","",G254-G254*COMPASS!$AH$39)</f>
        <v>32</v>
      </c>
    </row>
    <row r="255" spans="1:8" ht="15.6" customHeight="1">
      <c r="A255" s="333" t="s">
        <v>11705</v>
      </c>
      <c r="B255" s="562"/>
      <c r="C255" s="975" t="s">
        <v>2561</v>
      </c>
      <c r="D255" s="395"/>
      <c r="E255" s="968"/>
      <c r="F255" s="976"/>
      <c r="G255" s="977"/>
      <c r="H255" s="164" t="str">
        <f>IF(G255="","",G255-G255*COMPASS!$AH$39)</f>
        <v/>
      </c>
    </row>
    <row r="256" spans="1:8" ht="15.6" customHeight="1">
      <c r="A256" s="333" t="s">
        <v>11706</v>
      </c>
      <c r="B256" s="562"/>
      <c r="C256" s="975" t="s">
        <v>2561</v>
      </c>
      <c r="D256" s="395"/>
      <c r="E256" s="968"/>
      <c r="F256" s="976"/>
      <c r="G256" s="977"/>
      <c r="H256" s="164" t="str">
        <f>IF(G256="","",G256-G256*COMPASS!$AH$39)</f>
        <v/>
      </c>
    </row>
    <row r="257" spans="1:8" ht="15.6" customHeight="1">
      <c r="A257" s="383" t="s">
        <v>11783</v>
      </c>
      <c r="B257" s="253" t="s">
        <v>22</v>
      </c>
      <c r="C257" s="386" t="s">
        <v>11707</v>
      </c>
      <c r="D257" s="386" t="s">
        <v>11708</v>
      </c>
      <c r="E257" s="978">
        <v>1</v>
      </c>
      <c r="F257" s="420"/>
      <c r="G257" s="979">
        <v>378</v>
      </c>
      <c r="H257" s="164">
        <f>IF(G257="","",G257-G257*COMPASS!$AH$39)</f>
        <v>378</v>
      </c>
    </row>
    <row r="258" spans="1:8" ht="15.6" customHeight="1">
      <c r="A258" s="383" t="s">
        <v>11784</v>
      </c>
      <c r="B258" s="253" t="s">
        <v>22</v>
      </c>
      <c r="C258" s="386" t="s">
        <v>11709</v>
      </c>
      <c r="D258" s="386" t="s">
        <v>11710</v>
      </c>
      <c r="E258" s="978">
        <v>1</v>
      </c>
      <c r="F258" s="420"/>
      <c r="G258" s="979">
        <v>397</v>
      </c>
      <c r="H258" s="164">
        <f>IF(G258="","",G258-G258*COMPASS!$AH$39)</f>
        <v>397</v>
      </c>
    </row>
    <row r="259" spans="1:8" ht="15.6" customHeight="1">
      <c r="A259" s="383" t="s">
        <v>11785</v>
      </c>
      <c r="B259" s="253" t="s">
        <v>22</v>
      </c>
      <c r="C259" s="386" t="s">
        <v>11711</v>
      </c>
      <c r="D259" s="386" t="s">
        <v>11712</v>
      </c>
      <c r="E259" s="978">
        <v>1</v>
      </c>
      <c r="F259" s="420"/>
      <c r="G259" s="979">
        <v>509</v>
      </c>
      <c r="H259" s="164">
        <f>IF(G259="","",G259-G259*COMPASS!$AH$39)</f>
        <v>509</v>
      </c>
    </row>
    <row r="260" spans="1:8" ht="15.6" customHeight="1">
      <c r="A260" s="333" t="s">
        <v>11704</v>
      </c>
      <c r="B260" s="562"/>
      <c r="C260" s="975"/>
      <c r="D260" s="395"/>
      <c r="E260" s="968"/>
      <c r="F260" s="976"/>
      <c r="G260" s="977"/>
      <c r="H260" s="164" t="str">
        <f>IF(G260="","",G260-G260*COMPASS!$AH$39)</f>
        <v/>
      </c>
    </row>
    <row r="261" spans="1:8" ht="15.6" customHeight="1">
      <c r="A261" s="383" t="s">
        <v>11786</v>
      </c>
      <c r="B261" s="253" t="s">
        <v>22</v>
      </c>
      <c r="C261" s="386" t="s">
        <v>11713</v>
      </c>
      <c r="D261" s="386" t="s">
        <v>11714</v>
      </c>
      <c r="E261" s="978">
        <v>1</v>
      </c>
      <c r="F261" s="420"/>
      <c r="G261" s="979">
        <v>431</v>
      </c>
      <c r="H261" s="164">
        <f>IF(G261="","",G261-G261*COMPASS!$AH$39)</f>
        <v>431</v>
      </c>
    </row>
    <row r="262" spans="1:8" ht="15.6" customHeight="1">
      <c r="A262" s="383" t="s">
        <v>11787</v>
      </c>
      <c r="B262" s="253" t="s">
        <v>22</v>
      </c>
      <c r="C262" s="386" t="s">
        <v>11715</v>
      </c>
      <c r="D262" s="386" t="s">
        <v>11716</v>
      </c>
      <c r="E262" s="978">
        <v>1</v>
      </c>
      <c r="F262" s="420"/>
      <c r="G262" s="979">
        <v>441</v>
      </c>
      <c r="H262" s="164">
        <f>IF(G262="","",G262-G262*COMPASS!$AH$39)</f>
        <v>441</v>
      </c>
    </row>
    <row r="263" spans="1:8" ht="15.6" customHeight="1">
      <c r="A263" s="383" t="s">
        <v>11788</v>
      </c>
      <c r="B263" s="253" t="s">
        <v>22</v>
      </c>
      <c r="C263" s="386" t="s">
        <v>11717</v>
      </c>
      <c r="D263" s="386" t="s">
        <v>11718</v>
      </c>
      <c r="E263" s="978">
        <v>1</v>
      </c>
      <c r="F263" s="420"/>
      <c r="G263" s="979">
        <v>546</v>
      </c>
      <c r="H263" s="164">
        <f>IF(G263="","",G263-G263*COMPASS!$AH$39)</f>
        <v>546</v>
      </c>
    </row>
    <row r="264" spans="1:8" ht="15.6" customHeight="1">
      <c r="A264" s="333" t="s">
        <v>11626</v>
      </c>
      <c r="B264" s="562"/>
      <c r="C264" s="975"/>
      <c r="D264" s="395"/>
      <c r="E264" s="968"/>
      <c r="F264" s="976"/>
      <c r="G264" s="977"/>
      <c r="H264" s="164" t="str">
        <f>IF(G264="","",G264-G264*COMPASS!$AH$39)</f>
        <v/>
      </c>
    </row>
    <row r="265" spans="1:8" ht="15.6" customHeight="1">
      <c r="A265" s="333" t="s">
        <v>11719</v>
      </c>
      <c r="B265" s="562"/>
      <c r="C265" s="975" t="s">
        <v>2561</v>
      </c>
      <c r="D265" s="395"/>
      <c r="E265" s="968"/>
      <c r="F265" s="976"/>
      <c r="G265" s="977"/>
      <c r="H265" s="164" t="str">
        <f>IF(G265="","",G265-G265*COMPASS!$AH$39)</f>
        <v/>
      </c>
    </row>
    <row r="266" spans="1:8" ht="15.6" customHeight="1">
      <c r="A266" s="333" t="s">
        <v>11621</v>
      </c>
      <c r="B266" s="562"/>
      <c r="C266" s="975" t="s">
        <v>2561</v>
      </c>
      <c r="D266" s="395"/>
      <c r="E266" s="968"/>
      <c r="F266" s="976"/>
      <c r="G266" s="977"/>
      <c r="H266" s="164" t="str">
        <f>IF(G266="","",G266-G266*COMPASS!$AH$39)</f>
        <v/>
      </c>
    </row>
    <row r="267" spans="1:8" ht="15.6" customHeight="1">
      <c r="A267" s="383" t="s">
        <v>2026</v>
      </c>
      <c r="B267" s="253" t="s">
        <v>22</v>
      </c>
      <c r="C267" s="386" t="s">
        <v>2027</v>
      </c>
      <c r="D267" s="386" t="s">
        <v>2028</v>
      </c>
      <c r="E267" s="978">
        <v>1</v>
      </c>
      <c r="F267" s="420"/>
      <c r="G267" s="979">
        <v>4967</v>
      </c>
      <c r="H267" s="164">
        <f>IF(G267="","",G267-G267*COMPASS!$AH$39)</f>
        <v>4967</v>
      </c>
    </row>
    <row r="268" spans="1:8" ht="15.6" customHeight="1">
      <c r="A268" s="383" t="s">
        <v>2029</v>
      </c>
      <c r="B268" s="253" t="s">
        <v>22</v>
      </c>
      <c r="C268" s="386" t="s">
        <v>2030</v>
      </c>
      <c r="D268" s="386" t="s">
        <v>2031</v>
      </c>
      <c r="E268" s="978">
        <v>1</v>
      </c>
      <c r="F268" s="420"/>
      <c r="G268" s="979">
        <v>5490</v>
      </c>
      <c r="H268" s="164">
        <f>IF(G268="","",G268-G268*COMPASS!$AH$39)</f>
        <v>5490</v>
      </c>
    </row>
    <row r="269" spans="1:8" ht="15.6" customHeight="1">
      <c r="A269" s="383" t="s">
        <v>2032</v>
      </c>
      <c r="B269" s="253" t="s">
        <v>22</v>
      </c>
      <c r="C269" s="386" t="s">
        <v>2033</v>
      </c>
      <c r="D269" s="386" t="s">
        <v>2034</v>
      </c>
      <c r="E269" s="978">
        <v>1</v>
      </c>
      <c r="F269" s="420"/>
      <c r="G269" s="979">
        <v>5565</v>
      </c>
      <c r="H269" s="164">
        <f>IF(G269="","",G269-G269*COMPASS!$AH$39)</f>
        <v>5565</v>
      </c>
    </row>
    <row r="270" spans="1:8" ht="15.6" customHeight="1">
      <c r="A270" s="383" t="s">
        <v>2035</v>
      </c>
      <c r="B270" s="253" t="s">
        <v>22</v>
      </c>
      <c r="C270" s="386" t="s">
        <v>2036</v>
      </c>
      <c r="D270" s="386" t="s">
        <v>2037</v>
      </c>
      <c r="E270" s="978">
        <v>1</v>
      </c>
      <c r="F270" s="420"/>
      <c r="G270" s="979">
        <v>6090</v>
      </c>
      <c r="H270" s="164">
        <f>IF(G270="","",G270-G270*COMPASS!$AH$39)</f>
        <v>6090</v>
      </c>
    </row>
    <row r="271" spans="1:8" ht="15.6" customHeight="1">
      <c r="A271" s="333" t="s">
        <v>11626</v>
      </c>
      <c r="B271" s="562"/>
      <c r="C271" s="975"/>
      <c r="D271" s="395"/>
      <c r="E271" s="968"/>
      <c r="F271" s="976"/>
      <c r="G271" s="977"/>
      <c r="H271" s="164" t="str">
        <f>IF(G271="","",G271-G271*COMPASS!$AH$39)</f>
        <v/>
      </c>
    </row>
    <row r="272" spans="1:8" ht="15.6" customHeight="1">
      <c r="A272" s="383" t="s">
        <v>2038</v>
      </c>
      <c r="B272" s="253" t="s">
        <v>22</v>
      </c>
      <c r="C272" s="386" t="s">
        <v>13372</v>
      </c>
      <c r="D272" s="386" t="s">
        <v>2039</v>
      </c>
      <c r="E272" s="978">
        <v>1</v>
      </c>
      <c r="F272" s="420"/>
      <c r="G272" s="979">
        <v>2415</v>
      </c>
      <c r="H272" s="164">
        <f>IF(G272="","",G272-G272*COMPASS!$AH$39)</f>
        <v>2415</v>
      </c>
    </row>
    <row r="273" spans="1:8" ht="15.6" customHeight="1">
      <c r="A273" s="383" t="s">
        <v>2040</v>
      </c>
      <c r="B273" s="253" t="s">
        <v>22</v>
      </c>
      <c r="C273" s="386" t="s">
        <v>13373</v>
      </c>
      <c r="D273" s="386" t="s">
        <v>2041</v>
      </c>
      <c r="E273" s="978">
        <v>1</v>
      </c>
      <c r="F273" s="420"/>
      <c r="G273" s="979">
        <v>2789</v>
      </c>
      <c r="H273" s="164">
        <f>IF(G273="","",G273-G273*COMPASS!$AH$39)</f>
        <v>2789</v>
      </c>
    </row>
    <row r="274" spans="1:8" ht="15.6" customHeight="1">
      <c r="A274" s="383" t="s">
        <v>2042</v>
      </c>
      <c r="B274" s="253" t="s">
        <v>22</v>
      </c>
      <c r="C274" s="386" t="s">
        <v>2043</v>
      </c>
      <c r="D274" s="386" t="s">
        <v>2044</v>
      </c>
      <c r="E274" s="978">
        <v>1</v>
      </c>
      <c r="F274" s="420"/>
      <c r="G274" s="979">
        <v>195</v>
      </c>
      <c r="H274" s="164">
        <f>IF(G274="","",G274-G274*COMPASS!$AH$39)</f>
        <v>195</v>
      </c>
    </row>
    <row r="275" spans="1:8" ht="15.6" customHeight="1">
      <c r="A275" s="333" t="s">
        <v>11720</v>
      </c>
      <c r="B275" s="562"/>
      <c r="C275" s="975" t="s">
        <v>2561</v>
      </c>
      <c r="D275" s="395"/>
      <c r="E275" s="968"/>
      <c r="F275" s="976"/>
      <c r="G275" s="977"/>
      <c r="H275" s="164" t="str">
        <f>IF(G275="","",G275-G275*COMPASS!$AH$39)</f>
        <v/>
      </c>
    </row>
    <row r="276" spans="1:8" ht="15.6" customHeight="1">
      <c r="A276" s="333" t="s">
        <v>11721</v>
      </c>
      <c r="B276" s="562"/>
      <c r="C276" s="975" t="s">
        <v>2561</v>
      </c>
      <c r="D276" s="395"/>
      <c r="E276" s="968"/>
      <c r="F276" s="976"/>
      <c r="G276" s="977"/>
      <c r="H276" s="164" t="str">
        <f>IF(G276="","",G276-G276*COMPASS!$AH$39)</f>
        <v/>
      </c>
    </row>
    <row r="277" spans="1:8" ht="15.6" customHeight="1">
      <c r="A277" s="383" t="s">
        <v>11789</v>
      </c>
      <c r="B277" s="253" t="s">
        <v>22</v>
      </c>
      <c r="C277" s="386" t="s">
        <v>11722</v>
      </c>
      <c r="D277" s="386" t="s">
        <v>11723</v>
      </c>
      <c r="E277" s="978">
        <v>1</v>
      </c>
      <c r="F277" s="420"/>
      <c r="G277" s="979">
        <v>751</v>
      </c>
      <c r="H277" s="164">
        <f>IF(G277="","",G277-G277*COMPASS!$AH$39)</f>
        <v>751</v>
      </c>
    </row>
    <row r="278" spans="1:8" ht="15.6" customHeight="1">
      <c r="A278" s="383" t="s">
        <v>11790</v>
      </c>
      <c r="B278" s="253" t="s">
        <v>22</v>
      </c>
      <c r="C278" s="386" t="s">
        <v>11724</v>
      </c>
      <c r="D278" s="386" t="s">
        <v>11725</v>
      </c>
      <c r="E278" s="978">
        <v>1</v>
      </c>
      <c r="F278" s="420"/>
      <c r="G278" s="979">
        <v>810</v>
      </c>
      <c r="H278" s="164">
        <f>IF(G278="","",G278-G278*COMPASS!$AH$39)</f>
        <v>810</v>
      </c>
    </row>
    <row r="279" spans="1:8" ht="15.6" customHeight="1">
      <c r="A279" s="383" t="s">
        <v>11791</v>
      </c>
      <c r="B279" s="253" t="s">
        <v>22</v>
      </c>
      <c r="C279" s="386" t="s">
        <v>11726</v>
      </c>
      <c r="D279" s="386" t="s">
        <v>11727</v>
      </c>
      <c r="E279" s="978">
        <v>1</v>
      </c>
      <c r="F279" s="420"/>
      <c r="G279" s="979">
        <v>980</v>
      </c>
      <c r="H279" s="164">
        <f>IF(G279="","",G279-G279*COMPASS!$AH$39)</f>
        <v>980</v>
      </c>
    </row>
    <row r="280" spans="1:8" ht="15.6" customHeight="1">
      <c r="A280" s="333" t="s">
        <v>11721</v>
      </c>
      <c r="B280" s="562"/>
      <c r="C280" s="975" t="s">
        <v>2561</v>
      </c>
      <c r="D280" s="395"/>
      <c r="E280" s="968"/>
      <c r="F280" s="976"/>
      <c r="G280" s="977"/>
      <c r="H280" s="164" t="str">
        <f>IF(G280="","",G280-G280*COMPASS!$AH$39)</f>
        <v/>
      </c>
    </row>
    <row r="281" spans="1:8" ht="15.6" customHeight="1">
      <c r="A281" s="333" t="s">
        <v>11626</v>
      </c>
      <c r="B281" s="562"/>
      <c r="C281" s="975"/>
      <c r="D281" s="395"/>
      <c r="E281" s="968"/>
      <c r="F281" s="976"/>
      <c r="G281" s="977"/>
      <c r="H281" s="164" t="str">
        <f>IF(G281="","",G281-G281*COMPASS!$AH$39)</f>
        <v/>
      </c>
    </row>
    <row r="282" spans="1:8" ht="15.6" customHeight="1">
      <c r="A282" s="383" t="s">
        <v>11792</v>
      </c>
      <c r="B282" s="253" t="s">
        <v>22</v>
      </c>
      <c r="C282" s="386" t="s">
        <v>11728</v>
      </c>
      <c r="D282" s="386" t="s">
        <v>11729</v>
      </c>
      <c r="E282" s="978">
        <v>1</v>
      </c>
      <c r="F282" s="420"/>
      <c r="G282" s="979">
        <v>68</v>
      </c>
      <c r="H282" s="164">
        <f>IF(G282="","",G282-G282*COMPASS!$AH$39)</f>
        <v>68</v>
      </c>
    </row>
    <row r="283" spans="1:8" ht="15.6" customHeight="1">
      <c r="A283" s="383" t="s">
        <v>11793</v>
      </c>
      <c r="B283" s="253" t="s">
        <v>22</v>
      </c>
      <c r="C283" s="386" t="s">
        <v>11730</v>
      </c>
      <c r="D283" s="386" t="s">
        <v>11731</v>
      </c>
      <c r="E283" s="978">
        <v>1</v>
      </c>
      <c r="F283" s="420"/>
      <c r="G283" s="979">
        <v>124</v>
      </c>
      <c r="H283" s="164">
        <f>IF(G283="","",G283-G283*COMPASS!$AH$39)</f>
        <v>124</v>
      </c>
    </row>
    <row r="284" spans="1:8" ht="15.6" customHeight="1">
      <c r="A284" s="383" t="s">
        <v>11794</v>
      </c>
      <c r="B284" s="253" t="s">
        <v>22</v>
      </c>
      <c r="C284" s="386" t="s">
        <v>11732</v>
      </c>
      <c r="D284" s="386" t="s">
        <v>11733</v>
      </c>
      <c r="E284" s="978">
        <v>1</v>
      </c>
      <c r="F284" s="420"/>
      <c r="G284" s="979">
        <v>65</v>
      </c>
      <c r="H284" s="164">
        <f>IF(G284="","",G284-G284*COMPASS!$AH$39)</f>
        <v>65</v>
      </c>
    </row>
    <row r="285" spans="1:8" ht="15.6" customHeight="1">
      <c r="A285" s="333" t="s">
        <v>11734</v>
      </c>
      <c r="B285" s="562"/>
      <c r="C285" s="975"/>
      <c r="D285" s="395"/>
      <c r="E285" s="968"/>
      <c r="F285" s="976"/>
      <c r="G285" s="977"/>
      <c r="H285" s="164" t="str">
        <f>IF(G285="","",G285-G285*COMPASS!$AH$39)</f>
        <v/>
      </c>
    </row>
    <row r="286" spans="1:8" ht="15.6" customHeight="1">
      <c r="A286" s="383" t="s">
        <v>11795</v>
      </c>
      <c r="B286" s="253" t="s">
        <v>22</v>
      </c>
      <c r="C286" s="386" t="s">
        <v>11735</v>
      </c>
      <c r="D286" s="386" t="s">
        <v>11736</v>
      </c>
      <c r="E286" s="978">
        <v>1</v>
      </c>
      <c r="F286" s="420"/>
      <c r="G286" s="979">
        <v>28</v>
      </c>
      <c r="H286" s="164">
        <f>IF(G286="","",G286-G286*COMPASS!$AH$39)</f>
        <v>28</v>
      </c>
    </row>
    <row r="287" spans="1:8" ht="15.6" customHeight="1">
      <c r="A287" s="333" t="s">
        <v>11639</v>
      </c>
      <c r="B287" s="562"/>
      <c r="C287" s="975"/>
      <c r="D287" s="395"/>
      <c r="E287" s="968"/>
      <c r="F287" s="976"/>
      <c r="G287" s="977"/>
      <c r="H287" s="164" t="str">
        <f>IF(G287="","",G287-G287*COMPASS!$AH$39)</f>
        <v/>
      </c>
    </row>
    <row r="288" spans="1:8" ht="15.6" customHeight="1">
      <c r="A288" s="383" t="s">
        <v>11796</v>
      </c>
      <c r="B288" s="253" t="s">
        <v>22</v>
      </c>
      <c r="C288" s="386" t="s">
        <v>11737</v>
      </c>
      <c r="D288" s="386" t="s">
        <v>11738</v>
      </c>
      <c r="E288" s="978">
        <v>1</v>
      </c>
      <c r="F288" s="420"/>
      <c r="G288" s="979">
        <v>660</v>
      </c>
      <c r="H288" s="164">
        <f>IF(G288="","",G288-G288*COMPASS!$AH$39)</f>
        <v>660</v>
      </c>
    </row>
    <row r="289" spans="1:8" ht="15.6" customHeight="1">
      <c r="A289" s="383" t="s">
        <v>11797</v>
      </c>
      <c r="B289" s="253" t="s">
        <v>22</v>
      </c>
      <c r="C289" s="386" t="s">
        <v>11739</v>
      </c>
      <c r="D289" s="386" t="s">
        <v>11740</v>
      </c>
      <c r="E289" s="978">
        <v>1</v>
      </c>
      <c r="F289" s="420"/>
      <c r="G289" s="979">
        <v>690</v>
      </c>
      <c r="H289" s="164">
        <f>IF(G289="","",G289-G289*COMPASS!$AH$39)</f>
        <v>690</v>
      </c>
    </row>
    <row r="290" spans="1:8" ht="15.6" customHeight="1">
      <c r="A290" s="383" t="s">
        <v>11798</v>
      </c>
      <c r="B290" s="253" t="s">
        <v>22</v>
      </c>
      <c r="C290" s="386" t="s">
        <v>11741</v>
      </c>
      <c r="D290" s="386" t="s">
        <v>11742</v>
      </c>
      <c r="E290" s="978">
        <v>1</v>
      </c>
      <c r="F290" s="420"/>
      <c r="G290" s="979">
        <v>699</v>
      </c>
      <c r="H290" s="164">
        <f>IF(G290="","",G290-G290*COMPASS!$AH$39)</f>
        <v>699</v>
      </c>
    </row>
    <row r="291" spans="1:8" ht="15.6" customHeight="1">
      <c r="A291" s="383" t="s">
        <v>11799</v>
      </c>
      <c r="B291" s="253" t="s">
        <v>22</v>
      </c>
      <c r="C291" s="386" t="s">
        <v>11743</v>
      </c>
      <c r="D291" s="386" t="s">
        <v>11744</v>
      </c>
      <c r="E291" s="978">
        <v>1</v>
      </c>
      <c r="F291" s="420"/>
      <c r="G291" s="979">
        <v>126</v>
      </c>
      <c r="H291" s="164">
        <f>IF(G291="","",G291-G291*COMPASS!$AH$39)</f>
        <v>126</v>
      </c>
    </row>
    <row r="292" spans="1:8" ht="15.6" customHeight="1">
      <c r="A292" s="333" t="s">
        <v>11745</v>
      </c>
      <c r="B292" s="562"/>
      <c r="C292" s="975" t="s">
        <v>2561</v>
      </c>
      <c r="D292" s="395"/>
      <c r="E292" s="968"/>
      <c r="F292" s="976"/>
      <c r="G292" s="977"/>
      <c r="H292" s="164" t="str">
        <f>IF(G292="","",G292-G292*COMPASS!$AH$39)</f>
        <v/>
      </c>
    </row>
    <row r="293" spans="1:8" ht="15.6" customHeight="1">
      <c r="A293" s="333" t="s">
        <v>11621</v>
      </c>
      <c r="B293" s="562"/>
      <c r="C293" s="975" t="s">
        <v>2561</v>
      </c>
      <c r="D293" s="395"/>
      <c r="E293" s="968"/>
      <c r="F293" s="976"/>
      <c r="G293" s="977"/>
      <c r="H293" s="164" t="str">
        <f>IF(G293="","",G293-G293*COMPASS!$AH$39)</f>
        <v/>
      </c>
    </row>
    <row r="294" spans="1:8" ht="15.6" customHeight="1">
      <c r="A294" s="383" t="s">
        <v>2045</v>
      </c>
      <c r="B294" s="253" t="s">
        <v>22</v>
      </c>
      <c r="C294" s="386" t="s">
        <v>2046</v>
      </c>
      <c r="D294" s="386" t="s">
        <v>2047</v>
      </c>
      <c r="E294" s="978">
        <v>1</v>
      </c>
      <c r="F294" s="420"/>
      <c r="G294" s="979">
        <v>210</v>
      </c>
      <c r="H294" s="164">
        <f>IF(G294="","",G294-G294*COMPASS!$AH$39)</f>
        <v>210</v>
      </c>
    </row>
    <row r="295" spans="1:8" ht="15.6" customHeight="1">
      <c r="A295" s="333" t="s">
        <v>11626</v>
      </c>
      <c r="B295" s="562"/>
      <c r="C295" s="975"/>
      <c r="D295" s="395"/>
      <c r="E295" s="968"/>
      <c r="F295" s="976"/>
      <c r="G295" s="977"/>
      <c r="H295" s="164" t="str">
        <f>IF(G295="","",G295-G295*COMPASS!$AH$39)</f>
        <v/>
      </c>
    </row>
    <row r="296" spans="1:8" ht="15.6" customHeight="1">
      <c r="A296" s="383" t="s">
        <v>2048</v>
      </c>
      <c r="B296" s="253" t="s">
        <v>22</v>
      </c>
      <c r="C296" s="386" t="s">
        <v>2049</v>
      </c>
      <c r="D296" s="386" t="s">
        <v>2257</v>
      </c>
      <c r="E296" s="978">
        <v>1</v>
      </c>
      <c r="F296" s="420"/>
      <c r="G296" s="979">
        <v>8</v>
      </c>
      <c r="H296" s="164">
        <f>IF(G296="","",G296-G296*COMPASS!$AH$39)</f>
        <v>8</v>
      </c>
    </row>
    <row r="297" spans="1:8" ht="15.6" customHeight="1">
      <c r="A297" s="383" t="s">
        <v>2050</v>
      </c>
      <c r="B297" s="253" t="s">
        <v>22</v>
      </c>
      <c r="C297" s="386" t="s">
        <v>2051</v>
      </c>
      <c r="D297" s="386" t="s">
        <v>2052</v>
      </c>
      <c r="E297" s="978">
        <v>1</v>
      </c>
      <c r="F297" s="420"/>
      <c r="G297" s="979">
        <v>11</v>
      </c>
      <c r="H297" s="164">
        <f>IF(G297="","",G297-G297*COMPASS!$AH$39)</f>
        <v>11</v>
      </c>
    </row>
    <row r="298" spans="1:8" ht="15.6" customHeight="1">
      <c r="A298" s="383" t="s">
        <v>13404</v>
      </c>
      <c r="B298" s="253" t="s">
        <v>22</v>
      </c>
      <c r="C298" s="980" t="s">
        <v>13374</v>
      </c>
      <c r="D298" s="470" t="s">
        <v>13375</v>
      </c>
      <c r="E298" s="978">
        <v>1</v>
      </c>
      <c r="F298" s="981"/>
      <c r="G298" s="979">
        <v>17</v>
      </c>
      <c r="H298" s="164">
        <f>IF(G298="","",G298-G298*COMPASS!$AH$39)</f>
        <v>17</v>
      </c>
    </row>
    <row r="299" spans="1:8" ht="15.6" customHeight="1">
      <c r="A299" s="383" t="s">
        <v>2053</v>
      </c>
      <c r="B299" s="253" t="s">
        <v>22</v>
      </c>
      <c r="C299" s="386" t="s">
        <v>2054</v>
      </c>
      <c r="D299" s="386" t="s">
        <v>2258</v>
      </c>
      <c r="E299" s="978">
        <v>1</v>
      </c>
      <c r="F299" s="420"/>
      <c r="G299" s="979">
        <v>20</v>
      </c>
      <c r="H299" s="164">
        <f>IF(G299="","",G299-G299*COMPASS!$AH$39)</f>
        <v>20</v>
      </c>
    </row>
    <row r="300" spans="1:8" ht="15.6" customHeight="1">
      <c r="A300" s="333" t="s">
        <v>11745</v>
      </c>
      <c r="B300" s="562"/>
      <c r="C300" s="975" t="s">
        <v>2561</v>
      </c>
      <c r="D300" s="395"/>
      <c r="E300" s="968"/>
      <c r="F300" s="976"/>
      <c r="G300" s="977"/>
      <c r="H300" s="164" t="str">
        <f>IF(G300="","",G300-G300*COMPASS!$AH$39)</f>
        <v/>
      </c>
    </row>
    <row r="301" spans="1:8" ht="15.6" customHeight="1">
      <c r="A301" s="333" t="s">
        <v>11621</v>
      </c>
      <c r="B301" s="562"/>
      <c r="C301" s="975" t="s">
        <v>2561</v>
      </c>
      <c r="D301" s="395"/>
      <c r="E301" s="968"/>
      <c r="F301" s="976"/>
      <c r="G301" s="977"/>
      <c r="H301" s="164" t="str">
        <f>IF(G301="","",G301-G301*COMPASS!$AH$39)</f>
        <v/>
      </c>
    </row>
    <row r="302" spans="1:8" ht="15.6" customHeight="1">
      <c r="A302" s="333" t="s">
        <v>11626</v>
      </c>
      <c r="B302" s="562"/>
      <c r="C302" s="975"/>
      <c r="D302" s="395"/>
      <c r="E302" s="968"/>
      <c r="F302" s="976"/>
      <c r="G302" s="977"/>
      <c r="H302" s="164" t="str">
        <f>IF(G302="","",G302-G302*COMPASS!$AH$39)</f>
        <v/>
      </c>
    </row>
    <row r="303" spans="1:8" ht="15.6" customHeight="1">
      <c r="A303" s="333" t="s">
        <v>11639</v>
      </c>
      <c r="B303" s="562"/>
      <c r="C303" s="975"/>
      <c r="D303" s="395"/>
      <c r="E303" s="968"/>
      <c r="F303" s="976"/>
      <c r="G303" s="977"/>
      <c r="H303" s="164" t="str">
        <f>IF(G303="","",G303-G303*COMPASS!$AH$39)</f>
        <v/>
      </c>
    </row>
    <row r="304" spans="1:8" ht="15.6" customHeight="1">
      <c r="A304" s="333" t="s">
        <v>11746</v>
      </c>
      <c r="B304" s="562"/>
      <c r="C304" s="975" t="s">
        <v>2561</v>
      </c>
      <c r="D304" s="395"/>
      <c r="E304" s="968"/>
      <c r="F304" s="976"/>
      <c r="G304" s="977"/>
      <c r="H304" s="164" t="str">
        <f>IF(G304="","",G304-G304*COMPASS!$AH$39)</f>
        <v/>
      </c>
    </row>
    <row r="305" spans="1:8" ht="15.6" customHeight="1">
      <c r="A305" s="333" t="s">
        <v>11621</v>
      </c>
      <c r="B305" s="562"/>
      <c r="C305" s="975" t="s">
        <v>2561</v>
      </c>
      <c r="D305" s="395"/>
      <c r="E305" s="968"/>
      <c r="F305" s="976"/>
      <c r="G305" s="977"/>
      <c r="H305" s="164" t="str">
        <f>IF(G305="","",G305-G305*COMPASS!$AH$39)</f>
        <v/>
      </c>
    </row>
    <row r="306" spans="1:8" ht="15.6" customHeight="1">
      <c r="A306" s="383" t="s">
        <v>6504</v>
      </c>
      <c r="B306" s="253" t="s">
        <v>22</v>
      </c>
      <c r="C306" s="386" t="s">
        <v>6505</v>
      </c>
      <c r="D306" s="386" t="s">
        <v>6506</v>
      </c>
      <c r="E306" s="978">
        <v>1</v>
      </c>
      <c r="F306" s="979"/>
      <c r="G306" s="979">
        <v>3717</v>
      </c>
      <c r="H306" s="164">
        <f>IF(G306="","",G306-G306*COMPASS!$AH$39)</f>
        <v>3717</v>
      </c>
    </row>
    <row r="307" spans="1:8" ht="15.6" customHeight="1">
      <c r="A307" s="383" t="s">
        <v>6507</v>
      </c>
      <c r="B307" s="253" t="s">
        <v>22</v>
      </c>
      <c r="C307" s="386" t="s">
        <v>6508</v>
      </c>
      <c r="D307" s="386" t="s">
        <v>6509</v>
      </c>
      <c r="E307" s="978">
        <v>1</v>
      </c>
      <c r="F307" s="979"/>
      <c r="G307" s="979">
        <v>4375</v>
      </c>
      <c r="H307" s="164">
        <f>IF(G307="","",G307-G307*COMPASS!$AH$39)</f>
        <v>4375</v>
      </c>
    </row>
    <row r="308" spans="1:8" ht="15.6" customHeight="1">
      <c r="A308" s="383" t="s">
        <v>11800</v>
      </c>
      <c r="B308" s="253" t="s">
        <v>22</v>
      </c>
      <c r="C308" s="386" t="s">
        <v>11747</v>
      </c>
      <c r="D308" s="386" t="s">
        <v>6512</v>
      </c>
      <c r="E308" s="978">
        <v>1</v>
      </c>
      <c r="F308" s="979"/>
      <c r="G308" s="979">
        <v>7021</v>
      </c>
      <c r="H308" s="164">
        <f>IF(G308="","",G308-G308*COMPASS!$AH$39)</f>
        <v>7021</v>
      </c>
    </row>
    <row r="309" spans="1:8" ht="15.6" customHeight="1">
      <c r="A309" s="383" t="s">
        <v>6510</v>
      </c>
      <c r="B309" s="253" t="s">
        <v>22</v>
      </c>
      <c r="C309" s="386" t="s">
        <v>6511</v>
      </c>
      <c r="D309" s="386" t="s">
        <v>6512</v>
      </c>
      <c r="E309" s="978">
        <v>1</v>
      </c>
      <c r="F309" s="979"/>
      <c r="G309" s="979">
        <v>9575</v>
      </c>
      <c r="H309" s="164">
        <f>IF(G309="","",G309-G309*COMPASS!$AH$39)</f>
        <v>9575</v>
      </c>
    </row>
    <row r="310" spans="1:8" ht="15.6" customHeight="1">
      <c r="A310" s="333" t="s">
        <v>11626</v>
      </c>
      <c r="B310" s="562"/>
      <c r="C310" s="975"/>
      <c r="D310" s="395"/>
      <c r="E310" s="968"/>
      <c r="F310" s="976"/>
      <c r="G310" s="977"/>
      <c r="H310" s="164" t="str">
        <f>IF(G310="","",G310-G310*COMPASS!$AH$39)</f>
        <v/>
      </c>
    </row>
    <row r="311" spans="1:8" ht="15.6" customHeight="1">
      <c r="A311" s="383" t="s">
        <v>1950</v>
      </c>
      <c r="B311" s="253" t="s">
        <v>22</v>
      </c>
      <c r="C311" s="386" t="s">
        <v>13376</v>
      </c>
      <c r="D311" s="386" t="s">
        <v>1951</v>
      </c>
      <c r="E311" s="978">
        <v>1</v>
      </c>
      <c r="F311" s="420"/>
      <c r="G311" s="979">
        <v>641</v>
      </c>
      <c r="H311" s="164">
        <f>IF(G311="","",G311-G311*COMPASS!$AH$39)</f>
        <v>641</v>
      </c>
    </row>
    <row r="312" spans="1:8" ht="15.6" customHeight="1">
      <c r="A312" s="333" t="s">
        <v>11748</v>
      </c>
      <c r="B312" s="562"/>
      <c r="C312" s="975" t="s">
        <v>2561</v>
      </c>
      <c r="D312" s="395"/>
      <c r="E312" s="968"/>
      <c r="F312" s="976"/>
      <c r="G312" s="977"/>
      <c r="H312" s="164" t="str">
        <f>IF(G312="","",G312-G312*COMPASS!$AH$39)</f>
        <v/>
      </c>
    </row>
    <row r="313" spans="1:8" ht="15.6" customHeight="1">
      <c r="A313" s="333" t="s">
        <v>11621</v>
      </c>
      <c r="B313" s="562"/>
      <c r="C313" s="975" t="s">
        <v>2561</v>
      </c>
      <c r="D313" s="395"/>
      <c r="E313" s="968"/>
      <c r="F313" s="976"/>
      <c r="G313" s="977"/>
      <c r="H313" s="164" t="str">
        <f>IF(G313="","",G313-G313*COMPASS!$AH$39)</f>
        <v/>
      </c>
    </row>
    <row r="314" spans="1:8" ht="15.6" customHeight="1">
      <c r="A314" s="333" t="s">
        <v>11749</v>
      </c>
      <c r="B314" s="562"/>
      <c r="C314" s="975" t="s">
        <v>2561</v>
      </c>
      <c r="D314" s="395"/>
      <c r="E314" s="968"/>
      <c r="F314" s="976"/>
      <c r="G314" s="977"/>
      <c r="H314" s="164" t="str">
        <f>IF(G314="","",G314-G314*COMPASS!$AH$39)</f>
        <v/>
      </c>
    </row>
    <row r="315" spans="1:8" ht="15.6" customHeight="1">
      <c r="A315" s="383" t="s">
        <v>11801</v>
      </c>
      <c r="B315" s="253" t="s">
        <v>22</v>
      </c>
      <c r="C315" s="386" t="s">
        <v>11750</v>
      </c>
      <c r="D315" s="386" t="s">
        <v>11751</v>
      </c>
      <c r="E315" s="978">
        <v>1</v>
      </c>
      <c r="F315" s="420"/>
      <c r="G315" s="979">
        <v>458</v>
      </c>
      <c r="H315" s="164">
        <f>IF(G315="","",G315-G315*COMPASS!$AH$39)</f>
        <v>458</v>
      </c>
    </row>
    <row r="316" spans="1:8" ht="15.6" customHeight="1">
      <c r="A316" s="333" t="s">
        <v>11626</v>
      </c>
      <c r="B316" s="562"/>
      <c r="C316" s="975"/>
      <c r="D316" s="395"/>
      <c r="E316" s="968"/>
      <c r="F316" s="976"/>
      <c r="G316" s="977"/>
      <c r="H316" s="164" t="str">
        <f>IF(G316="","",G316-G316*COMPASS!$AH$39)</f>
        <v/>
      </c>
    </row>
    <row r="317" spans="1:8" ht="15.6" customHeight="1">
      <c r="A317" s="383" t="s">
        <v>11802</v>
      </c>
      <c r="B317" s="253" t="s">
        <v>22</v>
      </c>
      <c r="C317" s="386" t="s">
        <v>11752</v>
      </c>
      <c r="D317" s="386" t="s">
        <v>11753</v>
      </c>
      <c r="E317" s="978">
        <v>1</v>
      </c>
      <c r="F317" s="420"/>
      <c r="G317" s="979">
        <v>238</v>
      </c>
      <c r="H317" s="164">
        <f>IF(G317="","",G317-G317*COMPASS!$AH$39)</f>
        <v>238</v>
      </c>
    </row>
    <row r="318" spans="1:8" ht="15.6" customHeight="1">
      <c r="A318" s="333" t="s">
        <v>11754</v>
      </c>
      <c r="B318" s="562"/>
      <c r="C318" s="975" t="s">
        <v>2561</v>
      </c>
      <c r="D318" s="395"/>
      <c r="E318" s="968"/>
      <c r="F318" s="976"/>
      <c r="G318" s="977"/>
      <c r="H318" s="164" t="str">
        <f>IF(G318="","",G318-G318*COMPASS!$AH$39)</f>
        <v/>
      </c>
    </row>
    <row r="319" spans="1:8" ht="15.6" customHeight="1">
      <c r="A319" s="333" t="s">
        <v>11621</v>
      </c>
      <c r="B319" s="562"/>
      <c r="C319" s="975" t="s">
        <v>2561</v>
      </c>
      <c r="D319" s="395"/>
      <c r="E319" s="968"/>
      <c r="F319" s="976"/>
      <c r="G319" s="977"/>
      <c r="H319" s="164" t="str">
        <f>IF(G319="","",G319-G319*COMPASS!$AH$39)</f>
        <v/>
      </c>
    </row>
    <row r="320" spans="1:8" ht="15.6" customHeight="1">
      <c r="A320" s="383" t="s">
        <v>2058</v>
      </c>
      <c r="B320" s="253" t="s">
        <v>22</v>
      </c>
      <c r="C320" s="386" t="s">
        <v>2059</v>
      </c>
      <c r="D320" s="386" t="s">
        <v>2060</v>
      </c>
      <c r="E320" s="978">
        <v>1</v>
      </c>
      <c r="F320" s="420"/>
      <c r="G320" s="979">
        <v>992</v>
      </c>
      <c r="H320" s="164">
        <f>IF(G320="","",G320-G320*COMPASS!$AH$39)</f>
        <v>992</v>
      </c>
    </row>
    <row r="321" spans="1:8" ht="15.6" customHeight="1">
      <c r="A321" s="333" t="s">
        <v>11626</v>
      </c>
      <c r="B321" s="562"/>
      <c r="C321" s="975"/>
      <c r="D321" s="395"/>
      <c r="E321" s="968"/>
      <c r="F321" s="976"/>
      <c r="G321" s="977"/>
      <c r="H321" s="164" t="str">
        <f>IF(G321="","",G321-G321*COMPASS!$AH$39)</f>
        <v/>
      </c>
    </row>
    <row r="322" spans="1:8" ht="15.6" customHeight="1">
      <c r="A322" s="383" t="s">
        <v>2061</v>
      </c>
      <c r="B322" s="253" t="s">
        <v>22</v>
      </c>
      <c r="C322" s="386" t="s">
        <v>2062</v>
      </c>
      <c r="D322" s="386" t="s">
        <v>2063</v>
      </c>
      <c r="E322" s="978">
        <v>1</v>
      </c>
      <c r="F322" s="420"/>
      <c r="G322" s="979">
        <v>124</v>
      </c>
      <c r="H322" s="164">
        <f>IF(G322="","",G322-G322*COMPASS!$AH$39)</f>
        <v>124</v>
      </c>
    </row>
    <row r="323" spans="1:8" ht="15.6" customHeight="1">
      <c r="A323" s="383" t="s">
        <v>2064</v>
      </c>
      <c r="B323" s="253" t="s">
        <v>22</v>
      </c>
      <c r="C323" s="386" t="s">
        <v>2065</v>
      </c>
      <c r="D323" s="386" t="s">
        <v>2066</v>
      </c>
      <c r="E323" s="978">
        <v>1</v>
      </c>
      <c r="F323" s="420"/>
      <c r="G323" s="979">
        <v>49</v>
      </c>
      <c r="H323" s="164">
        <f>IF(G323="","",G323-G323*COMPASS!$AH$39)</f>
        <v>49</v>
      </c>
    </row>
    <row r="324" spans="1:8" ht="15.6" customHeight="1">
      <c r="A324" s="383" t="s">
        <v>13405</v>
      </c>
      <c r="B324" s="253" t="s">
        <v>22</v>
      </c>
      <c r="C324" s="980" t="s">
        <v>13377</v>
      </c>
      <c r="D324" s="470" t="s">
        <v>13378</v>
      </c>
      <c r="E324" s="978">
        <v>1</v>
      </c>
      <c r="F324" s="420"/>
      <c r="G324" s="979">
        <v>5000</v>
      </c>
      <c r="H324" s="164">
        <f>IF(G324="","",G324-G324*COMPASS!$AH$39)</f>
        <v>5000</v>
      </c>
    </row>
    <row r="325" spans="1:8" ht="15.6" customHeight="1">
      <c r="A325" s="383" t="s">
        <v>2067</v>
      </c>
      <c r="B325" s="253" t="s">
        <v>22</v>
      </c>
      <c r="C325" s="386" t="s">
        <v>2068</v>
      </c>
      <c r="D325" s="386" t="s">
        <v>2069</v>
      </c>
      <c r="E325" s="978">
        <v>1</v>
      </c>
      <c r="F325" s="420"/>
      <c r="G325" s="979">
        <v>5000</v>
      </c>
      <c r="H325" s="164">
        <f>IF(G325="","",G325-G325*COMPASS!$AH$39)</f>
        <v>5000</v>
      </c>
    </row>
    <row r="326" spans="1:8" ht="15.6" customHeight="1">
      <c r="A326" s="383" t="s">
        <v>2076</v>
      </c>
      <c r="B326" s="253" t="s">
        <v>22</v>
      </c>
      <c r="C326" s="386" t="s">
        <v>2077</v>
      </c>
      <c r="D326" s="386" t="s">
        <v>2078</v>
      </c>
      <c r="E326" s="978">
        <v>1</v>
      </c>
      <c r="F326" s="420"/>
      <c r="G326" s="979">
        <v>5000</v>
      </c>
      <c r="H326" s="164">
        <f>IF(G326="","",G326-G326*COMPASS!$AH$39)</f>
        <v>5000</v>
      </c>
    </row>
    <row r="327" spans="1:8" ht="15.6" customHeight="1">
      <c r="A327" s="383" t="s">
        <v>2070</v>
      </c>
      <c r="B327" s="253" t="s">
        <v>22</v>
      </c>
      <c r="C327" s="386" t="s">
        <v>2071</v>
      </c>
      <c r="D327" s="386" t="s">
        <v>2072</v>
      </c>
      <c r="E327" s="978">
        <v>1</v>
      </c>
      <c r="F327" s="420"/>
      <c r="G327" s="979">
        <v>5000</v>
      </c>
      <c r="H327" s="164">
        <f>IF(G327="","",G327-G327*COMPASS!$AH$39)</f>
        <v>5000</v>
      </c>
    </row>
    <row r="328" spans="1:8" ht="15.6" customHeight="1">
      <c r="A328" s="383" t="s">
        <v>2073</v>
      </c>
      <c r="B328" s="253" t="s">
        <v>22</v>
      </c>
      <c r="C328" s="386" t="s">
        <v>2074</v>
      </c>
      <c r="D328" s="386" t="s">
        <v>2075</v>
      </c>
      <c r="E328" s="978">
        <v>1</v>
      </c>
      <c r="F328" s="420"/>
      <c r="G328" s="979">
        <v>5000</v>
      </c>
      <c r="H328" s="164">
        <f>IF(G328="","",G328-G328*COMPASS!$AH$39)</f>
        <v>5000</v>
      </c>
    </row>
    <row r="329" spans="1:8" ht="15.6" customHeight="1">
      <c r="A329" s="383" t="s">
        <v>2079</v>
      </c>
      <c r="B329" s="253" t="s">
        <v>22</v>
      </c>
      <c r="C329" s="386" t="s">
        <v>2080</v>
      </c>
      <c r="D329" s="386" t="s">
        <v>2081</v>
      </c>
      <c r="E329" s="978">
        <v>1</v>
      </c>
      <c r="F329" s="420"/>
      <c r="G329" s="979">
        <v>641</v>
      </c>
      <c r="H329" s="164">
        <f>IF(G329="","",G329-G329*COMPASS!$AH$39)</f>
        <v>641</v>
      </c>
    </row>
    <row r="330" spans="1:8" ht="15.6" customHeight="1">
      <c r="A330" s="333" t="s">
        <v>11639</v>
      </c>
      <c r="B330" s="562"/>
      <c r="C330" s="975"/>
      <c r="D330" s="395"/>
      <c r="E330" s="968"/>
      <c r="F330" s="976"/>
      <c r="G330" s="977"/>
      <c r="H330" s="164" t="str">
        <f>IF(G330="","",G330-G330*COMPASS!$AH$39)</f>
        <v/>
      </c>
    </row>
    <row r="331" spans="1:8" ht="15.6" customHeight="1">
      <c r="A331" s="383" t="s">
        <v>1967</v>
      </c>
      <c r="B331" s="253" t="s">
        <v>22</v>
      </c>
      <c r="C331" s="386" t="s">
        <v>1968</v>
      </c>
      <c r="D331" s="386" t="s">
        <v>1969</v>
      </c>
      <c r="E331" s="978">
        <v>1</v>
      </c>
      <c r="F331" s="420"/>
      <c r="G331" s="979">
        <v>42</v>
      </c>
      <c r="H331" s="164">
        <f>IF(G331="","",G331-G331*COMPASS!$AH$39)</f>
        <v>42</v>
      </c>
    </row>
    <row r="332" spans="1:8" ht="15.6" customHeight="1">
      <c r="A332" s="383" t="s">
        <v>13406</v>
      </c>
      <c r="B332" s="253" t="s">
        <v>22</v>
      </c>
      <c r="C332" s="980" t="s">
        <v>13379</v>
      </c>
      <c r="D332" s="470" t="s">
        <v>13380</v>
      </c>
      <c r="E332" s="978">
        <v>1</v>
      </c>
      <c r="F332" s="981"/>
      <c r="G332" s="979">
        <v>1460</v>
      </c>
      <c r="H332" s="164">
        <f>IF(G332="","",G332-G332*COMPASS!$AH$39)</f>
        <v>1460</v>
      </c>
    </row>
    <row r="333" spans="1:8" ht="15.6" customHeight="1">
      <c r="A333" s="383" t="s">
        <v>13407</v>
      </c>
      <c r="B333" s="253" t="s">
        <v>22</v>
      </c>
      <c r="C333" s="980" t="s">
        <v>13381</v>
      </c>
      <c r="D333" s="470" t="s">
        <v>13382</v>
      </c>
      <c r="E333" s="978">
        <v>1</v>
      </c>
      <c r="F333" s="981"/>
      <c r="G333" s="979">
        <v>1673</v>
      </c>
      <c r="H333" s="164">
        <f>IF(G333="","",G333-G333*COMPASS!$AH$39)</f>
        <v>1673</v>
      </c>
    </row>
    <row r="334" spans="1:8" ht="15.6" customHeight="1">
      <c r="A334" s="383" t="s">
        <v>13408</v>
      </c>
      <c r="B334" s="253" t="s">
        <v>22</v>
      </c>
      <c r="C334" s="980" t="s">
        <v>13383</v>
      </c>
      <c r="D334" s="470" t="s">
        <v>13384</v>
      </c>
      <c r="E334" s="978">
        <v>1</v>
      </c>
      <c r="F334" s="981"/>
      <c r="G334" s="979">
        <v>943</v>
      </c>
      <c r="H334" s="164">
        <f>IF(G334="","",G334-G334*COMPASS!$AH$39)</f>
        <v>943</v>
      </c>
    </row>
    <row r="335" spans="1:8" ht="15.6" customHeight="1">
      <c r="A335" s="333" t="s">
        <v>11755</v>
      </c>
      <c r="B335" s="562"/>
      <c r="C335" s="975" t="s">
        <v>2561</v>
      </c>
      <c r="D335" s="395"/>
      <c r="E335" s="968"/>
      <c r="F335" s="976"/>
      <c r="G335" s="977"/>
      <c r="H335" s="164" t="str">
        <f>IF(G335="","",G335-G335*COMPASS!$AH$39)</f>
        <v/>
      </c>
    </row>
    <row r="336" spans="1:8" ht="15.6" customHeight="1">
      <c r="A336" s="333" t="s">
        <v>11621</v>
      </c>
      <c r="B336" s="562"/>
      <c r="C336" s="975" t="s">
        <v>2561</v>
      </c>
      <c r="D336" s="395"/>
      <c r="E336" s="968"/>
      <c r="F336" s="976"/>
      <c r="G336" s="977"/>
      <c r="H336" s="164" t="str">
        <f>IF(G336="","",G336-G336*COMPASS!$AH$39)</f>
        <v/>
      </c>
    </row>
    <row r="337" spans="1:8" ht="15.6" customHeight="1">
      <c r="A337" s="333" t="s">
        <v>11626</v>
      </c>
      <c r="B337" s="562"/>
      <c r="C337" s="975"/>
      <c r="D337" s="395"/>
      <c r="E337" s="968"/>
      <c r="F337" s="976"/>
      <c r="G337" s="977"/>
      <c r="H337" s="164" t="str">
        <f>IF(G337="","",G337-G337*COMPASS!$AH$39)</f>
        <v/>
      </c>
    </row>
    <row r="338" spans="1:8" ht="15.6" customHeight="1">
      <c r="A338" s="383" t="s">
        <v>2082</v>
      </c>
      <c r="B338" s="253" t="s">
        <v>22</v>
      </c>
      <c r="C338" s="386" t="s">
        <v>2083</v>
      </c>
      <c r="D338" s="386" t="s">
        <v>2084</v>
      </c>
      <c r="E338" s="978">
        <v>1</v>
      </c>
      <c r="F338" s="420"/>
      <c r="G338" s="979">
        <v>1515</v>
      </c>
      <c r="H338" s="164">
        <f>IF(G338="","",G338-G338*COMPASS!$AH$39)</f>
        <v>1515</v>
      </c>
    </row>
    <row r="339" spans="1:8" ht="15.6" customHeight="1">
      <c r="A339" s="333" t="s">
        <v>11639</v>
      </c>
      <c r="B339" s="562"/>
      <c r="C339" s="975"/>
      <c r="D339" s="395"/>
      <c r="E339" s="968"/>
      <c r="F339" s="976"/>
      <c r="G339" s="977"/>
      <c r="H339" s="164" t="str">
        <f>IF(G339="","",G339-G339*COMPASS!$AH$39)</f>
        <v/>
      </c>
    </row>
    <row r="340" spans="1:8" ht="15.6" customHeight="1">
      <c r="A340" s="333" t="s">
        <v>2749</v>
      </c>
      <c r="B340" s="562"/>
      <c r="C340" s="975"/>
      <c r="D340" s="395"/>
      <c r="E340" s="968"/>
      <c r="F340" s="976"/>
      <c r="G340" s="977"/>
      <c r="H340" s="164" t="str">
        <f>IF(G340="","",G340-G340*COMPASS!$AH$39)</f>
        <v/>
      </c>
    </row>
    <row r="341" spans="1:8" ht="15.6" customHeight="1">
      <c r="A341" s="383" t="s">
        <v>6498</v>
      </c>
      <c r="B341" s="253" t="s">
        <v>22</v>
      </c>
      <c r="C341" s="386" t="s">
        <v>6499</v>
      </c>
      <c r="D341" s="386" t="s">
        <v>6500</v>
      </c>
      <c r="E341" s="978">
        <v>1</v>
      </c>
      <c r="F341" s="420"/>
      <c r="G341" s="979">
        <v>32</v>
      </c>
      <c r="H341" s="164">
        <f>IF(G341="","",G341-G341*COMPASS!$AH$39)</f>
        <v>32</v>
      </c>
    </row>
    <row r="342" spans="1:8" ht="15.6" customHeight="1">
      <c r="A342" s="383" t="s">
        <v>6501</v>
      </c>
      <c r="B342" s="253" t="s">
        <v>22</v>
      </c>
      <c r="C342" s="386" t="s">
        <v>6502</v>
      </c>
      <c r="D342" s="386" t="s">
        <v>6503</v>
      </c>
      <c r="E342" s="978">
        <v>1</v>
      </c>
      <c r="F342" s="420"/>
      <c r="G342" s="979">
        <v>26</v>
      </c>
      <c r="H342" s="164">
        <f>IF(G342="","",G342-G342*COMPASS!$AH$39)</f>
        <v>26</v>
      </c>
    </row>
    <row r="343" spans="1:8" ht="15.6" customHeight="1">
      <c r="A343" s="333" t="s">
        <v>16857</v>
      </c>
      <c r="B343" s="562"/>
      <c r="C343" s="975"/>
      <c r="D343" s="395"/>
      <c r="E343" s="968"/>
      <c r="F343" s="976"/>
      <c r="G343" s="977"/>
      <c r="H343" s="164" t="str">
        <f>IF(G343="","",G343-G343*COMPASS!$AH$39)</f>
        <v/>
      </c>
    </row>
    <row r="344" spans="1:8" ht="15.6" customHeight="1">
      <c r="A344" s="383" t="s">
        <v>1961</v>
      </c>
      <c r="B344" s="1122" t="s">
        <v>57</v>
      </c>
      <c r="C344" s="386" t="s">
        <v>1962</v>
      </c>
      <c r="D344" s="386" t="s">
        <v>1963</v>
      </c>
      <c r="E344" s="978">
        <v>1</v>
      </c>
      <c r="F344" s="420"/>
      <c r="G344" s="979">
        <v>360</v>
      </c>
      <c r="H344" s="164">
        <f>IF(G344="","",G344-G344*COMPASS!$AH$39)</f>
        <v>360</v>
      </c>
    </row>
    <row r="345" spans="1:8" ht="15.6" customHeight="1">
      <c r="A345" s="383" t="s">
        <v>3963</v>
      </c>
      <c r="B345" s="1122" t="s">
        <v>57</v>
      </c>
      <c r="C345" s="386" t="s">
        <v>3016</v>
      </c>
      <c r="D345" s="386" t="s">
        <v>6513</v>
      </c>
      <c r="E345" s="978">
        <v>1</v>
      </c>
      <c r="F345" s="420"/>
      <c r="G345" s="979">
        <v>354</v>
      </c>
      <c r="H345" s="164">
        <f>IF(G345="","",G345-G345*COMPASS!$AH$39)</f>
        <v>354</v>
      </c>
    </row>
    <row r="346" spans="1:8" ht="15.6" customHeight="1">
      <c r="A346" s="383" t="s">
        <v>1965</v>
      </c>
      <c r="B346" s="1122" t="s">
        <v>57</v>
      </c>
      <c r="C346" s="386" t="s">
        <v>1966</v>
      </c>
      <c r="D346" s="386" t="s">
        <v>3018</v>
      </c>
      <c r="E346" s="978">
        <v>1</v>
      </c>
      <c r="F346" s="420"/>
      <c r="G346" s="979">
        <v>54</v>
      </c>
      <c r="H346" s="164">
        <f>IF(G346="","",G346-G346*COMPASS!$AH$39)</f>
        <v>54</v>
      </c>
    </row>
    <row r="347" spans="1:8" ht="15.6" customHeight="1">
      <c r="A347" s="383" t="s">
        <v>1977</v>
      </c>
      <c r="B347" s="253" t="s">
        <v>22</v>
      </c>
      <c r="C347" s="386" t="s">
        <v>1978</v>
      </c>
      <c r="D347" s="386" t="s">
        <v>6515</v>
      </c>
      <c r="E347" s="978">
        <v>1</v>
      </c>
      <c r="F347" s="420"/>
      <c r="G347" s="979">
        <v>135</v>
      </c>
      <c r="H347" s="164">
        <f>IF(G347="","",G347-G347*COMPASS!$AH$39)</f>
        <v>135</v>
      </c>
    </row>
    <row r="348" spans="1:8" ht="15.6" customHeight="1">
      <c r="A348" s="383" t="s">
        <v>1983</v>
      </c>
      <c r="B348" s="253" t="s">
        <v>22</v>
      </c>
      <c r="C348" s="386" t="s">
        <v>1984</v>
      </c>
      <c r="D348" s="386" t="s">
        <v>1985</v>
      </c>
      <c r="E348" s="978">
        <v>1</v>
      </c>
      <c r="F348" s="420"/>
      <c r="G348" s="979">
        <v>150</v>
      </c>
      <c r="H348" s="164">
        <f>IF(G348="","",G348-G348*COMPASS!$AH$39)</f>
        <v>150</v>
      </c>
    </row>
    <row r="349" spans="1:8" ht="15.6" customHeight="1">
      <c r="A349" s="383" t="s">
        <v>1989</v>
      </c>
      <c r="B349" s="1122" t="s">
        <v>57</v>
      </c>
      <c r="C349" s="386" t="s">
        <v>16858</v>
      </c>
      <c r="D349" s="386" t="s">
        <v>1990</v>
      </c>
      <c r="E349" s="978">
        <v>1</v>
      </c>
      <c r="F349" s="420"/>
      <c r="G349" s="979">
        <v>101</v>
      </c>
      <c r="H349" s="164">
        <f>IF(G349="","",G349-G349*COMPASS!$AH$39)</f>
        <v>101</v>
      </c>
    </row>
    <row r="350" spans="1:8" ht="15.6" customHeight="1">
      <c r="A350" s="383" t="s">
        <v>1994</v>
      </c>
      <c r="B350" s="1122" t="s">
        <v>57</v>
      </c>
      <c r="C350" s="386" t="s">
        <v>1995</v>
      </c>
      <c r="D350" s="386" t="s">
        <v>1996</v>
      </c>
      <c r="E350" s="978">
        <v>1</v>
      </c>
      <c r="F350" s="420"/>
      <c r="G350" s="979">
        <v>106</v>
      </c>
      <c r="H350" s="164">
        <f>IF(G350="","",G350-G350*COMPASS!$AH$39)</f>
        <v>106</v>
      </c>
    </row>
    <row r="351" spans="1:8" ht="15.6" customHeight="1">
      <c r="A351" s="383" t="s">
        <v>1955</v>
      </c>
      <c r="B351" s="253" t="s">
        <v>22</v>
      </c>
      <c r="C351" s="386" t="s">
        <v>1956</v>
      </c>
      <c r="D351" s="386" t="s">
        <v>1957</v>
      </c>
      <c r="E351" s="978">
        <v>1</v>
      </c>
      <c r="F351" s="420"/>
      <c r="G351" s="979">
        <v>810</v>
      </c>
      <c r="H351" s="164">
        <f>IF(G351="","",G351-G351*COMPASS!$AH$39)</f>
        <v>810</v>
      </c>
    </row>
    <row r="352" spans="1:8" ht="15.6" customHeight="1">
      <c r="A352" s="383" t="s">
        <v>1952</v>
      </c>
      <c r="B352" s="253" t="s">
        <v>22</v>
      </c>
      <c r="C352" s="386" t="s">
        <v>1953</v>
      </c>
      <c r="D352" s="386" t="s">
        <v>1954</v>
      </c>
      <c r="E352" s="978">
        <v>1</v>
      </c>
      <c r="F352" s="420"/>
      <c r="G352" s="979">
        <v>980</v>
      </c>
      <c r="H352" s="164">
        <f>IF(G352="","",G352-G352*COMPASS!$AH$39)</f>
        <v>980</v>
      </c>
    </row>
    <row r="353" spans="1:8" ht="15.6" customHeight="1">
      <c r="A353" s="383" t="s">
        <v>1958</v>
      </c>
      <c r="B353" s="253" t="s">
        <v>22</v>
      </c>
      <c r="C353" s="386" t="s">
        <v>1959</v>
      </c>
      <c r="D353" s="386" t="s">
        <v>1960</v>
      </c>
      <c r="E353" s="978">
        <v>1</v>
      </c>
      <c r="F353" s="420"/>
      <c r="G353" s="979">
        <v>50</v>
      </c>
      <c r="H353" s="164">
        <f>IF(G353="","",G353-G353*COMPASS!$AH$39)</f>
        <v>50</v>
      </c>
    </row>
    <row r="354" spans="1:8" ht="15.6" customHeight="1">
      <c r="A354" s="383" t="s">
        <v>1943</v>
      </c>
      <c r="B354" s="253" t="s">
        <v>22</v>
      </c>
      <c r="C354" s="386" t="s">
        <v>1944</v>
      </c>
      <c r="D354" s="386" t="s">
        <v>1945</v>
      </c>
      <c r="E354" s="978">
        <v>1</v>
      </c>
      <c r="F354" s="420"/>
      <c r="G354" s="979">
        <v>63</v>
      </c>
      <c r="H354" s="164">
        <f>IF(G354="","",G354-G354*COMPASS!$AH$39)</f>
        <v>63</v>
      </c>
    </row>
    <row r="355" spans="1:8" ht="15.6" customHeight="1">
      <c r="A355" s="383" t="s">
        <v>2055</v>
      </c>
      <c r="B355" s="253" t="s">
        <v>57</v>
      </c>
      <c r="C355" s="386" t="s">
        <v>2056</v>
      </c>
      <c r="D355" s="386" t="s">
        <v>2057</v>
      </c>
      <c r="E355" s="978">
        <v>1</v>
      </c>
      <c r="F355" s="420"/>
      <c r="G355" s="979">
        <v>75</v>
      </c>
      <c r="H355" s="164">
        <f>IF(G355="","",G355-G355*COMPASS!$AH$39)</f>
        <v>75</v>
      </c>
    </row>
    <row r="356" spans="1:8" ht="15.6" customHeight="1">
      <c r="A356" s="383" t="s">
        <v>2254</v>
      </c>
      <c r="B356" s="253" t="s">
        <v>57</v>
      </c>
      <c r="C356" s="386" t="s">
        <v>2255</v>
      </c>
      <c r="D356" s="386" t="s">
        <v>2256</v>
      </c>
      <c r="E356" s="978">
        <v>1</v>
      </c>
      <c r="F356" s="420"/>
      <c r="G356" s="979">
        <v>275</v>
      </c>
      <c r="H356" s="164">
        <f>IF(G356="","",G356-G356*COMPASS!$AH$39)</f>
        <v>275</v>
      </c>
    </row>
    <row r="357" spans="1:8" ht="15.6" customHeight="1">
      <c r="A357" s="383" t="s">
        <v>1964</v>
      </c>
      <c r="B357" s="253" t="s">
        <v>22</v>
      </c>
      <c r="C357" s="386" t="s">
        <v>3017</v>
      </c>
      <c r="D357" s="386" t="s">
        <v>2253</v>
      </c>
      <c r="E357" s="978">
        <v>1</v>
      </c>
      <c r="F357" s="420"/>
      <c r="G357" s="979">
        <v>158</v>
      </c>
      <c r="H357" s="164">
        <f>IF(G357="","",G357-G357*COMPASS!$AH$39)</f>
        <v>158</v>
      </c>
    </row>
    <row r="358" spans="1:8" ht="15.6" customHeight="1">
      <c r="A358" s="383" t="s">
        <v>1981</v>
      </c>
      <c r="B358" s="253" t="s">
        <v>57</v>
      </c>
      <c r="C358" s="386" t="s">
        <v>1982</v>
      </c>
      <c r="D358" s="386" t="s">
        <v>6517</v>
      </c>
      <c r="E358" s="978">
        <v>1</v>
      </c>
      <c r="F358" s="420"/>
      <c r="G358" s="979">
        <v>249</v>
      </c>
      <c r="H358" s="164">
        <f>IF(G358="","",G358-G358*COMPASS!$AH$39)</f>
        <v>249</v>
      </c>
    </row>
    <row r="359" spans="1:8" ht="15.6" customHeight="1">
      <c r="A359" s="383" t="s">
        <v>1986</v>
      </c>
      <c r="B359" s="253" t="s">
        <v>57</v>
      </c>
      <c r="C359" s="386" t="s">
        <v>1987</v>
      </c>
      <c r="D359" s="386" t="s">
        <v>1988</v>
      </c>
      <c r="E359" s="978">
        <v>1</v>
      </c>
      <c r="F359" s="420"/>
      <c r="G359" s="979">
        <v>50</v>
      </c>
      <c r="H359" s="164">
        <f>IF(G359="","",G359-G359*COMPASS!$AH$39)</f>
        <v>50</v>
      </c>
    </row>
    <row r="360" spans="1:8" ht="15.6" customHeight="1">
      <c r="A360" s="383" t="s">
        <v>1997</v>
      </c>
      <c r="B360" s="253" t="s">
        <v>57</v>
      </c>
      <c r="C360" s="386" t="s">
        <v>1998</v>
      </c>
      <c r="D360" s="386" t="s">
        <v>1999</v>
      </c>
      <c r="E360" s="978">
        <v>1</v>
      </c>
      <c r="F360" s="420"/>
      <c r="G360" s="979">
        <v>19</v>
      </c>
      <c r="H360" s="164">
        <f>IF(G360="","",G360-G360*COMPASS!$AH$39)</f>
        <v>19</v>
      </c>
    </row>
  </sheetData>
  <sheetProtection algorithmName="SHA-512" hashValue="qUSp/FR1btB/k5FwkMSvzmNIdYWua5Y25RqFI43ECpuC2U5TCq6mC/B6P/EOG9NApWB+HFEgwHbaF3ES8NpLPw==" saltValue="B/Ml8pzQJyK8qWj9vDLrPQ==" spinCount="100000" sheet="1"/>
  <mergeCells count="1">
    <mergeCell ref="D1:G1"/>
  </mergeCells>
  <hyperlinks>
    <hyperlink ref="D1:G1" r:id="rId1" display="http://compasstech.it/" xr:uid="{00000000-0004-0000-1100-000000000000}"/>
  </hyperlinks>
  <pageMargins left="0.25" right="0.25" top="0.75" bottom="0.75" header="0.3" footer="0.3"/>
  <pageSetup paperSize="9" orientation="portrait" r:id="rId2"/>
  <drawing r:id="rId3"/>
  <legacyDrawing r:id="rId4"/>
  <oleObjects>
    <mc:AlternateContent xmlns:mc="http://schemas.openxmlformats.org/markup-compatibility/2006">
      <mc:Choice Requires="x14">
        <oleObject progId="PI3.Image" shapeId="208897" r:id="rId5">
          <objectPr defaultSize="0" autoPict="0" r:id="rId6">
            <anchor moveWithCells="1">
              <from>
                <xdr:col>5</xdr:col>
                <xdr:colOff>22860</xdr:colOff>
                <xdr:row>4</xdr:row>
                <xdr:rowOff>22860</xdr:rowOff>
              </from>
              <to>
                <xdr:col>5</xdr:col>
                <xdr:colOff>281940</xdr:colOff>
                <xdr:row>4</xdr:row>
                <xdr:rowOff>289560</xdr:rowOff>
              </to>
            </anchor>
          </objectPr>
        </oleObject>
      </mc:Choice>
      <mc:Fallback>
        <oleObject progId="PI3.Image" shapeId="208897"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indexed="13"/>
  </sheetPr>
  <dimension ref="A1:L86"/>
  <sheetViews>
    <sheetView topLeftCell="B1" workbookViewId="0">
      <selection activeCell="B23" sqref="B23:L25"/>
    </sheetView>
  </sheetViews>
  <sheetFormatPr defaultColWidth="0" defaultRowHeight="13.2" zeroHeight="1"/>
  <cols>
    <col min="1" max="1" width="8.88671875" customWidth="1"/>
    <col min="2" max="2" width="8.6640625" style="243" customWidth="1"/>
    <col min="3" max="12" width="8.6640625" customWidth="1"/>
  </cols>
  <sheetData>
    <row r="1" spans="1:12" ht="12.75" customHeight="1">
      <c r="A1" s="1166" t="s">
        <v>134</v>
      </c>
      <c r="B1" s="1166"/>
      <c r="C1" s="1166"/>
      <c r="D1" s="1166"/>
      <c r="E1" s="1166"/>
      <c r="F1" s="1166"/>
      <c r="G1" s="1166"/>
      <c r="H1" s="1166"/>
      <c r="I1" s="1166"/>
      <c r="J1" s="1166"/>
      <c r="K1" s="1166"/>
      <c r="L1" s="1167"/>
    </row>
    <row r="2" spans="1:12" ht="12.75" customHeight="1">
      <c r="A2" s="1166"/>
      <c r="B2" s="1166"/>
      <c r="C2" s="1166"/>
      <c r="D2" s="1166"/>
      <c r="E2" s="1166"/>
      <c r="F2" s="1166"/>
      <c r="G2" s="1166"/>
      <c r="H2" s="1166"/>
      <c r="I2" s="1166"/>
      <c r="J2" s="1166"/>
      <c r="K2" s="1166"/>
      <c r="L2" s="1167"/>
    </row>
    <row r="3" spans="1:12">
      <c r="A3" s="785"/>
      <c r="B3" s="1161"/>
      <c r="C3" s="1161"/>
      <c r="D3" s="1161"/>
      <c r="E3" s="1161"/>
      <c r="F3" s="1161"/>
      <c r="G3" s="1161"/>
      <c r="H3" s="1161"/>
      <c r="I3" s="1161"/>
      <c r="J3" s="1161"/>
      <c r="K3" s="1161"/>
      <c r="L3" s="227"/>
    </row>
    <row r="4" spans="1:12" ht="12.75" customHeight="1">
      <c r="A4" s="785"/>
      <c r="B4" s="236"/>
      <c r="C4" s="228"/>
      <c r="D4" s="228"/>
      <c r="E4" s="228"/>
      <c r="F4" s="228"/>
      <c r="G4" s="228"/>
      <c r="H4" s="229"/>
      <c r="I4" s="229"/>
      <c r="J4" s="229"/>
      <c r="K4" s="229"/>
      <c r="L4" s="227"/>
    </row>
    <row r="5" spans="1:12" ht="22.8">
      <c r="A5" s="785"/>
      <c r="B5" s="236"/>
      <c r="C5" s="228"/>
      <c r="D5" s="228"/>
      <c r="E5" s="228"/>
      <c r="F5" s="228"/>
      <c r="G5" s="228"/>
      <c r="H5" s="230"/>
      <c r="I5" s="230"/>
      <c r="J5" s="230"/>
      <c r="K5" s="231"/>
      <c r="L5" s="227"/>
    </row>
    <row r="6" spans="1:12" s="23" customFormat="1" ht="10.199999999999999">
      <c r="A6" s="786"/>
      <c r="B6" s="237"/>
      <c r="C6" s="232"/>
      <c r="D6" s="232"/>
      <c r="E6" s="232"/>
      <c r="F6" s="232"/>
      <c r="G6" s="232"/>
      <c r="H6" s="232"/>
      <c r="I6" s="232"/>
      <c r="J6" s="232"/>
      <c r="K6" s="232"/>
      <c r="L6" s="227"/>
    </row>
    <row r="7" spans="1:12" s="23" customFormat="1" ht="10.199999999999999">
      <c r="A7" s="786"/>
      <c r="B7" s="238"/>
      <c r="C7" s="232"/>
      <c r="D7" s="232"/>
      <c r="E7" s="232"/>
      <c r="F7" s="232"/>
      <c r="G7" s="232"/>
      <c r="H7" s="232"/>
      <c r="I7" s="232"/>
      <c r="J7" s="232"/>
      <c r="K7" s="232"/>
      <c r="L7" s="227"/>
    </row>
    <row r="8" spans="1:12" s="23" customFormat="1" ht="10.199999999999999">
      <c r="A8" s="786"/>
      <c r="B8" s="238"/>
      <c r="C8" s="232"/>
      <c r="D8" s="232"/>
      <c r="E8" s="232"/>
      <c r="F8" s="232"/>
      <c r="G8" s="232"/>
      <c r="H8" s="232"/>
      <c r="I8" s="232"/>
      <c r="J8" s="232"/>
      <c r="K8" s="232"/>
      <c r="L8" s="227"/>
    </row>
    <row r="9" spans="1:12" s="23" customFormat="1" ht="10.199999999999999">
      <c r="A9" s="786"/>
      <c r="B9" s="238"/>
      <c r="C9" s="232"/>
      <c r="D9" s="232"/>
      <c r="E9" s="232"/>
      <c r="F9" s="232"/>
      <c r="G9" s="232"/>
      <c r="H9" s="232"/>
      <c r="I9" s="232"/>
      <c r="J9" s="232"/>
      <c r="K9" s="232"/>
      <c r="L9" s="227"/>
    </row>
    <row r="10" spans="1:12" s="23" customFormat="1" ht="10.199999999999999">
      <c r="A10" s="786"/>
      <c r="B10" s="238"/>
      <c r="C10" s="232"/>
      <c r="D10" s="232"/>
      <c r="E10" s="232"/>
      <c r="F10" s="232"/>
      <c r="G10" s="232"/>
      <c r="H10" s="232"/>
      <c r="I10" s="232"/>
      <c r="J10" s="232"/>
      <c r="K10" s="232"/>
      <c r="L10" s="227"/>
    </row>
    <row r="11" spans="1:12" s="23" customFormat="1" ht="10.199999999999999">
      <c r="A11" s="786"/>
      <c r="B11" s="239"/>
      <c r="C11" s="232"/>
      <c r="D11" s="232"/>
      <c r="E11" s="232"/>
      <c r="F11" s="232"/>
      <c r="G11" s="232"/>
      <c r="H11" s="232"/>
      <c r="I11" s="232"/>
      <c r="J11" s="232"/>
      <c r="K11" s="232"/>
      <c r="L11" s="227"/>
    </row>
    <row r="12" spans="1:12" s="23" customFormat="1" ht="10.199999999999999">
      <c r="A12" s="786"/>
      <c r="B12" s="238"/>
      <c r="C12" s="232"/>
      <c r="D12" s="232"/>
      <c r="E12" s="232"/>
      <c r="F12" s="232"/>
      <c r="G12" s="232"/>
      <c r="H12" s="232"/>
      <c r="I12" s="232"/>
      <c r="J12" s="232"/>
      <c r="K12" s="232"/>
      <c r="L12" s="227"/>
    </row>
    <row r="13" spans="1:12" s="23" customFormat="1" ht="10.199999999999999">
      <c r="A13" s="786"/>
      <c r="B13" s="237"/>
      <c r="C13" s="232"/>
      <c r="D13" s="232"/>
      <c r="E13" s="232"/>
      <c r="F13" s="232"/>
      <c r="G13" s="232"/>
      <c r="H13" s="232"/>
      <c r="I13" s="232"/>
      <c r="J13" s="232"/>
      <c r="K13" s="232"/>
      <c r="L13" s="227"/>
    </row>
    <row r="14" spans="1:12" s="23" customFormat="1" ht="10.199999999999999">
      <c r="A14" s="786"/>
      <c r="B14" s="238"/>
      <c r="C14" s="232"/>
      <c r="D14" s="232"/>
      <c r="E14" s="232"/>
      <c r="F14" s="232"/>
      <c r="G14" s="232"/>
      <c r="H14" s="232"/>
      <c r="I14" s="232"/>
      <c r="J14" s="232"/>
      <c r="K14" s="232"/>
      <c r="L14" s="227"/>
    </row>
    <row r="15" spans="1:12" s="23" customFormat="1" ht="10.199999999999999">
      <c r="A15" s="786"/>
      <c r="B15" s="238"/>
      <c r="C15" s="232"/>
      <c r="D15" s="232"/>
      <c r="E15" s="232"/>
      <c r="F15" s="232"/>
      <c r="G15" s="232"/>
      <c r="H15" s="232"/>
      <c r="I15" s="232"/>
      <c r="J15" s="232"/>
      <c r="K15" s="232"/>
      <c r="L15" s="227"/>
    </row>
    <row r="16" spans="1:12" s="23" customFormat="1" ht="10.199999999999999">
      <c r="A16" s="786"/>
      <c r="B16" s="238"/>
      <c r="C16" s="232"/>
      <c r="D16" s="232"/>
      <c r="E16" s="232"/>
      <c r="F16" s="232"/>
      <c r="G16" s="232"/>
      <c r="H16" s="232"/>
      <c r="I16" s="232"/>
      <c r="J16" s="232"/>
      <c r="K16" s="232"/>
      <c r="L16" s="227"/>
    </row>
    <row r="17" spans="1:12" s="23" customFormat="1" ht="10.199999999999999">
      <c r="A17" s="786"/>
      <c r="B17" s="238"/>
      <c r="C17" s="232"/>
      <c r="D17" s="232"/>
      <c r="E17" s="232"/>
      <c r="F17" s="232"/>
      <c r="G17" s="232"/>
      <c r="H17" s="232"/>
      <c r="I17" s="232"/>
      <c r="J17" s="232"/>
      <c r="K17" s="232"/>
      <c r="L17" s="227"/>
    </row>
    <row r="18" spans="1:12" s="23" customFormat="1" ht="10.199999999999999">
      <c r="A18" s="786"/>
      <c r="B18" s="239"/>
      <c r="C18" s="232"/>
      <c r="D18" s="232"/>
      <c r="E18" s="232"/>
      <c r="F18" s="232"/>
      <c r="G18" s="232"/>
      <c r="H18" s="232"/>
      <c r="I18" s="232"/>
      <c r="J18" s="232"/>
      <c r="K18" s="232"/>
      <c r="L18" s="227"/>
    </row>
    <row r="19" spans="1:12" s="23" customFormat="1" ht="10.199999999999999">
      <c r="A19" s="786"/>
      <c r="B19" s="238"/>
      <c r="C19" s="232"/>
      <c r="D19" s="232"/>
      <c r="E19" s="232"/>
      <c r="F19" s="232"/>
      <c r="G19" s="232"/>
      <c r="H19" s="232"/>
      <c r="I19" s="232"/>
      <c r="J19" s="232"/>
      <c r="K19" s="232"/>
      <c r="L19" s="227"/>
    </row>
    <row r="20" spans="1:12" s="23" customFormat="1" ht="10.199999999999999">
      <c r="A20" s="786"/>
      <c r="B20" s="237"/>
      <c r="C20" s="232"/>
      <c r="D20" s="232"/>
      <c r="E20" s="232"/>
      <c r="F20" s="232"/>
      <c r="G20" s="232"/>
      <c r="H20" s="232"/>
      <c r="I20" s="232"/>
      <c r="J20" s="232"/>
      <c r="K20" s="232"/>
      <c r="L20" s="227"/>
    </row>
    <row r="21" spans="1:12" s="23" customFormat="1" ht="10.199999999999999">
      <c r="A21" s="786"/>
      <c r="B21" s="238"/>
      <c r="C21" s="232"/>
      <c r="D21" s="232"/>
      <c r="E21" s="232"/>
      <c r="F21" s="232"/>
      <c r="G21" s="232"/>
      <c r="H21" s="232"/>
      <c r="I21" s="232"/>
      <c r="J21" s="232"/>
      <c r="K21" s="232"/>
      <c r="L21" s="227"/>
    </row>
    <row r="22" spans="1:12" s="23" customFormat="1" ht="10.199999999999999">
      <c r="A22" s="786"/>
      <c r="B22" s="238"/>
      <c r="C22" s="232"/>
      <c r="D22" s="232"/>
      <c r="E22" s="232"/>
      <c r="F22" s="232"/>
      <c r="G22" s="232"/>
      <c r="H22" s="232"/>
      <c r="I22" s="232"/>
      <c r="J22" s="232"/>
      <c r="K22" s="232"/>
      <c r="L22" s="227"/>
    </row>
    <row r="23" spans="1:12" s="23" customFormat="1" ht="10.199999999999999">
      <c r="A23" s="786"/>
      <c r="B23" s="1162"/>
      <c r="C23" s="1162"/>
      <c r="D23" s="1162"/>
      <c r="E23" s="1162"/>
      <c r="F23" s="1162"/>
      <c r="G23" s="1162"/>
      <c r="H23" s="1162"/>
      <c r="I23" s="1162"/>
      <c r="J23" s="1162"/>
      <c r="K23" s="1162"/>
      <c r="L23" s="1162"/>
    </row>
    <row r="24" spans="1:12" s="23" customFormat="1" ht="10.199999999999999">
      <c r="A24" s="786"/>
      <c r="B24" s="1162"/>
      <c r="C24" s="1162"/>
      <c r="D24" s="1162"/>
      <c r="E24" s="1162"/>
      <c r="F24" s="1162"/>
      <c r="G24" s="1162"/>
      <c r="H24" s="1162"/>
      <c r="I24" s="1162"/>
      <c r="J24" s="1162"/>
      <c r="K24" s="1162"/>
      <c r="L24" s="1162"/>
    </row>
    <row r="25" spans="1:12" s="23" customFormat="1" ht="10.199999999999999">
      <c r="A25" s="786"/>
      <c r="B25" s="1162"/>
      <c r="C25" s="1162"/>
      <c r="D25" s="1162"/>
      <c r="E25" s="1162"/>
      <c r="F25" s="1162"/>
      <c r="G25" s="1162"/>
      <c r="H25" s="1162"/>
      <c r="I25" s="1162"/>
      <c r="J25" s="1162"/>
      <c r="K25" s="1162"/>
      <c r="L25" s="1162"/>
    </row>
    <row r="26" spans="1:12" s="23" customFormat="1" ht="27.6">
      <c r="A26" s="786"/>
      <c r="B26" s="609"/>
      <c r="C26" s="610"/>
      <c r="D26" s="610"/>
      <c r="E26" s="610"/>
      <c r="F26" s="610"/>
      <c r="G26" s="610"/>
      <c r="H26" s="610"/>
      <c r="I26" s="610"/>
      <c r="J26" s="610"/>
      <c r="K26" s="610"/>
      <c r="L26" s="611"/>
    </row>
    <row r="27" spans="1:12" s="23" customFormat="1" ht="27.6">
      <c r="A27" s="786"/>
      <c r="B27" s="609"/>
      <c r="C27" s="610"/>
      <c r="D27" s="610"/>
      <c r="E27" s="610"/>
      <c r="F27" s="610"/>
      <c r="G27" s="610"/>
      <c r="H27" s="610"/>
      <c r="I27" s="610"/>
      <c r="J27" s="610"/>
      <c r="K27" s="610"/>
      <c r="L27" s="611"/>
    </row>
    <row r="28" spans="1:12" s="23" customFormat="1" ht="27.6">
      <c r="A28" s="786"/>
      <c r="B28" s="1163"/>
      <c r="C28" s="1164"/>
      <c r="D28" s="1164"/>
      <c r="E28" s="1164"/>
      <c r="F28" s="1164"/>
      <c r="G28" s="1164"/>
      <c r="H28" s="1164"/>
      <c r="I28" s="1164"/>
      <c r="J28" s="1164"/>
      <c r="K28" s="1164"/>
      <c r="L28" s="1165"/>
    </row>
    <row r="29" spans="1:12" s="23" customFormat="1" ht="10.199999999999999">
      <c r="A29" s="786"/>
      <c r="B29" s="237"/>
      <c r="C29" s="232"/>
      <c r="D29" s="232"/>
      <c r="E29" s="233"/>
      <c r="F29" s="232"/>
      <c r="G29" s="232"/>
      <c r="H29" s="232"/>
      <c r="I29" s="232"/>
      <c r="J29" s="232"/>
      <c r="K29" s="232"/>
      <c r="L29" s="227"/>
    </row>
    <row r="30" spans="1:12" s="452" customFormat="1" ht="14.4" customHeight="1">
      <c r="A30" s="787"/>
      <c r="B30" s="787"/>
      <c r="C30" s="781" t="s">
        <v>1736</v>
      </c>
      <c r="D30" s="450"/>
      <c r="E30" s="451"/>
      <c r="F30" s="782" t="s">
        <v>5</v>
      </c>
      <c r="G30" s="450"/>
      <c r="H30" s="450"/>
      <c r="I30" s="782" t="s">
        <v>3</v>
      </c>
      <c r="J30" s="347"/>
      <c r="K30" s="347"/>
      <c r="L30" s="450"/>
    </row>
    <row r="31" spans="1:12" s="452" customFormat="1" ht="14.4" customHeight="1">
      <c r="A31" s="787"/>
      <c r="B31" s="787"/>
      <c r="C31" s="241" t="s">
        <v>7283</v>
      </c>
      <c r="D31" s="450"/>
      <c r="E31" s="451"/>
      <c r="F31" s="347" t="s">
        <v>9071</v>
      </c>
      <c r="G31" s="450"/>
      <c r="H31" s="450"/>
      <c r="I31" s="347" t="s">
        <v>2805</v>
      </c>
      <c r="J31" s="347"/>
      <c r="K31" s="347"/>
      <c r="L31" s="450"/>
    </row>
    <row r="32" spans="1:12" s="452" customFormat="1" ht="14.4" customHeight="1">
      <c r="A32" s="787"/>
      <c r="B32" s="787"/>
      <c r="C32" s="241" t="s">
        <v>7284</v>
      </c>
      <c r="D32" s="450"/>
      <c r="E32" s="451"/>
      <c r="F32" s="347" t="s">
        <v>9072</v>
      </c>
      <c r="G32" s="450"/>
      <c r="H32" s="450"/>
      <c r="I32" s="347" t="s">
        <v>2806</v>
      </c>
      <c r="J32" s="347"/>
      <c r="K32" s="347"/>
      <c r="L32" s="347"/>
    </row>
    <row r="33" spans="1:12" s="452" customFormat="1" ht="14.4" customHeight="1">
      <c r="A33" s="787"/>
      <c r="B33" s="787"/>
      <c r="C33" s="241" t="s">
        <v>7285</v>
      </c>
      <c r="D33" s="450"/>
      <c r="E33" s="451"/>
      <c r="F33" s="347" t="s">
        <v>7286</v>
      </c>
      <c r="G33" s="347"/>
      <c r="H33" s="450"/>
      <c r="I33" s="347" t="s">
        <v>7287</v>
      </c>
      <c r="J33" s="347"/>
      <c r="K33" s="347"/>
      <c r="L33" s="347"/>
    </row>
    <row r="34" spans="1:12" s="452" customFormat="1" ht="14.4" customHeight="1">
      <c r="A34" s="787"/>
      <c r="B34" s="787"/>
      <c r="C34" s="241" t="s">
        <v>7288</v>
      </c>
      <c r="D34" s="450"/>
      <c r="E34" s="451"/>
      <c r="F34" s="347" t="s">
        <v>9073</v>
      </c>
      <c r="G34" s="347"/>
      <c r="H34" s="450"/>
      <c r="I34" s="347" t="s">
        <v>7289</v>
      </c>
      <c r="J34" s="347"/>
      <c r="K34" s="347"/>
      <c r="L34" s="347"/>
    </row>
    <row r="35" spans="1:12" s="452" customFormat="1" ht="14.4" customHeight="1">
      <c r="A35" s="787"/>
      <c r="B35" s="787"/>
      <c r="C35" s="244"/>
      <c r="D35" s="450"/>
      <c r="E35" s="451"/>
      <c r="F35" s="346"/>
      <c r="G35" s="347"/>
      <c r="H35" s="450"/>
      <c r="I35" s="346"/>
      <c r="J35" s="347"/>
      <c r="K35" s="451"/>
      <c r="L35" s="451"/>
    </row>
    <row r="36" spans="1:12" s="452" customFormat="1" ht="14.4" customHeight="1">
      <c r="A36" s="787"/>
      <c r="B36" s="787"/>
      <c r="C36" s="453"/>
      <c r="D36" s="451"/>
      <c r="E36" s="451"/>
      <c r="F36" s="451"/>
      <c r="G36" s="451"/>
      <c r="H36" s="451"/>
      <c r="I36" s="451"/>
      <c r="J36" s="451"/>
      <c r="K36" s="451"/>
      <c r="L36" s="451"/>
    </row>
    <row r="37" spans="1:12" s="452" customFormat="1" ht="14.4" customHeight="1">
      <c r="A37" s="787"/>
      <c r="B37" s="787"/>
      <c r="C37" s="349"/>
      <c r="D37" s="347"/>
      <c r="E37" s="451"/>
      <c r="F37" s="347"/>
      <c r="G37" s="347"/>
      <c r="H37" s="347"/>
      <c r="I37" s="347"/>
      <c r="J37" s="347"/>
      <c r="K37" s="451"/>
      <c r="L37" s="451"/>
    </row>
    <row r="38" spans="1:12" s="452" customFormat="1" ht="14.4" customHeight="1">
      <c r="A38" s="787"/>
      <c r="B38" s="787"/>
      <c r="C38" s="781" t="s">
        <v>170</v>
      </c>
      <c r="D38" s="347"/>
      <c r="E38" s="451"/>
      <c r="F38" s="782" t="s">
        <v>171</v>
      </c>
      <c r="G38" s="450"/>
      <c r="H38" s="347"/>
      <c r="I38" s="782" t="s">
        <v>6</v>
      </c>
      <c r="J38" s="347"/>
      <c r="K38" s="451"/>
      <c r="L38" s="451"/>
    </row>
    <row r="39" spans="1:12" s="452" customFormat="1" ht="14.4" customHeight="1">
      <c r="A39" s="787"/>
      <c r="B39" s="787"/>
      <c r="C39" s="241" t="s">
        <v>2801</v>
      </c>
      <c r="D39" s="347"/>
      <c r="E39" s="451"/>
      <c r="F39" s="347" t="s">
        <v>172</v>
      </c>
      <c r="G39" s="450"/>
      <c r="H39" s="347"/>
      <c r="I39" s="235" t="s">
        <v>12008</v>
      </c>
      <c r="J39" s="347"/>
      <c r="K39" s="347"/>
      <c r="L39" s="347"/>
    </row>
    <row r="40" spans="1:12" s="452" customFormat="1" ht="14.4" customHeight="1">
      <c r="A40" s="787"/>
      <c r="B40" s="787"/>
      <c r="C40" s="241" t="s">
        <v>2802</v>
      </c>
      <c r="D40" s="347"/>
      <c r="E40" s="451"/>
      <c r="F40" s="347" t="s">
        <v>173</v>
      </c>
      <c r="G40" s="450"/>
      <c r="H40" s="347"/>
      <c r="I40" s="235" t="s">
        <v>174</v>
      </c>
      <c r="J40" s="347"/>
      <c r="K40" s="450"/>
      <c r="L40" s="451"/>
    </row>
    <row r="41" spans="1:12" s="452" customFormat="1" ht="14.4" customHeight="1">
      <c r="A41" s="787"/>
      <c r="B41" s="787"/>
      <c r="C41" s="241" t="s">
        <v>2803</v>
      </c>
      <c r="D41" s="347"/>
      <c r="E41" s="451"/>
      <c r="F41" s="347" t="s">
        <v>7290</v>
      </c>
      <c r="G41" s="450"/>
      <c r="H41" s="347"/>
      <c r="I41" s="235" t="s">
        <v>80</v>
      </c>
      <c r="J41" s="347"/>
      <c r="K41" s="450"/>
      <c r="L41" s="451"/>
    </row>
    <row r="42" spans="1:12" s="452" customFormat="1" ht="14.4" customHeight="1">
      <c r="A42" s="787"/>
      <c r="B42" s="787"/>
      <c r="C42" s="241" t="s">
        <v>2804</v>
      </c>
      <c r="D42" s="347"/>
      <c r="E42" s="451"/>
      <c r="F42" s="347" t="s">
        <v>7291</v>
      </c>
      <c r="G42" s="450"/>
      <c r="H42" s="347"/>
      <c r="I42" s="235" t="s">
        <v>7292</v>
      </c>
      <c r="J42" s="347"/>
      <c r="K42" s="450"/>
      <c r="L42" s="451"/>
    </row>
    <row r="43" spans="1:12" s="452" customFormat="1" ht="14.4" customHeight="1">
      <c r="A43" s="787"/>
      <c r="B43" s="787"/>
      <c r="C43" s="244"/>
      <c r="D43" s="347"/>
      <c r="E43" s="451"/>
      <c r="F43" s="346"/>
      <c r="G43" s="450"/>
      <c r="H43" s="347"/>
      <c r="I43" s="235" t="s">
        <v>7293</v>
      </c>
      <c r="J43" s="347"/>
      <c r="K43" s="450"/>
      <c r="L43" s="451"/>
    </row>
    <row r="44" spans="1:12" s="452" customFormat="1" ht="14.4" customHeight="1">
      <c r="A44" s="787"/>
      <c r="B44" s="787"/>
      <c r="C44" s="454"/>
      <c r="D44" s="450"/>
      <c r="E44" s="451"/>
      <c r="F44" s="455"/>
      <c r="G44" s="450"/>
      <c r="H44" s="347"/>
      <c r="I44" s="346"/>
      <c r="J44" s="347"/>
      <c r="K44" s="450"/>
      <c r="L44" s="451"/>
    </row>
    <row r="45" spans="1:12" s="452" customFormat="1" ht="14.4" customHeight="1">
      <c r="A45" s="787"/>
      <c r="B45" s="787"/>
      <c r="C45" s="453"/>
      <c r="D45" s="347"/>
      <c r="E45" s="451"/>
      <c r="F45" s="347"/>
      <c r="G45" s="347"/>
      <c r="H45" s="347"/>
      <c r="I45" s="347"/>
      <c r="J45" s="347"/>
      <c r="K45" s="450"/>
      <c r="L45" s="451"/>
    </row>
    <row r="46" spans="1:12" s="452" customFormat="1" ht="14.4" customHeight="1">
      <c r="A46" s="787"/>
      <c r="B46" s="787"/>
      <c r="C46" s="782" t="s">
        <v>2798</v>
      </c>
      <c r="D46" s="451"/>
      <c r="E46" s="451"/>
      <c r="F46" s="783" t="s">
        <v>4</v>
      </c>
      <c r="G46" s="451"/>
      <c r="H46" s="347"/>
      <c r="I46" s="782" t="s">
        <v>12009</v>
      </c>
      <c r="J46" s="347"/>
      <c r="K46" s="451"/>
      <c r="L46" s="450"/>
    </row>
    <row r="47" spans="1:12" s="452" customFormat="1" ht="14.4" customHeight="1">
      <c r="A47" s="787"/>
      <c r="B47" s="787"/>
      <c r="C47" s="347" t="s">
        <v>2799</v>
      </c>
      <c r="D47" s="451"/>
      <c r="E47" s="451"/>
      <c r="F47" s="347" t="s">
        <v>56</v>
      </c>
      <c r="G47" s="451"/>
      <c r="H47" s="347"/>
      <c r="I47" s="347" t="s">
        <v>12011</v>
      </c>
      <c r="J47" s="347"/>
      <c r="K47" s="451"/>
      <c r="L47" s="347"/>
    </row>
    <row r="48" spans="1:12" s="452" customFormat="1" ht="14.4" customHeight="1">
      <c r="A48" s="787"/>
      <c r="B48" s="787"/>
      <c r="C48" s="347" t="s">
        <v>2800</v>
      </c>
      <c r="D48" s="451"/>
      <c r="E48" s="451"/>
      <c r="F48" s="347" t="s">
        <v>58</v>
      </c>
      <c r="G48" s="451"/>
      <c r="H48" s="347"/>
      <c r="I48" s="347" t="s">
        <v>12012</v>
      </c>
      <c r="J48" s="347"/>
      <c r="K48" s="235"/>
      <c r="L48" s="451"/>
    </row>
    <row r="49" spans="1:12" s="452" customFormat="1" ht="14.4" customHeight="1">
      <c r="A49" s="787"/>
      <c r="B49" s="788"/>
      <c r="C49" s="347"/>
      <c r="D49" s="451"/>
      <c r="E49" s="451"/>
      <c r="F49" s="347" t="s">
        <v>7294</v>
      </c>
      <c r="G49" s="451"/>
      <c r="H49" s="347"/>
      <c r="I49" s="784" t="s">
        <v>12010</v>
      </c>
      <c r="J49" s="347"/>
      <c r="K49" s="235"/>
      <c r="L49" s="451"/>
    </row>
    <row r="50" spans="1:12" ht="14.4" customHeight="1">
      <c r="A50" s="785"/>
      <c r="B50" s="454"/>
      <c r="C50" s="347"/>
      <c r="D50" s="235"/>
      <c r="E50" s="235"/>
      <c r="F50" s="347" t="s">
        <v>7295</v>
      </c>
      <c r="G50" s="235"/>
      <c r="H50" s="347"/>
      <c r="I50" s="347" t="s">
        <v>12013</v>
      </c>
      <c r="J50" s="347"/>
      <c r="K50" s="235"/>
      <c r="L50" s="235"/>
    </row>
    <row r="51" spans="1:12" ht="14.4" customHeight="1">
      <c r="A51" s="785"/>
      <c r="B51" s="240"/>
      <c r="C51" s="347"/>
      <c r="D51" s="235"/>
      <c r="E51" s="235"/>
      <c r="F51" s="346"/>
      <c r="G51" s="347"/>
      <c r="H51" s="450"/>
      <c r="I51" s="235" t="s">
        <v>7288</v>
      </c>
      <c r="J51" s="235"/>
      <c r="K51" s="235"/>
      <c r="L51" s="235"/>
    </row>
    <row r="52" spans="1:12" ht="13.8" customHeight="1">
      <c r="A52" s="785"/>
      <c r="B52" s="242"/>
      <c r="C52" s="235"/>
      <c r="D52" s="235"/>
      <c r="E52" s="235"/>
      <c r="F52" s="235"/>
      <c r="G52" s="235"/>
      <c r="H52" s="234"/>
      <c r="I52" s="234"/>
      <c r="J52" s="235"/>
      <c r="K52" s="235"/>
      <c r="L52" s="235"/>
    </row>
    <row r="53" spans="1:12" hidden="1">
      <c r="A53" s="785"/>
    </row>
    <row r="54" spans="1:12" hidden="1">
      <c r="A54" s="785"/>
    </row>
    <row r="55" spans="1:12" hidden="1">
      <c r="A55" s="785"/>
    </row>
    <row r="56" spans="1:12" hidden="1">
      <c r="A56" s="785"/>
    </row>
    <row r="57" spans="1:12" hidden="1">
      <c r="A57" s="785"/>
    </row>
    <row r="58" spans="1:12" hidden="1">
      <c r="A58" s="785"/>
    </row>
    <row r="59" spans="1:12" hidden="1">
      <c r="A59" s="785"/>
    </row>
    <row r="60" spans="1:12" hidden="1">
      <c r="A60" s="785"/>
    </row>
    <row r="61" spans="1:12" hidden="1">
      <c r="A61" s="785"/>
    </row>
    <row r="62" spans="1:12" hidden="1">
      <c r="A62" s="785"/>
    </row>
    <row r="63" spans="1:12" hidden="1">
      <c r="A63" s="785"/>
    </row>
    <row r="64" spans="1:12" hidden="1">
      <c r="A64" s="785"/>
    </row>
    <row r="65" spans="1:1" hidden="1">
      <c r="A65" s="785"/>
    </row>
    <row r="66" spans="1:1" hidden="1">
      <c r="A66" s="785"/>
    </row>
    <row r="67" spans="1:1" hidden="1">
      <c r="A67" s="785"/>
    </row>
    <row r="68" spans="1:1" hidden="1">
      <c r="A68" s="785"/>
    </row>
    <row r="69" spans="1:1" hidden="1">
      <c r="A69" s="785"/>
    </row>
    <row r="70" spans="1:1" hidden="1">
      <c r="A70" s="785"/>
    </row>
    <row r="71" spans="1:1" hidden="1">
      <c r="A71" s="785"/>
    </row>
    <row r="72" spans="1:1" hidden="1">
      <c r="A72" s="785"/>
    </row>
    <row r="73" spans="1:1" hidden="1">
      <c r="A73" s="785"/>
    </row>
    <row r="74" spans="1:1" hidden="1">
      <c r="A74" s="785"/>
    </row>
    <row r="75" spans="1:1" hidden="1">
      <c r="A75" s="785"/>
    </row>
    <row r="76" spans="1:1" hidden="1">
      <c r="A76" s="785"/>
    </row>
    <row r="77" spans="1:1" hidden="1">
      <c r="A77" s="785"/>
    </row>
    <row r="78" spans="1:1" hidden="1">
      <c r="A78" s="785"/>
    </row>
    <row r="79" spans="1:1" hidden="1">
      <c r="A79" s="785"/>
    </row>
    <row r="80" spans="1:1" hidden="1">
      <c r="A80" s="785"/>
    </row>
    <row r="81" spans="1:1" hidden="1">
      <c r="A81" s="785"/>
    </row>
    <row r="82" spans="1:1" hidden="1">
      <c r="A82" s="785"/>
    </row>
    <row r="83" spans="1:1" hidden="1">
      <c r="A83" s="785"/>
    </row>
    <row r="84" spans="1:1" hidden="1">
      <c r="A84" s="785"/>
    </row>
    <row r="85" spans="1:1" hidden="1">
      <c r="A85" s="785"/>
    </row>
    <row r="86" spans="1:1" hidden="1">
      <c r="A86" s="785"/>
    </row>
  </sheetData>
  <sheetProtection password="CEEA" sheet="1" objects="1" scenarios="1"/>
  <mergeCells count="4">
    <mergeCell ref="B3:K3"/>
    <mergeCell ref="B23:L25"/>
    <mergeCell ref="B28:L28"/>
    <mergeCell ref="A1:L2"/>
  </mergeCells>
  <phoneticPr fontId="12" type="noConversion"/>
  <pageMargins left="0.17" right="0.17" top="0.24" bottom="0.4" header="0.17" footer="0.18"/>
  <pageSetup paperSize="9" orientation="portrait" r:id="rId1"/>
  <headerFooter alignWithMargins="0"/>
  <drawing r:id="rId2"/>
  <legacyDrawing r:id="rId3"/>
  <oleObjects>
    <mc:AlternateContent xmlns:mc="http://schemas.openxmlformats.org/markup-compatibility/2006">
      <mc:Choice Requires="x14">
        <oleObject progId="Unknown" shapeId="75784" r:id="rId4">
          <objectPr defaultSize="0" autoPict="0" r:id="rId5">
            <anchor moveWithCells="1" sizeWithCells="1">
              <from>
                <xdr:col>12</xdr:col>
                <xdr:colOff>0</xdr:colOff>
                <xdr:row>16</xdr:row>
                <xdr:rowOff>22860</xdr:rowOff>
              </from>
              <to>
                <xdr:col>12</xdr:col>
                <xdr:colOff>0</xdr:colOff>
                <xdr:row>17</xdr:row>
                <xdr:rowOff>0</xdr:rowOff>
              </to>
            </anchor>
          </objectPr>
        </oleObject>
      </mc:Choice>
      <mc:Fallback>
        <oleObject progId="Unknown" shapeId="75784" r:id="rId4"/>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17">
    <tabColor rgb="FF00B050"/>
  </sheetPr>
  <dimension ref="A1:I465"/>
  <sheetViews>
    <sheetView workbookViewId="0">
      <pane ySplit="4" topLeftCell="A5" activePane="bottomLeft" state="frozen"/>
      <selection activeCell="K25" sqref="K25"/>
      <selection pane="bottomLeft" activeCell="G465" sqref="A1:G465"/>
    </sheetView>
  </sheetViews>
  <sheetFormatPr defaultColWidth="9.109375" defaultRowHeight="13.2"/>
  <cols>
    <col min="1" max="1" width="19.5546875" style="201" customWidth="1"/>
    <col min="2" max="2" width="3.5546875" style="219" bestFit="1" customWidth="1"/>
    <col min="3" max="3" width="14.109375" style="220" customWidth="1"/>
    <col min="4" max="4" width="45.44140625" style="221" customWidth="1"/>
    <col min="5" max="5" width="4.33203125" style="226" bestFit="1" customWidth="1"/>
    <col min="6" max="6" width="4.44140625" style="226" customWidth="1"/>
    <col min="7" max="7" width="7.44140625" style="257" bestFit="1"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Maggio26</v>
      </c>
      <c r="B1" s="404"/>
      <c r="C1" s="199"/>
      <c r="D1" s="1173" t="str">
        <f>'Bosch VideoSystem'!D1:G1</f>
        <v>www.compass-distribution.it</v>
      </c>
      <c r="E1" s="1173"/>
      <c r="F1" s="1173"/>
      <c r="G1" s="1173"/>
      <c r="H1" s="144"/>
    </row>
    <row r="2" spans="1:9" ht="13.8" thickBot="1">
      <c r="A2" s="202"/>
      <c r="B2" s="405"/>
      <c r="C2" s="204"/>
      <c r="D2" s="205"/>
      <c r="E2" s="224"/>
      <c r="F2" s="224"/>
      <c r="G2" s="254"/>
      <c r="H2" s="165" t="str">
        <f>'[2]Bosch VideoSystem'!H2</f>
        <v>Indice</v>
      </c>
    </row>
    <row r="3" spans="1:9" ht="25.2">
      <c r="A3" s="206" t="s">
        <v>4027</v>
      </c>
      <c r="B3" s="207"/>
      <c r="C3" s="208"/>
      <c r="D3" s="209"/>
      <c r="E3" s="225"/>
      <c r="F3" s="225"/>
      <c r="G3" s="255"/>
      <c r="H3" s="185"/>
    </row>
    <row r="4" spans="1:9" s="216" customFormat="1">
      <c r="A4" s="210" t="s">
        <v>136</v>
      </c>
      <c r="B4" s="211"/>
      <c r="C4" s="210" t="s">
        <v>23</v>
      </c>
      <c r="D4" s="212" t="s">
        <v>24</v>
      </c>
      <c r="E4" s="213" t="s">
        <v>49</v>
      </c>
      <c r="F4" s="213"/>
      <c r="G4" s="256" t="s">
        <v>19</v>
      </c>
      <c r="H4" s="186" t="s">
        <v>50</v>
      </c>
      <c r="I4" s="215"/>
    </row>
    <row r="5" spans="1:9" ht="24.45" customHeight="1">
      <c r="A5" s="387" t="s">
        <v>4032</v>
      </c>
      <c r="B5" s="350"/>
      <c r="C5" s="879"/>
      <c r="D5" s="880"/>
      <c r="E5" s="881"/>
      <c r="F5" s="881"/>
      <c r="G5" s="353"/>
      <c r="H5" s="157"/>
    </row>
    <row r="6" spans="1:9">
      <c r="A6" s="387" t="s">
        <v>525</v>
      </c>
      <c r="B6" s="350"/>
      <c r="C6" s="879"/>
      <c r="D6" s="880"/>
      <c r="E6" s="881"/>
      <c r="F6" s="881"/>
      <c r="G6" s="353"/>
      <c r="H6" s="164"/>
    </row>
    <row r="7" spans="1:9" ht="15.6" customHeight="1">
      <c r="A7" s="383" t="s">
        <v>12330</v>
      </c>
      <c r="B7" s="253" t="s">
        <v>22</v>
      </c>
      <c r="C7" s="540" t="s">
        <v>12331</v>
      </c>
      <c r="D7" s="540" t="s">
        <v>12332</v>
      </c>
      <c r="E7" s="882">
        <v>1</v>
      </c>
      <c r="F7" s="882"/>
      <c r="G7" s="883">
        <v>525</v>
      </c>
      <c r="H7" s="164">
        <f>IF(G7="","",G7-G7*COMPASS!$AH$41)</f>
        <v>525</v>
      </c>
    </row>
    <row r="8" spans="1:9" ht="15.6" customHeight="1">
      <c r="A8" s="385" t="s">
        <v>12334</v>
      </c>
      <c r="B8" s="253" t="s">
        <v>22</v>
      </c>
      <c r="C8" s="540" t="s">
        <v>12335</v>
      </c>
      <c r="D8" s="540" t="s">
        <v>12336</v>
      </c>
      <c r="E8" s="882">
        <v>1</v>
      </c>
      <c r="F8" s="882"/>
      <c r="G8" s="883">
        <v>736</v>
      </c>
      <c r="H8" s="164">
        <f>IF(G8="","",G8-G8*COMPASS!$AH$41)</f>
        <v>736</v>
      </c>
    </row>
    <row r="9" spans="1:9" ht="15.6" customHeight="1">
      <c r="A9" s="385" t="s">
        <v>12337</v>
      </c>
      <c r="B9" s="253" t="s">
        <v>22</v>
      </c>
      <c r="C9" s="540" t="s">
        <v>12338</v>
      </c>
      <c r="D9" s="540" t="s">
        <v>12339</v>
      </c>
      <c r="E9" s="882">
        <v>1</v>
      </c>
      <c r="F9" s="882"/>
      <c r="G9" s="883">
        <v>940</v>
      </c>
      <c r="H9" s="164">
        <f>IF(G9="","",G9-G9*COMPASS!$AH$41)</f>
        <v>940</v>
      </c>
    </row>
    <row r="10" spans="1:9" ht="15.6" customHeight="1">
      <c r="A10" s="385" t="s">
        <v>4028</v>
      </c>
      <c r="B10" s="253" t="s">
        <v>22</v>
      </c>
      <c r="C10" s="540" t="s">
        <v>12340</v>
      </c>
      <c r="D10" s="540" t="s">
        <v>4029</v>
      </c>
      <c r="E10" s="882">
        <v>1</v>
      </c>
      <c r="F10" s="882"/>
      <c r="G10" s="883">
        <v>1003</v>
      </c>
      <c r="H10" s="164">
        <f>IF(G10="","",G10-G10*COMPASS!$AH$41)</f>
        <v>1003</v>
      </c>
    </row>
    <row r="11" spans="1:9" ht="15.6" customHeight="1">
      <c r="A11" s="385" t="s">
        <v>4030</v>
      </c>
      <c r="B11" s="253" t="s">
        <v>22</v>
      </c>
      <c r="C11" s="540" t="s">
        <v>12341</v>
      </c>
      <c r="D11" s="540" t="s">
        <v>4031</v>
      </c>
      <c r="E11" s="882">
        <v>1</v>
      </c>
      <c r="F11" s="882"/>
      <c r="G11" s="883">
        <v>1253</v>
      </c>
      <c r="H11" s="164">
        <f>IF(G11="","",G11-G11*COMPASS!$AH$41)</f>
        <v>1253</v>
      </c>
    </row>
    <row r="12" spans="1:9" ht="15.6" customHeight="1">
      <c r="A12" s="387" t="s">
        <v>4032</v>
      </c>
      <c r="B12" s="350"/>
      <c r="C12" s="879"/>
      <c r="D12" s="880" t="s">
        <v>2561</v>
      </c>
      <c r="E12" s="881" t="s">
        <v>2561</v>
      </c>
      <c r="F12" s="1098"/>
      <c r="G12" s="353"/>
      <c r="H12" s="164" t="str">
        <f>IF(G12="","",G12-G12*COMPASS!$AH$41)</f>
        <v/>
      </c>
    </row>
    <row r="13" spans="1:9" ht="15.6" customHeight="1">
      <c r="A13" s="385" t="s">
        <v>4033</v>
      </c>
      <c r="B13" s="253" t="s">
        <v>22</v>
      </c>
      <c r="C13" s="540" t="s">
        <v>4034</v>
      </c>
      <c r="D13" s="540" t="s">
        <v>4035</v>
      </c>
      <c r="E13" s="882">
        <v>1</v>
      </c>
      <c r="F13" s="882"/>
      <c r="G13" s="883">
        <v>283</v>
      </c>
      <c r="H13" s="164">
        <f>IF(G13="","",G13-G13*COMPASS!$AH$41)</f>
        <v>283</v>
      </c>
    </row>
    <row r="14" spans="1:9" ht="15.6" customHeight="1">
      <c r="A14" s="387" t="s">
        <v>4032</v>
      </c>
      <c r="B14" s="350"/>
      <c r="C14" s="879"/>
      <c r="D14" s="880" t="s">
        <v>2561</v>
      </c>
      <c r="E14" s="881" t="s">
        <v>2561</v>
      </c>
      <c r="F14" s="1098"/>
      <c r="G14" s="353"/>
      <c r="H14" s="164" t="str">
        <f>IF(G14="","",G14-G14*COMPASS!$AH$41)</f>
        <v/>
      </c>
    </row>
    <row r="15" spans="1:9" ht="15.6" customHeight="1">
      <c r="A15" s="385" t="s">
        <v>4036</v>
      </c>
      <c r="B15" s="253" t="s">
        <v>22</v>
      </c>
      <c r="C15" s="540" t="s">
        <v>4037</v>
      </c>
      <c r="D15" s="540" t="s">
        <v>4038</v>
      </c>
      <c r="E15" s="882">
        <v>1</v>
      </c>
      <c r="F15" s="882"/>
      <c r="G15" s="883">
        <v>90</v>
      </c>
      <c r="H15" s="164">
        <f>IF(G15="","",G15-G15*COMPASS!$AH$41)</f>
        <v>90</v>
      </c>
    </row>
    <row r="16" spans="1:9" ht="15.6" customHeight="1">
      <c r="A16" s="385" t="s">
        <v>4039</v>
      </c>
      <c r="B16" s="253" t="s">
        <v>22</v>
      </c>
      <c r="C16" s="540" t="s">
        <v>4040</v>
      </c>
      <c r="D16" s="540" t="s">
        <v>4041</v>
      </c>
      <c r="E16" s="882">
        <v>1</v>
      </c>
      <c r="F16" s="882"/>
      <c r="G16" s="883">
        <v>108</v>
      </c>
      <c r="H16" s="164">
        <f>IF(G16="","",G16-G16*COMPASS!$AH$41)</f>
        <v>108</v>
      </c>
    </row>
    <row r="17" spans="1:8" ht="15.6" customHeight="1">
      <c r="A17" s="385" t="s">
        <v>4042</v>
      </c>
      <c r="B17" s="253" t="s">
        <v>22</v>
      </c>
      <c r="C17" s="540" t="s">
        <v>4043</v>
      </c>
      <c r="D17" s="540" t="s">
        <v>4044</v>
      </c>
      <c r="E17" s="882">
        <v>1</v>
      </c>
      <c r="F17" s="882"/>
      <c r="G17" s="883">
        <v>77</v>
      </c>
      <c r="H17" s="164">
        <f>IF(G17="","",G17-G17*COMPASS!$AH$41)</f>
        <v>77</v>
      </c>
    </row>
    <row r="18" spans="1:8" ht="15.6" customHeight="1">
      <c r="A18" s="385" t="s">
        <v>4045</v>
      </c>
      <c r="B18" s="253" t="s">
        <v>22</v>
      </c>
      <c r="C18" s="540" t="s">
        <v>4046</v>
      </c>
      <c r="D18" s="540" t="s">
        <v>4047</v>
      </c>
      <c r="E18" s="882">
        <v>1</v>
      </c>
      <c r="F18" s="882"/>
      <c r="G18" s="883">
        <v>65</v>
      </c>
      <c r="H18" s="164">
        <f>IF(G18="","",G18-G18*COMPASS!$AH$41)</f>
        <v>65</v>
      </c>
    </row>
    <row r="19" spans="1:8" ht="15.6" customHeight="1">
      <c r="A19" s="385" t="s">
        <v>4048</v>
      </c>
      <c r="B19" s="253" t="s">
        <v>22</v>
      </c>
      <c r="C19" s="540" t="s">
        <v>4049</v>
      </c>
      <c r="D19" s="540" t="s">
        <v>4050</v>
      </c>
      <c r="E19" s="882">
        <v>1</v>
      </c>
      <c r="F19" s="882"/>
      <c r="G19" s="883">
        <v>17.899999999999999</v>
      </c>
      <c r="H19" s="164">
        <f>IF(G19="","",G19-G19*COMPASS!$AH$41)</f>
        <v>17.899999999999999</v>
      </c>
    </row>
    <row r="20" spans="1:8" ht="15.6" customHeight="1">
      <c r="A20" s="385" t="s">
        <v>4051</v>
      </c>
      <c r="B20" s="253" t="s">
        <v>22</v>
      </c>
      <c r="C20" s="540" t="s">
        <v>4052</v>
      </c>
      <c r="D20" s="540" t="s">
        <v>4053</v>
      </c>
      <c r="E20" s="882">
        <v>1</v>
      </c>
      <c r="F20" s="882"/>
      <c r="G20" s="883">
        <v>22.5</v>
      </c>
      <c r="H20" s="164">
        <f>IF(G20="","",G20-G20*COMPASS!$AH$41)</f>
        <v>22.5</v>
      </c>
    </row>
    <row r="21" spans="1:8" ht="15.6" customHeight="1">
      <c r="A21" s="385" t="s">
        <v>4054</v>
      </c>
      <c r="B21" s="253" t="s">
        <v>22</v>
      </c>
      <c r="C21" s="540" t="s">
        <v>4055</v>
      </c>
      <c r="D21" s="540" t="s">
        <v>4056</v>
      </c>
      <c r="E21" s="882">
        <v>1</v>
      </c>
      <c r="F21" s="882"/>
      <c r="G21" s="883">
        <v>18.3</v>
      </c>
      <c r="H21" s="164">
        <f>IF(G21="","",G21-G21*COMPASS!$AH$41)</f>
        <v>18.3</v>
      </c>
    </row>
    <row r="22" spans="1:8" ht="15.6" customHeight="1">
      <c r="A22" s="385" t="s">
        <v>4057</v>
      </c>
      <c r="B22" s="253" t="s">
        <v>22</v>
      </c>
      <c r="C22" s="540" t="s">
        <v>4058</v>
      </c>
      <c r="D22" s="540" t="s">
        <v>4059</v>
      </c>
      <c r="E22" s="882">
        <v>1</v>
      </c>
      <c r="F22" s="882"/>
      <c r="G22" s="883">
        <v>56</v>
      </c>
      <c r="H22" s="164">
        <f>IF(G22="","",G22-G22*COMPASS!$AH$41)</f>
        <v>56</v>
      </c>
    </row>
    <row r="23" spans="1:8" ht="15.6" customHeight="1">
      <c r="A23" s="385" t="s">
        <v>4060</v>
      </c>
      <c r="B23" s="253" t="s">
        <v>22</v>
      </c>
      <c r="C23" s="540" t="s">
        <v>4061</v>
      </c>
      <c r="D23" s="540" t="s">
        <v>4062</v>
      </c>
      <c r="E23" s="882">
        <v>1</v>
      </c>
      <c r="F23" s="882"/>
      <c r="G23" s="883">
        <v>22.5</v>
      </c>
      <c r="H23" s="164">
        <f>IF(G23="","",G23-G23*COMPASS!$AH$41)</f>
        <v>22.5</v>
      </c>
    </row>
    <row r="24" spans="1:8" ht="15.6" customHeight="1">
      <c r="A24" s="385" t="s">
        <v>4063</v>
      </c>
      <c r="B24" s="253" t="s">
        <v>22</v>
      </c>
      <c r="C24" s="540" t="s">
        <v>4064</v>
      </c>
      <c r="D24" s="540" t="s">
        <v>4065</v>
      </c>
      <c r="E24" s="882">
        <v>1</v>
      </c>
      <c r="F24" s="882"/>
      <c r="G24" s="883">
        <v>98</v>
      </c>
      <c r="H24" s="164">
        <f>IF(G24="","",G24-G24*COMPASS!$AH$41)</f>
        <v>98</v>
      </c>
    </row>
    <row r="25" spans="1:8" ht="15.6" customHeight="1">
      <c r="A25" s="385" t="s">
        <v>4066</v>
      </c>
      <c r="B25" s="253" t="s">
        <v>22</v>
      </c>
      <c r="C25" s="540" t="s">
        <v>4067</v>
      </c>
      <c r="D25" s="540" t="s">
        <v>4068</v>
      </c>
      <c r="E25" s="882">
        <v>1</v>
      </c>
      <c r="F25" s="882"/>
      <c r="G25" s="883">
        <v>78</v>
      </c>
      <c r="H25" s="164">
        <f>IF(G25="","",G25-G25*COMPASS!$AH$41)</f>
        <v>78</v>
      </c>
    </row>
    <row r="26" spans="1:8" ht="15.6" customHeight="1">
      <c r="A26" s="385" t="s">
        <v>4069</v>
      </c>
      <c r="B26" s="253" t="s">
        <v>22</v>
      </c>
      <c r="C26" s="540" t="s">
        <v>4070</v>
      </c>
      <c r="D26" s="540" t="s">
        <v>4071</v>
      </c>
      <c r="E26" s="882">
        <v>1</v>
      </c>
      <c r="F26" s="882"/>
      <c r="G26" s="883">
        <v>69</v>
      </c>
      <c r="H26" s="164">
        <f>IF(G26="","",G26-G26*COMPASS!$AH$41)</f>
        <v>69</v>
      </c>
    </row>
    <row r="27" spans="1:8" ht="15.6" customHeight="1">
      <c r="A27" s="385" t="s">
        <v>4072</v>
      </c>
      <c r="B27" s="253" t="s">
        <v>22</v>
      </c>
      <c r="C27" s="540" t="s">
        <v>4073</v>
      </c>
      <c r="D27" s="540" t="s">
        <v>4074</v>
      </c>
      <c r="E27" s="882">
        <v>1</v>
      </c>
      <c r="F27" s="882"/>
      <c r="G27" s="883">
        <v>69</v>
      </c>
      <c r="H27" s="164">
        <f>IF(G27="","",G27-G27*COMPASS!$AH$41)</f>
        <v>69</v>
      </c>
    </row>
    <row r="28" spans="1:8" ht="15.6" customHeight="1">
      <c r="A28" s="385" t="s">
        <v>4075</v>
      </c>
      <c r="B28" s="253" t="s">
        <v>22</v>
      </c>
      <c r="C28" s="540" t="s">
        <v>4076</v>
      </c>
      <c r="D28" s="540" t="s">
        <v>4077</v>
      </c>
      <c r="E28" s="882">
        <v>1</v>
      </c>
      <c r="F28" s="882"/>
      <c r="G28" s="883">
        <v>19.600000000000001</v>
      </c>
      <c r="H28" s="164">
        <f>IF(G28="","",G28-G28*COMPASS!$AH$41)</f>
        <v>19.600000000000001</v>
      </c>
    </row>
    <row r="29" spans="1:8" ht="15.6" customHeight="1">
      <c r="A29" s="385" t="s">
        <v>4078</v>
      </c>
      <c r="B29" s="253" t="s">
        <v>22</v>
      </c>
      <c r="C29" s="540" t="s">
        <v>4079</v>
      </c>
      <c r="D29" s="540" t="s">
        <v>4080</v>
      </c>
      <c r="E29" s="882">
        <v>1</v>
      </c>
      <c r="F29" s="882"/>
      <c r="G29" s="883">
        <v>23.7</v>
      </c>
      <c r="H29" s="164">
        <f>IF(G29="","",G29-G29*COMPASS!$AH$41)</f>
        <v>23.7</v>
      </c>
    </row>
    <row r="30" spans="1:8" ht="15.6" customHeight="1">
      <c r="A30" s="385" t="s">
        <v>4081</v>
      </c>
      <c r="B30" s="253" t="s">
        <v>22</v>
      </c>
      <c r="C30" s="540" t="s">
        <v>4082</v>
      </c>
      <c r="D30" s="540" t="s">
        <v>4083</v>
      </c>
      <c r="E30" s="882">
        <v>1</v>
      </c>
      <c r="F30" s="882"/>
      <c r="G30" s="883">
        <v>50.1</v>
      </c>
      <c r="H30" s="164">
        <f>IF(G30="","",G30-G30*COMPASS!$AH$41)</f>
        <v>50.1</v>
      </c>
    </row>
    <row r="31" spans="1:8" ht="15.6" customHeight="1">
      <c r="A31" s="884" t="s">
        <v>4084</v>
      </c>
      <c r="B31" s="541"/>
      <c r="C31" s="885"/>
      <c r="D31" s="885" t="s">
        <v>2561</v>
      </c>
      <c r="E31" s="542" t="s">
        <v>2561</v>
      </c>
      <c r="F31" s="542"/>
      <c r="G31" s="543"/>
      <c r="H31" s="164" t="str">
        <f>IF(G31="","",G31-G31*COMPASS!$AH$41)</f>
        <v/>
      </c>
    </row>
    <row r="32" spans="1:8" ht="15.6" customHeight="1">
      <c r="A32" s="387" t="s">
        <v>4085</v>
      </c>
      <c r="B32" s="350"/>
      <c r="C32" s="879"/>
      <c r="D32" s="880" t="s">
        <v>2561</v>
      </c>
      <c r="E32" s="881" t="s">
        <v>2561</v>
      </c>
      <c r="F32" s="1098"/>
      <c r="G32" s="353"/>
      <c r="H32" s="164" t="str">
        <f>IF(G32="","",G32-G32*COMPASS!$AH$41)</f>
        <v/>
      </c>
    </row>
    <row r="33" spans="1:8" ht="15.6" customHeight="1">
      <c r="A33" s="385" t="s">
        <v>4086</v>
      </c>
      <c r="B33" s="253" t="s">
        <v>22</v>
      </c>
      <c r="C33" s="540" t="s">
        <v>4087</v>
      </c>
      <c r="D33" s="540" t="s">
        <v>4088</v>
      </c>
      <c r="E33" s="882">
        <v>1</v>
      </c>
      <c r="F33" s="882"/>
      <c r="G33" s="883">
        <v>108</v>
      </c>
      <c r="H33" s="164">
        <f>IF(G33="","",G33-G33*COMPASS!$AH$41)</f>
        <v>108</v>
      </c>
    </row>
    <row r="34" spans="1:8" ht="15.6" customHeight="1">
      <c r="A34" s="387" t="s">
        <v>4032</v>
      </c>
      <c r="B34" s="350"/>
      <c r="C34" s="879"/>
      <c r="D34" s="880" t="s">
        <v>2561</v>
      </c>
      <c r="E34" s="881" t="s">
        <v>2561</v>
      </c>
      <c r="F34" s="1098"/>
      <c r="G34" s="353"/>
      <c r="H34" s="164" t="str">
        <f>IF(G34="","",G34-G34*COMPASS!$AH$41)</f>
        <v/>
      </c>
    </row>
    <row r="35" spans="1:8" ht="15.6" customHeight="1">
      <c r="A35" s="387" t="s">
        <v>4089</v>
      </c>
      <c r="B35" s="350" t="s">
        <v>2561</v>
      </c>
      <c r="C35" s="879"/>
      <c r="D35" s="880" t="s">
        <v>2561</v>
      </c>
      <c r="E35" s="881" t="s">
        <v>2561</v>
      </c>
      <c r="F35" s="1098"/>
      <c r="G35" s="353"/>
      <c r="H35" s="164" t="str">
        <f>IF(G35="","",G35-G35*COMPASS!$AH$41)</f>
        <v/>
      </c>
    </row>
    <row r="36" spans="1:8" ht="15.6" customHeight="1">
      <c r="A36" s="385" t="s">
        <v>4090</v>
      </c>
      <c r="B36" s="253" t="s">
        <v>22</v>
      </c>
      <c r="C36" s="540" t="s">
        <v>4091</v>
      </c>
      <c r="D36" s="540" t="s">
        <v>4092</v>
      </c>
      <c r="E36" s="882">
        <v>1</v>
      </c>
      <c r="F36" s="882"/>
      <c r="G36" s="883">
        <v>488</v>
      </c>
      <c r="H36" s="164">
        <f>IF(G36="","",G36-G36*COMPASS!$AH$41)</f>
        <v>488</v>
      </c>
    </row>
    <row r="37" spans="1:8" ht="15.6" customHeight="1">
      <c r="A37" s="884" t="s">
        <v>4093</v>
      </c>
      <c r="B37" s="541"/>
      <c r="C37" s="885"/>
      <c r="D37" s="885" t="s">
        <v>2561</v>
      </c>
      <c r="E37" s="542" t="s">
        <v>2561</v>
      </c>
      <c r="F37" s="542"/>
      <c r="G37" s="543"/>
      <c r="H37" s="164" t="str">
        <f>IF(G37="","",G37-G37*COMPASS!$AH$41)</f>
        <v/>
      </c>
    </row>
    <row r="38" spans="1:8" ht="15.6" customHeight="1">
      <c r="A38" s="387" t="s">
        <v>4032</v>
      </c>
      <c r="B38" s="350"/>
      <c r="C38" s="879"/>
      <c r="D38" s="880" t="s">
        <v>2561</v>
      </c>
      <c r="E38" s="881" t="s">
        <v>2561</v>
      </c>
      <c r="F38" s="1098"/>
      <c r="G38" s="353"/>
      <c r="H38" s="164" t="str">
        <f>IF(G38="","",G38-G38*COMPASS!$AH$41)</f>
        <v/>
      </c>
    </row>
    <row r="39" spans="1:8" ht="15.6" customHeight="1">
      <c r="A39" s="387" t="s">
        <v>4094</v>
      </c>
      <c r="B39" s="350"/>
      <c r="C39" s="879"/>
      <c r="D39" s="880" t="s">
        <v>2561</v>
      </c>
      <c r="E39" s="881" t="s">
        <v>2561</v>
      </c>
      <c r="F39" s="1098"/>
      <c r="G39" s="353"/>
      <c r="H39" s="164" t="str">
        <f>IF(G39="","",G39-G39*COMPASS!$AH$41)</f>
        <v/>
      </c>
    </row>
    <row r="40" spans="1:8" ht="15.6" customHeight="1">
      <c r="A40" s="385" t="s">
        <v>4095</v>
      </c>
      <c r="B40" s="253" t="s">
        <v>22</v>
      </c>
      <c r="C40" s="540" t="s">
        <v>6851</v>
      </c>
      <c r="D40" s="540" t="s">
        <v>4096</v>
      </c>
      <c r="E40" s="882">
        <v>1</v>
      </c>
      <c r="F40" s="882"/>
      <c r="G40" s="883">
        <v>688</v>
      </c>
      <c r="H40" s="164">
        <f>IF(G40="","",G40-G40*COMPASS!$AH$41)</f>
        <v>688</v>
      </c>
    </row>
    <row r="41" spans="1:8" ht="15.6" customHeight="1">
      <c r="A41" s="385" t="s">
        <v>4097</v>
      </c>
      <c r="B41" s="253" t="s">
        <v>22</v>
      </c>
      <c r="C41" s="540" t="s">
        <v>6852</v>
      </c>
      <c r="D41" s="540" t="s">
        <v>4098</v>
      </c>
      <c r="E41" s="882">
        <v>1</v>
      </c>
      <c r="F41" s="882"/>
      <c r="G41" s="883">
        <v>688</v>
      </c>
      <c r="H41" s="164">
        <f>IF(G41="","",G41-G41*COMPASS!$AH$41)</f>
        <v>688</v>
      </c>
    </row>
    <row r="42" spans="1:8" ht="15.6" customHeight="1">
      <c r="A42" s="385" t="s">
        <v>4099</v>
      </c>
      <c r="B42" s="253" t="s">
        <v>22</v>
      </c>
      <c r="C42" s="540" t="s">
        <v>6853</v>
      </c>
      <c r="D42" s="540" t="s">
        <v>4100</v>
      </c>
      <c r="E42" s="882">
        <v>1</v>
      </c>
      <c r="F42" s="882"/>
      <c r="G42" s="883">
        <v>688</v>
      </c>
      <c r="H42" s="164">
        <f>IF(G42="","",G42-G42*COMPASS!$AH$41)</f>
        <v>688</v>
      </c>
    </row>
    <row r="43" spans="1:8" ht="15.6" customHeight="1">
      <c r="A43" s="385" t="s">
        <v>4101</v>
      </c>
      <c r="B43" s="253" t="s">
        <v>22</v>
      </c>
      <c r="C43" s="540" t="s">
        <v>6854</v>
      </c>
      <c r="D43" s="540" t="s">
        <v>4102</v>
      </c>
      <c r="E43" s="882">
        <v>1</v>
      </c>
      <c r="F43" s="882"/>
      <c r="G43" s="883">
        <v>688</v>
      </c>
      <c r="H43" s="164">
        <f>IF(G43="","",G43-G43*COMPASS!$AH$41)</f>
        <v>688</v>
      </c>
    </row>
    <row r="44" spans="1:8" ht="15.6" customHeight="1">
      <c r="A44" s="385" t="s">
        <v>4103</v>
      </c>
      <c r="B44" s="253" t="s">
        <v>22</v>
      </c>
      <c r="C44" s="540" t="s">
        <v>6855</v>
      </c>
      <c r="D44" s="540" t="s">
        <v>4104</v>
      </c>
      <c r="E44" s="882">
        <v>1</v>
      </c>
      <c r="F44" s="882"/>
      <c r="G44" s="883">
        <v>688</v>
      </c>
      <c r="H44" s="164">
        <f>IF(G44="","",G44-G44*COMPASS!$AH$41)</f>
        <v>688</v>
      </c>
    </row>
    <row r="45" spans="1:8" ht="15.6" customHeight="1">
      <c r="A45" s="385" t="s">
        <v>4105</v>
      </c>
      <c r="B45" s="253" t="s">
        <v>22</v>
      </c>
      <c r="C45" s="540" t="s">
        <v>6856</v>
      </c>
      <c r="D45" s="540" t="s">
        <v>4106</v>
      </c>
      <c r="E45" s="882">
        <v>1</v>
      </c>
      <c r="F45" s="882"/>
      <c r="G45" s="883">
        <v>688</v>
      </c>
      <c r="H45" s="164">
        <f>IF(G45="","",G45-G45*COMPASS!$AH$41)</f>
        <v>688</v>
      </c>
    </row>
    <row r="46" spans="1:8" ht="15.6" customHeight="1">
      <c r="A46" s="385" t="s">
        <v>4107</v>
      </c>
      <c r="B46" s="253" t="s">
        <v>22</v>
      </c>
      <c r="C46" s="540" t="s">
        <v>6857</v>
      </c>
      <c r="D46" s="540" t="s">
        <v>4108</v>
      </c>
      <c r="E46" s="882">
        <v>1</v>
      </c>
      <c r="F46" s="882"/>
      <c r="G46" s="883">
        <v>868</v>
      </c>
      <c r="H46" s="164">
        <f>IF(G46="","",G46-G46*COMPASS!$AH$41)</f>
        <v>868</v>
      </c>
    </row>
    <row r="47" spans="1:8" ht="15.6" customHeight="1">
      <c r="A47" s="385" t="s">
        <v>4109</v>
      </c>
      <c r="B47" s="253" t="s">
        <v>22</v>
      </c>
      <c r="C47" s="540" t="s">
        <v>6858</v>
      </c>
      <c r="D47" s="540" t="s">
        <v>4110</v>
      </c>
      <c r="E47" s="882">
        <v>1</v>
      </c>
      <c r="F47" s="882"/>
      <c r="G47" s="883">
        <v>868</v>
      </c>
      <c r="H47" s="164">
        <f>IF(G47="","",G47-G47*COMPASS!$AH$41)</f>
        <v>868</v>
      </c>
    </row>
    <row r="48" spans="1:8" ht="15.6" customHeight="1">
      <c r="A48" s="385" t="s">
        <v>4111</v>
      </c>
      <c r="B48" s="253" t="s">
        <v>22</v>
      </c>
      <c r="C48" s="540" t="s">
        <v>6859</v>
      </c>
      <c r="D48" s="540" t="s">
        <v>4112</v>
      </c>
      <c r="E48" s="882">
        <v>1</v>
      </c>
      <c r="F48" s="882"/>
      <c r="G48" s="883">
        <v>893</v>
      </c>
      <c r="H48" s="164">
        <f>IF(G48="","",G48-G48*COMPASS!$AH$41)</f>
        <v>893</v>
      </c>
    </row>
    <row r="49" spans="1:8" ht="15.6" customHeight="1">
      <c r="A49" s="385" t="s">
        <v>4113</v>
      </c>
      <c r="B49" s="253" t="s">
        <v>22</v>
      </c>
      <c r="C49" s="540" t="s">
        <v>6860</v>
      </c>
      <c r="D49" s="540" t="s">
        <v>4114</v>
      </c>
      <c r="E49" s="882">
        <v>1</v>
      </c>
      <c r="F49" s="882"/>
      <c r="G49" s="883">
        <v>893</v>
      </c>
      <c r="H49" s="164">
        <f>IF(G49="","",G49-G49*COMPASS!$AH$41)</f>
        <v>893</v>
      </c>
    </row>
    <row r="50" spans="1:8" ht="15.6" customHeight="1">
      <c r="A50" s="385" t="s">
        <v>4115</v>
      </c>
      <c r="B50" s="253" t="s">
        <v>22</v>
      </c>
      <c r="C50" s="540" t="s">
        <v>6861</v>
      </c>
      <c r="D50" s="540" t="s">
        <v>4116</v>
      </c>
      <c r="E50" s="882">
        <v>1</v>
      </c>
      <c r="F50" s="882"/>
      <c r="G50" s="883">
        <v>868</v>
      </c>
      <c r="H50" s="164">
        <f>IF(G50="","",G50-G50*COMPASS!$AH$41)</f>
        <v>868</v>
      </c>
    </row>
    <row r="51" spans="1:8" ht="15.6" customHeight="1">
      <c r="A51" s="385" t="s">
        <v>4117</v>
      </c>
      <c r="B51" s="253" t="s">
        <v>22</v>
      </c>
      <c r="C51" s="540" t="s">
        <v>6862</v>
      </c>
      <c r="D51" s="540" t="s">
        <v>4118</v>
      </c>
      <c r="E51" s="882">
        <v>1</v>
      </c>
      <c r="F51" s="882"/>
      <c r="G51" s="883">
        <v>868</v>
      </c>
      <c r="H51" s="164">
        <f>IF(G51="","",G51-G51*COMPASS!$AH$41)</f>
        <v>868</v>
      </c>
    </row>
    <row r="52" spans="1:8" ht="15.6" customHeight="1">
      <c r="A52" s="385" t="s">
        <v>4119</v>
      </c>
      <c r="B52" s="253" t="s">
        <v>22</v>
      </c>
      <c r="C52" s="540" t="s">
        <v>6863</v>
      </c>
      <c r="D52" s="540" t="s">
        <v>4120</v>
      </c>
      <c r="E52" s="882">
        <v>1</v>
      </c>
      <c r="F52" s="882"/>
      <c r="G52" s="883">
        <v>421</v>
      </c>
      <c r="H52" s="164">
        <f>IF(G52="","",G52-G52*COMPASS!$AH$41)</f>
        <v>421</v>
      </c>
    </row>
    <row r="53" spans="1:8" ht="15.6" customHeight="1">
      <c r="A53" s="385" t="s">
        <v>4121</v>
      </c>
      <c r="B53" s="253" t="s">
        <v>22</v>
      </c>
      <c r="C53" s="540" t="s">
        <v>6864</v>
      </c>
      <c r="D53" s="540" t="s">
        <v>4122</v>
      </c>
      <c r="E53" s="882">
        <v>1</v>
      </c>
      <c r="F53" s="882"/>
      <c r="G53" s="883">
        <v>421</v>
      </c>
      <c r="H53" s="164">
        <f>IF(G53="","",G53-G53*COMPASS!$AH$41)</f>
        <v>421</v>
      </c>
    </row>
    <row r="54" spans="1:8" ht="15.6" customHeight="1">
      <c r="A54" s="385" t="s">
        <v>4123</v>
      </c>
      <c r="B54" s="253" t="s">
        <v>22</v>
      </c>
      <c r="C54" s="540" t="s">
        <v>6865</v>
      </c>
      <c r="D54" s="540" t="s">
        <v>4124</v>
      </c>
      <c r="E54" s="882">
        <v>1</v>
      </c>
      <c r="F54" s="882"/>
      <c r="G54" s="883">
        <v>421</v>
      </c>
      <c r="H54" s="164">
        <f>IF(G54="","",G54-G54*COMPASS!$AH$41)</f>
        <v>421</v>
      </c>
    </row>
    <row r="55" spans="1:8" ht="15.6" customHeight="1">
      <c r="A55" s="385" t="s">
        <v>4125</v>
      </c>
      <c r="B55" s="253" t="s">
        <v>22</v>
      </c>
      <c r="C55" s="540" t="s">
        <v>6866</v>
      </c>
      <c r="D55" s="540" t="s">
        <v>4126</v>
      </c>
      <c r="E55" s="882">
        <v>1</v>
      </c>
      <c r="F55" s="882"/>
      <c r="G55" s="883">
        <v>421</v>
      </c>
      <c r="H55" s="164">
        <f>IF(G55="","",G55-G55*COMPASS!$AH$41)</f>
        <v>421</v>
      </c>
    </row>
    <row r="56" spans="1:8" ht="15.6" customHeight="1">
      <c r="A56" s="385" t="s">
        <v>4127</v>
      </c>
      <c r="B56" s="253" t="s">
        <v>22</v>
      </c>
      <c r="C56" s="540" t="s">
        <v>6867</v>
      </c>
      <c r="D56" s="540" t="s">
        <v>4128</v>
      </c>
      <c r="E56" s="882">
        <v>1</v>
      </c>
      <c r="F56" s="882"/>
      <c r="G56" s="883">
        <v>421</v>
      </c>
      <c r="H56" s="164">
        <f>IF(G56="","",G56-G56*COMPASS!$AH$41)</f>
        <v>421</v>
      </c>
    </row>
    <row r="57" spans="1:8" ht="15.6" customHeight="1">
      <c r="A57" s="385" t="s">
        <v>4129</v>
      </c>
      <c r="B57" s="253" t="s">
        <v>22</v>
      </c>
      <c r="C57" s="540" t="s">
        <v>6868</v>
      </c>
      <c r="D57" s="540" t="s">
        <v>4130</v>
      </c>
      <c r="E57" s="882">
        <v>1</v>
      </c>
      <c r="F57" s="882"/>
      <c r="G57" s="883">
        <v>421</v>
      </c>
      <c r="H57" s="164">
        <f>IF(G57="","",G57-G57*COMPASS!$AH$41)</f>
        <v>421</v>
      </c>
    </row>
    <row r="58" spans="1:8" ht="15.6" customHeight="1">
      <c r="A58" s="385" t="s">
        <v>4131</v>
      </c>
      <c r="B58" s="253" t="s">
        <v>22</v>
      </c>
      <c r="C58" s="540" t="s">
        <v>4132</v>
      </c>
      <c r="D58" s="540" t="s">
        <v>4133</v>
      </c>
      <c r="E58" s="882">
        <v>1</v>
      </c>
      <c r="F58" s="882"/>
      <c r="G58" s="883">
        <v>14.2</v>
      </c>
      <c r="H58" s="164">
        <f>IF(G58="","",G58-G58*COMPASS!$AH$41)</f>
        <v>14.2</v>
      </c>
    </row>
    <row r="59" spans="1:8" ht="15.6" customHeight="1">
      <c r="A59" s="385" t="s">
        <v>4134</v>
      </c>
      <c r="B59" s="253" t="s">
        <v>22</v>
      </c>
      <c r="C59" s="540" t="s">
        <v>4135</v>
      </c>
      <c r="D59" s="540" t="s">
        <v>4136</v>
      </c>
      <c r="E59" s="882">
        <v>1</v>
      </c>
      <c r="F59" s="882"/>
      <c r="G59" s="883">
        <v>11.4</v>
      </c>
      <c r="H59" s="164">
        <f>IF(G59="","",G59-G59*COMPASS!$AH$41)</f>
        <v>11.4</v>
      </c>
    </row>
    <row r="60" spans="1:8" ht="15.6" customHeight="1">
      <c r="A60" s="385" t="s">
        <v>4137</v>
      </c>
      <c r="B60" s="253" t="s">
        <v>22</v>
      </c>
      <c r="C60" s="540" t="s">
        <v>4138</v>
      </c>
      <c r="D60" s="540" t="s">
        <v>4139</v>
      </c>
      <c r="E60" s="882">
        <v>1</v>
      </c>
      <c r="F60" s="882"/>
      <c r="G60" s="883">
        <v>34.299999999999997</v>
      </c>
      <c r="H60" s="164">
        <f>IF(G60="","",G60-G60*COMPASS!$AH$41)</f>
        <v>34.299999999999997</v>
      </c>
    </row>
    <row r="61" spans="1:8" ht="15.6" customHeight="1">
      <c r="A61" s="385" t="s">
        <v>4140</v>
      </c>
      <c r="B61" s="253" t="s">
        <v>22</v>
      </c>
      <c r="C61" s="540" t="s">
        <v>4141</v>
      </c>
      <c r="D61" s="540" t="s">
        <v>4142</v>
      </c>
      <c r="E61" s="882">
        <v>1</v>
      </c>
      <c r="F61" s="882"/>
      <c r="G61" s="883">
        <v>34.299999999999997</v>
      </c>
      <c r="H61" s="164">
        <f>IF(G61="","",G61-G61*COMPASS!$AH$41)</f>
        <v>34.299999999999997</v>
      </c>
    </row>
    <row r="62" spans="1:8" ht="15.6" customHeight="1">
      <c r="A62" s="385" t="s">
        <v>4143</v>
      </c>
      <c r="B62" s="253" t="s">
        <v>22</v>
      </c>
      <c r="C62" s="540" t="s">
        <v>4144</v>
      </c>
      <c r="D62" s="540" t="s">
        <v>4145</v>
      </c>
      <c r="E62" s="882">
        <v>1</v>
      </c>
      <c r="F62" s="882"/>
      <c r="G62" s="883">
        <v>34.299999999999997</v>
      </c>
      <c r="H62" s="164">
        <f>IF(G62="","",G62-G62*COMPASS!$AH$41)</f>
        <v>34.299999999999997</v>
      </c>
    </row>
    <row r="63" spans="1:8" ht="15.6" customHeight="1">
      <c r="A63" s="884" t="s">
        <v>4146</v>
      </c>
      <c r="B63" s="541"/>
      <c r="C63" s="885"/>
      <c r="D63" s="885"/>
      <c r="E63" s="542" t="s">
        <v>2561</v>
      </c>
      <c r="F63" s="542"/>
      <c r="G63" s="543"/>
      <c r="H63" s="164" t="str">
        <f>IF(G63="","",G63-G63*COMPASS!$AH$41)</f>
        <v/>
      </c>
    </row>
    <row r="64" spans="1:8" ht="15.6" customHeight="1">
      <c r="A64" s="387" t="s">
        <v>4032</v>
      </c>
      <c r="B64" s="350"/>
      <c r="C64" s="879"/>
      <c r="D64" s="880" t="s">
        <v>2561</v>
      </c>
      <c r="E64" s="881" t="s">
        <v>2561</v>
      </c>
      <c r="F64" s="1098"/>
      <c r="G64" s="353"/>
      <c r="H64" s="164" t="str">
        <f>IF(G64="","",G64-G64*COMPASS!$AH$41)</f>
        <v/>
      </c>
    </row>
    <row r="65" spans="1:8" ht="15.6" customHeight="1">
      <c r="A65" s="387" t="s">
        <v>4147</v>
      </c>
      <c r="B65" s="350"/>
      <c r="C65" s="879"/>
      <c r="D65" s="880" t="s">
        <v>2561</v>
      </c>
      <c r="E65" s="881" t="s">
        <v>2561</v>
      </c>
      <c r="F65" s="1098"/>
      <c r="G65" s="353"/>
      <c r="H65" s="164" t="str">
        <f>IF(G65="","",G65-G65*COMPASS!$AH$41)</f>
        <v/>
      </c>
    </row>
    <row r="66" spans="1:8" ht="15.6" customHeight="1">
      <c r="A66" s="385" t="s">
        <v>4148</v>
      </c>
      <c r="B66" s="253" t="s">
        <v>22</v>
      </c>
      <c r="C66" s="540" t="s">
        <v>4149</v>
      </c>
      <c r="D66" s="540" t="s">
        <v>4150</v>
      </c>
      <c r="E66" s="882">
        <v>1</v>
      </c>
      <c r="F66" s="882"/>
      <c r="G66" s="883">
        <v>1529</v>
      </c>
      <c r="H66" s="164">
        <f>IF(G66="","",G66-G66*COMPASS!$AH$41)</f>
        <v>1529</v>
      </c>
    </row>
    <row r="67" spans="1:8" ht="15.6" customHeight="1">
      <c r="A67" s="385" t="s">
        <v>4151</v>
      </c>
      <c r="B67" s="253" t="s">
        <v>22</v>
      </c>
      <c r="C67" s="540" t="s">
        <v>4152</v>
      </c>
      <c r="D67" s="540" t="s">
        <v>4153</v>
      </c>
      <c r="E67" s="882">
        <v>1</v>
      </c>
      <c r="F67" s="882"/>
      <c r="G67" s="883">
        <v>1416</v>
      </c>
      <c r="H67" s="164">
        <f>IF(G67="","",G67-G67*COMPASS!$AH$41)</f>
        <v>1416</v>
      </c>
    </row>
    <row r="68" spans="1:8" ht="15.6" customHeight="1">
      <c r="A68" s="385" t="s">
        <v>4154</v>
      </c>
      <c r="B68" s="253" t="s">
        <v>22</v>
      </c>
      <c r="C68" s="540" t="s">
        <v>4155</v>
      </c>
      <c r="D68" s="540" t="s">
        <v>4156</v>
      </c>
      <c r="E68" s="882">
        <v>1</v>
      </c>
      <c r="F68" s="882"/>
      <c r="G68" s="883">
        <v>187</v>
      </c>
      <c r="H68" s="164">
        <f>IF(G68="","",G68-G68*COMPASS!$AH$41)</f>
        <v>187</v>
      </c>
    </row>
    <row r="69" spans="1:8" ht="15.6" customHeight="1">
      <c r="A69" s="385" t="s">
        <v>4157</v>
      </c>
      <c r="B69" s="253" t="s">
        <v>22</v>
      </c>
      <c r="C69" s="540" t="s">
        <v>4158</v>
      </c>
      <c r="D69" s="540" t="s">
        <v>4159</v>
      </c>
      <c r="E69" s="882">
        <v>1</v>
      </c>
      <c r="F69" s="882"/>
      <c r="G69" s="883">
        <v>1688</v>
      </c>
      <c r="H69" s="164">
        <f>IF(G69="","",G69-G69*COMPASS!$AH$41)</f>
        <v>1688</v>
      </c>
    </row>
    <row r="70" spans="1:8" ht="15.6" customHeight="1">
      <c r="A70" s="884" t="s">
        <v>4160</v>
      </c>
      <c r="B70" s="541"/>
      <c r="C70" s="885"/>
      <c r="D70" s="885" t="s">
        <v>2561</v>
      </c>
      <c r="E70" s="542" t="s">
        <v>2561</v>
      </c>
      <c r="F70" s="542"/>
      <c r="G70" s="543"/>
      <c r="H70" s="164" t="str">
        <f>IF(G70="","",G70-G70*COMPASS!$AH$41)</f>
        <v/>
      </c>
    </row>
    <row r="71" spans="1:8" ht="15.6" customHeight="1">
      <c r="A71" s="884" t="s">
        <v>4160</v>
      </c>
      <c r="B71" s="541"/>
      <c r="C71" s="885"/>
      <c r="D71" s="885" t="s">
        <v>2561</v>
      </c>
      <c r="E71" s="542" t="s">
        <v>2561</v>
      </c>
      <c r="F71" s="542"/>
      <c r="G71" s="543"/>
      <c r="H71" s="164" t="str">
        <f>IF(G71="","",G71-G71*COMPASS!$AH$41)</f>
        <v/>
      </c>
    </row>
    <row r="72" spans="1:8" ht="15.6" customHeight="1">
      <c r="A72" s="385" t="s">
        <v>4161</v>
      </c>
      <c r="B72" s="253" t="s">
        <v>22</v>
      </c>
      <c r="C72" s="540" t="s">
        <v>4162</v>
      </c>
      <c r="D72" s="540" t="s">
        <v>4163</v>
      </c>
      <c r="E72" s="882">
        <v>1</v>
      </c>
      <c r="F72" s="882"/>
      <c r="G72" s="883">
        <v>2808</v>
      </c>
      <c r="H72" s="164">
        <f>IF(G72="","",G72-G72*COMPASS!$AH$41)</f>
        <v>2808</v>
      </c>
    </row>
    <row r="73" spans="1:8" ht="15.6" customHeight="1">
      <c r="A73" s="385" t="s">
        <v>4164</v>
      </c>
      <c r="B73" s="253" t="s">
        <v>22</v>
      </c>
      <c r="C73" s="540" t="s">
        <v>4165</v>
      </c>
      <c r="D73" s="540" t="s">
        <v>4166</v>
      </c>
      <c r="E73" s="882">
        <v>1</v>
      </c>
      <c r="F73" s="882"/>
      <c r="G73" s="883">
        <v>1457</v>
      </c>
      <c r="H73" s="164">
        <f>IF(G73="","",G73-G73*COMPASS!$AH$41)</f>
        <v>1457</v>
      </c>
    </row>
    <row r="74" spans="1:8" ht="15.6" customHeight="1">
      <c r="A74" s="385" t="s">
        <v>4167</v>
      </c>
      <c r="B74" s="253" t="s">
        <v>22</v>
      </c>
      <c r="C74" s="540" t="s">
        <v>4168</v>
      </c>
      <c r="D74" s="540" t="s">
        <v>6010</v>
      </c>
      <c r="E74" s="882">
        <v>1</v>
      </c>
      <c r="F74" s="882"/>
      <c r="G74" s="883">
        <v>3499</v>
      </c>
      <c r="H74" s="164">
        <f>IF(G74="","",G74-G74*COMPASS!$AH$41)</f>
        <v>3499</v>
      </c>
    </row>
    <row r="75" spans="1:8" ht="15.6" customHeight="1">
      <c r="A75" s="385" t="s">
        <v>4169</v>
      </c>
      <c r="B75" s="253" t="s">
        <v>22</v>
      </c>
      <c r="C75" s="540" t="s">
        <v>4170</v>
      </c>
      <c r="D75" s="540" t="s">
        <v>4171</v>
      </c>
      <c r="E75" s="882">
        <v>1</v>
      </c>
      <c r="F75" s="882"/>
      <c r="G75" s="883">
        <v>2974</v>
      </c>
      <c r="H75" s="164">
        <f>IF(G75="","",G75-G75*COMPASS!$AH$41)</f>
        <v>2974</v>
      </c>
    </row>
    <row r="76" spans="1:8" ht="15.6" customHeight="1">
      <c r="A76" s="385" t="s">
        <v>4172</v>
      </c>
      <c r="B76" s="253" t="s">
        <v>22</v>
      </c>
      <c r="C76" s="540" t="s">
        <v>4173</v>
      </c>
      <c r="D76" s="540" t="s">
        <v>4174</v>
      </c>
      <c r="E76" s="882">
        <v>1</v>
      </c>
      <c r="F76" s="882"/>
      <c r="G76" s="883">
        <v>1048</v>
      </c>
      <c r="H76" s="164">
        <f>IF(G76="","",G76-G76*COMPASS!$AH$41)</f>
        <v>1048</v>
      </c>
    </row>
    <row r="77" spans="1:8" ht="15.6" customHeight="1">
      <c r="A77" s="385" t="s">
        <v>4175</v>
      </c>
      <c r="B77" s="253" t="s">
        <v>22</v>
      </c>
      <c r="C77" s="540" t="s">
        <v>4176</v>
      </c>
      <c r="D77" s="540" t="s">
        <v>4177</v>
      </c>
      <c r="E77" s="882">
        <v>1</v>
      </c>
      <c r="F77" s="882"/>
      <c r="G77" s="883">
        <v>1457</v>
      </c>
      <c r="H77" s="164">
        <f>IF(G77="","",G77-G77*COMPASS!$AH$41)</f>
        <v>1457</v>
      </c>
    </row>
    <row r="78" spans="1:8" ht="15.6" customHeight="1">
      <c r="A78" s="385" t="s">
        <v>4178</v>
      </c>
      <c r="B78" s="253" t="s">
        <v>22</v>
      </c>
      <c r="C78" s="540" t="s">
        <v>4179</v>
      </c>
      <c r="D78" s="540" t="s">
        <v>4180</v>
      </c>
      <c r="E78" s="882">
        <v>1</v>
      </c>
      <c r="F78" s="882"/>
      <c r="G78" s="883">
        <v>254</v>
      </c>
      <c r="H78" s="164">
        <f>IF(G78="","",G78-G78*COMPASS!$AH$41)</f>
        <v>254</v>
      </c>
    </row>
    <row r="79" spans="1:8" ht="15.6" customHeight="1">
      <c r="A79" s="385" t="s">
        <v>4181</v>
      </c>
      <c r="B79" s="253" t="s">
        <v>22</v>
      </c>
      <c r="C79" s="540" t="s">
        <v>4182</v>
      </c>
      <c r="D79" s="540" t="s">
        <v>4183</v>
      </c>
      <c r="E79" s="882">
        <v>1</v>
      </c>
      <c r="F79" s="882"/>
      <c r="G79" s="883">
        <v>757</v>
      </c>
      <c r="H79" s="164">
        <f>IF(G79="","",G79-G79*COMPASS!$AH$41)</f>
        <v>757</v>
      </c>
    </row>
    <row r="80" spans="1:8" ht="15.6" customHeight="1">
      <c r="A80" s="884" t="s">
        <v>4184</v>
      </c>
      <c r="B80" s="541"/>
      <c r="C80" s="885"/>
      <c r="D80" s="885"/>
      <c r="E80" s="542" t="s">
        <v>2561</v>
      </c>
      <c r="F80" s="542"/>
      <c r="G80" s="543"/>
      <c r="H80" s="164" t="str">
        <f>IF(G80="","",G80-G80*COMPASS!$AH$41)</f>
        <v/>
      </c>
    </row>
    <row r="81" spans="1:8" ht="15.6" customHeight="1">
      <c r="A81" s="387" t="s">
        <v>4085</v>
      </c>
      <c r="B81" s="350" t="s">
        <v>2561</v>
      </c>
      <c r="C81" s="879"/>
      <c r="D81" s="880" t="s">
        <v>2561</v>
      </c>
      <c r="E81" s="881" t="s">
        <v>2561</v>
      </c>
      <c r="F81" s="1098"/>
      <c r="G81" s="353"/>
      <c r="H81" s="164" t="str">
        <f>IF(G81="","",G81-G81*COMPASS!$AH$41)</f>
        <v/>
      </c>
    </row>
    <row r="82" spans="1:8" ht="15.6" customHeight="1">
      <c r="A82" s="385" t="s">
        <v>4185</v>
      </c>
      <c r="B82" s="253" t="s">
        <v>22</v>
      </c>
      <c r="C82" s="540" t="s">
        <v>4186</v>
      </c>
      <c r="D82" s="540" t="s">
        <v>4187</v>
      </c>
      <c r="E82" s="882">
        <v>1</v>
      </c>
      <c r="F82" s="882"/>
      <c r="G82" s="883">
        <v>420</v>
      </c>
      <c r="H82" s="164">
        <f>IF(G82="","",G82-G82*COMPASS!$AH$41)</f>
        <v>420</v>
      </c>
    </row>
    <row r="83" spans="1:8" ht="15.6" customHeight="1">
      <c r="A83" s="385" t="s">
        <v>4188</v>
      </c>
      <c r="B83" s="253" t="s">
        <v>22</v>
      </c>
      <c r="C83" s="540" t="s">
        <v>4189</v>
      </c>
      <c r="D83" s="540" t="s">
        <v>4190</v>
      </c>
      <c r="E83" s="882">
        <v>1</v>
      </c>
      <c r="F83" s="882"/>
      <c r="G83" s="883">
        <v>400</v>
      </c>
      <c r="H83" s="164">
        <f>IF(G83="","",G83-G83*COMPASS!$AH$41)</f>
        <v>400</v>
      </c>
    </row>
    <row r="84" spans="1:8" ht="15.6" customHeight="1">
      <c r="A84" s="385" t="s">
        <v>4191</v>
      </c>
      <c r="B84" s="253" t="s">
        <v>22</v>
      </c>
      <c r="C84" s="540" t="s">
        <v>4192</v>
      </c>
      <c r="D84" s="540" t="s">
        <v>4193</v>
      </c>
      <c r="E84" s="882">
        <v>1</v>
      </c>
      <c r="F84" s="882"/>
      <c r="G84" s="883">
        <v>72</v>
      </c>
      <c r="H84" s="164">
        <f>IF(G84="","",G84-G84*COMPASS!$AH$41)</f>
        <v>72</v>
      </c>
    </row>
    <row r="85" spans="1:8" ht="15.6" customHeight="1">
      <c r="A85" s="385" t="s">
        <v>4194</v>
      </c>
      <c r="B85" s="253" t="s">
        <v>22</v>
      </c>
      <c r="C85" s="540" t="s">
        <v>4195</v>
      </c>
      <c r="D85" s="540" t="s">
        <v>4196</v>
      </c>
      <c r="E85" s="882">
        <v>1</v>
      </c>
      <c r="F85" s="882"/>
      <c r="G85" s="883">
        <v>335</v>
      </c>
      <c r="H85" s="164">
        <f>IF(G85="","",G85-G85*COMPASS!$AH$41)</f>
        <v>335</v>
      </c>
    </row>
    <row r="86" spans="1:8" ht="15.6" customHeight="1">
      <c r="A86" s="385" t="s">
        <v>4197</v>
      </c>
      <c r="B86" s="253" t="s">
        <v>22</v>
      </c>
      <c r="C86" s="540" t="s">
        <v>4198</v>
      </c>
      <c r="D86" s="540" t="s">
        <v>4199</v>
      </c>
      <c r="E86" s="882">
        <v>1</v>
      </c>
      <c r="F86" s="882"/>
      <c r="G86" s="883">
        <v>410</v>
      </c>
      <c r="H86" s="164">
        <f>IF(G86="","",G86-G86*COMPASS!$AH$41)</f>
        <v>410</v>
      </c>
    </row>
    <row r="87" spans="1:8" ht="15.6" customHeight="1">
      <c r="A87" s="385" t="s">
        <v>4200</v>
      </c>
      <c r="B87" s="253" t="s">
        <v>22</v>
      </c>
      <c r="C87" s="540" t="s">
        <v>4201</v>
      </c>
      <c r="D87" s="540" t="s">
        <v>4202</v>
      </c>
      <c r="E87" s="882">
        <v>1</v>
      </c>
      <c r="F87" s="882"/>
      <c r="G87" s="883">
        <v>190</v>
      </c>
      <c r="H87" s="164">
        <f>IF(G87="","",G87-G87*COMPASS!$AH$41)</f>
        <v>190</v>
      </c>
    </row>
    <row r="88" spans="1:8" ht="15.6" customHeight="1">
      <c r="A88" s="387" t="s">
        <v>4032</v>
      </c>
      <c r="B88" s="350" t="s">
        <v>2561</v>
      </c>
      <c r="C88" s="879"/>
      <c r="D88" s="880" t="s">
        <v>2561</v>
      </c>
      <c r="E88" s="881" t="s">
        <v>2561</v>
      </c>
      <c r="F88" s="1098"/>
      <c r="G88" s="353"/>
      <c r="H88" s="164" t="str">
        <f>IF(G88="","",G88-G88*COMPASS!$AH$41)</f>
        <v/>
      </c>
    </row>
    <row r="89" spans="1:8" ht="15.6" customHeight="1">
      <c r="A89" s="884" t="s">
        <v>4203</v>
      </c>
      <c r="B89" s="541" t="s">
        <v>2561</v>
      </c>
      <c r="C89" s="885"/>
      <c r="D89" s="885" t="s">
        <v>2561</v>
      </c>
      <c r="E89" s="542" t="s">
        <v>2561</v>
      </c>
      <c r="F89" s="542"/>
      <c r="G89" s="543"/>
      <c r="H89" s="164" t="str">
        <f>IF(G89="","",G89-G89*COMPASS!$AH$41)</f>
        <v/>
      </c>
    </row>
    <row r="90" spans="1:8" ht="15.6" customHeight="1">
      <c r="A90" s="385" t="s">
        <v>4204</v>
      </c>
      <c r="B90" s="253" t="s">
        <v>22</v>
      </c>
      <c r="C90" s="540" t="s">
        <v>4205</v>
      </c>
      <c r="D90" s="540" t="s">
        <v>4206</v>
      </c>
      <c r="E90" s="882">
        <v>1</v>
      </c>
      <c r="F90" s="882"/>
      <c r="G90" s="883">
        <v>1912</v>
      </c>
      <c r="H90" s="164">
        <f>IF(G90="","",G90-G90*COMPASS!$AH$41)</f>
        <v>1912</v>
      </c>
    </row>
    <row r="91" spans="1:8" ht="15.6" customHeight="1">
      <c r="A91" s="385" t="s">
        <v>4207</v>
      </c>
      <c r="B91" s="253" t="s">
        <v>22</v>
      </c>
      <c r="C91" s="540" t="s">
        <v>4208</v>
      </c>
      <c r="D91" s="540" t="s">
        <v>6011</v>
      </c>
      <c r="E91" s="882">
        <v>1</v>
      </c>
      <c r="F91" s="882"/>
      <c r="G91" s="883">
        <v>1971</v>
      </c>
      <c r="H91" s="164">
        <f>IF(G91="","",G91-G91*COMPASS!$AH$41)</f>
        <v>1971</v>
      </c>
    </row>
    <row r="92" spans="1:8" ht="15.6" customHeight="1">
      <c r="A92" s="385" t="s">
        <v>6869</v>
      </c>
      <c r="B92" s="253" t="s">
        <v>22</v>
      </c>
      <c r="C92" s="540" t="s">
        <v>6870</v>
      </c>
      <c r="D92" s="540" t="s">
        <v>4209</v>
      </c>
      <c r="E92" s="882">
        <v>1</v>
      </c>
      <c r="F92" s="882"/>
      <c r="G92" s="883">
        <v>929</v>
      </c>
      <c r="H92" s="164">
        <f>IF(G92="","",G92-G92*COMPASS!$AH$41)</f>
        <v>929</v>
      </c>
    </row>
    <row r="93" spans="1:8" ht="15.6" customHeight="1">
      <c r="A93" s="385" t="s">
        <v>4210</v>
      </c>
      <c r="B93" s="253" t="s">
        <v>22</v>
      </c>
      <c r="C93" s="540" t="s">
        <v>4211</v>
      </c>
      <c r="D93" s="540" t="s">
        <v>4212</v>
      </c>
      <c r="E93" s="882">
        <v>1</v>
      </c>
      <c r="F93" s="882"/>
      <c r="G93" s="883">
        <v>929</v>
      </c>
      <c r="H93" s="164">
        <f>IF(G93="","",G93-G93*COMPASS!$AH$41)</f>
        <v>929</v>
      </c>
    </row>
    <row r="94" spans="1:8" ht="15.6" customHeight="1">
      <c r="A94" s="884" t="s">
        <v>4213</v>
      </c>
      <c r="B94" s="541" t="s">
        <v>2561</v>
      </c>
      <c r="C94" s="885"/>
      <c r="D94" s="885" t="s">
        <v>2561</v>
      </c>
      <c r="E94" s="542" t="s">
        <v>2561</v>
      </c>
      <c r="F94" s="542"/>
      <c r="G94" s="543"/>
      <c r="H94" s="164" t="str">
        <f>IF(G94="","",G94-G94*COMPASS!$AH$41)</f>
        <v/>
      </c>
    </row>
    <row r="95" spans="1:8" ht="15.6" customHeight="1">
      <c r="A95" s="385" t="s">
        <v>4214</v>
      </c>
      <c r="B95" s="253" t="s">
        <v>22</v>
      </c>
      <c r="C95" s="540" t="s">
        <v>4215</v>
      </c>
      <c r="D95" s="540" t="s">
        <v>4216</v>
      </c>
      <c r="E95" s="882">
        <v>1</v>
      </c>
      <c r="F95" s="882"/>
      <c r="G95" s="883">
        <v>798</v>
      </c>
      <c r="H95" s="164">
        <f>IF(G95="","",G95-G95*COMPASS!$AH$41)</f>
        <v>798</v>
      </c>
    </row>
    <row r="96" spans="1:8" ht="15.6" customHeight="1">
      <c r="A96" s="385" t="s">
        <v>4217</v>
      </c>
      <c r="B96" s="253" t="s">
        <v>22</v>
      </c>
      <c r="C96" s="540" t="s">
        <v>4218</v>
      </c>
      <c r="D96" s="540" t="s">
        <v>4219</v>
      </c>
      <c r="E96" s="882">
        <v>1</v>
      </c>
      <c r="F96" s="882"/>
      <c r="G96" s="883">
        <v>219</v>
      </c>
      <c r="H96" s="164">
        <f>IF(G96="","",G96-G96*COMPASS!$AH$41)</f>
        <v>219</v>
      </c>
    </row>
    <row r="97" spans="1:8" ht="15.6" customHeight="1">
      <c r="A97" s="385" t="s">
        <v>4220</v>
      </c>
      <c r="B97" s="253" t="s">
        <v>22</v>
      </c>
      <c r="C97" s="540" t="s">
        <v>4221</v>
      </c>
      <c r="D97" s="540" t="s">
        <v>4222</v>
      </c>
      <c r="E97" s="882">
        <v>1</v>
      </c>
      <c r="F97" s="882"/>
      <c r="G97" s="883">
        <v>323</v>
      </c>
      <c r="H97" s="164">
        <f>IF(G97="","",G97-G97*COMPASS!$AH$41)</f>
        <v>323</v>
      </c>
    </row>
    <row r="98" spans="1:8" ht="15.6" customHeight="1">
      <c r="A98" s="385" t="s">
        <v>4223</v>
      </c>
      <c r="B98" s="253" t="s">
        <v>22</v>
      </c>
      <c r="C98" s="540" t="s">
        <v>4224</v>
      </c>
      <c r="D98" s="540" t="s">
        <v>4225</v>
      </c>
      <c r="E98" s="882">
        <v>1</v>
      </c>
      <c r="F98" s="882"/>
      <c r="G98" s="883">
        <v>301</v>
      </c>
      <c r="H98" s="164">
        <f>IF(G98="","",G98-G98*COMPASS!$AH$41)</f>
        <v>301</v>
      </c>
    </row>
    <row r="99" spans="1:8" ht="15.6" customHeight="1">
      <c r="A99" s="385" t="s">
        <v>4226</v>
      </c>
      <c r="B99" s="253" t="s">
        <v>22</v>
      </c>
      <c r="C99" s="540" t="s">
        <v>4227</v>
      </c>
      <c r="D99" s="540" t="s">
        <v>4228</v>
      </c>
      <c r="E99" s="882">
        <v>1</v>
      </c>
      <c r="F99" s="882"/>
      <c r="G99" s="883">
        <v>748</v>
      </c>
      <c r="H99" s="164">
        <f>IF(G99="","",G99-G99*COMPASS!$AH$41)</f>
        <v>748</v>
      </c>
    </row>
    <row r="100" spans="1:8" ht="15.6" customHeight="1">
      <c r="A100" s="385" t="s">
        <v>4229</v>
      </c>
      <c r="B100" s="253" t="s">
        <v>22</v>
      </c>
      <c r="C100" s="540" t="s">
        <v>4230</v>
      </c>
      <c r="D100" s="540" t="s">
        <v>4231</v>
      </c>
      <c r="E100" s="882">
        <v>1</v>
      </c>
      <c r="F100" s="882"/>
      <c r="G100" s="883">
        <v>593</v>
      </c>
      <c r="H100" s="164">
        <f>IF(G100="","",G100-G100*COMPASS!$AH$41)</f>
        <v>593</v>
      </c>
    </row>
    <row r="101" spans="1:8" ht="15.6" customHeight="1">
      <c r="A101" s="385" t="s">
        <v>4232</v>
      </c>
      <c r="B101" s="253" t="s">
        <v>22</v>
      </c>
      <c r="C101" s="540" t="s">
        <v>4233</v>
      </c>
      <c r="D101" s="540" t="s">
        <v>4234</v>
      </c>
      <c r="E101" s="882">
        <v>1</v>
      </c>
      <c r="F101" s="882"/>
      <c r="G101" s="883">
        <v>197</v>
      </c>
      <c r="H101" s="164">
        <f>IF(G101="","",G101-G101*COMPASS!$AH$41)</f>
        <v>197</v>
      </c>
    </row>
    <row r="102" spans="1:8" ht="15.6" customHeight="1">
      <c r="A102" s="387" t="s">
        <v>4032</v>
      </c>
      <c r="B102" s="350" t="s">
        <v>2561</v>
      </c>
      <c r="C102" s="879"/>
      <c r="D102" s="880" t="s">
        <v>2561</v>
      </c>
      <c r="E102" s="881" t="s">
        <v>2561</v>
      </c>
      <c r="F102" s="1098"/>
      <c r="G102" s="353"/>
      <c r="H102" s="164" t="str">
        <f>IF(G102="","",G102-G102*COMPASS!$AH$41)</f>
        <v/>
      </c>
    </row>
    <row r="103" spans="1:8" ht="15.6" customHeight="1">
      <c r="A103" s="884" t="s">
        <v>4235</v>
      </c>
      <c r="B103" s="541" t="s">
        <v>2561</v>
      </c>
      <c r="C103" s="885"/>
      <c r="D103" s="885" t="s">
        <v>2561</v>
      </c>
      <c r="E103" s="542" t="s">
        <v>2561</v>
      </c>
      <c r="F103" s="542"/>
      <c r="G103" s="543"/>
      <c r="H103" s="164" t="str">
        <f>IF(G103="","",G103-G103*COMPASS!$AH$41)</f>
        <v/>
      </c>
    </row>
    <row r="104" spans="1:8" ht="15.6" customHeight="1">
      <c r="A104" s="385" t="s">
        <v>4236</v>
      </c>
      <c r="B104" s="253" t="s">
        <v>22</v>
      </c>
      <c r="C104" s="540" t="s">
        <v>4237</v>
      </c>
      <c r="D104" s="540" t="s">
        <v>4238</v>
      </c>
      <c r="E104" s="882">
        <v>1</v>
      </c>
      <c r="F104" s="882"/>
      <c r="G104" s="883">
        <v>8983</v>
      </c>
      <c r="H104" s="164">
        <f>IF(G104="","",G104-G104*COMPASS!$AH$41)</f>
        <v>8983</v>
      </c>
    </row>
    <row r="105" spans="1:8" ht="15.6" customHeight="1">
      <c r="A105" s="385" t="s">
        <v>4239</v>
      </c>
      <c r="B105" s="253" t="s">
        <v>22</v>
      </c>
      <c r="C105" s="540" t="s">
        <v>4240</v>
      </c>
      <c r="D105" s="540" t="s">
        <v>4241</v>
      </c>
      <c r="E105" s="882">
        <v>1</v>
      </c>
      <c r="F105" s="882"/>
      <c r="G105" s="883">
        <v>10079</v>
      </c>
      <c r="H105" s="164">
        <f>IF(G105="","",G105-G105*COMPASS!$AH$41)</f>
        <v>10079</v>
      </c>
    </row>
    <row r="106" spans="1:8" ht="15.6" customHeight="1">
      <c r="A106" s="385" t="s">
        <v>4242</v>
      </c>
      <c r="B106" s="253" t="s">
        <v>22</v>
      </c>
      <c r="C106" s="540" t="s">
        <v>4243</v>
      </c>
      <c r="D106" s="540" t="s">
        <v>4244</v>
      </c>
      <c r="E106" s="882">
        <v>1</v>
      </c>
      <c r="F106" s="882"/>
      <c r="G106" s="883">
        <v>10872</v>
      </c>
      <c r="H106" s="164">
        <f>IF(G106="","",G106-G106*COMPASS!$AH$41)</f>
        <v>10872</v>
      </c>
    </row>
    <row r="107" spans="1:8" ht="15.6" customHeight="1">
      <c r="A107" s="385" t="s">
        <v>4245</v>
      </c>
      <c r="B107" s="253" t="s">
        <v>22</v>
      </c>
      <c r="C107" s="540" t="s">
        <v>4246</v>
      </c>
      <c r="D107" s="540" t="s">
        <v>4247</v>
      </c>
      <c r="E107" s="882">
        <v>1</v>
      </c>
      <c r="F107" s="882"/>
      <c r="G107" s="883">
        <v>12329</v>
      </c>
      <c r="H107" s="164">
        <f>IF(G107="","",G107-G107*COMPASS!$AH$41)</f>
        <v>12329</v>
      </c>
    </row>
    <row r="108" spans="1:8" ht="15.6" customHeight="1">
      <c r="A108" s="884" t="s">
        <v>4248</v>
      </c>
      <c r="B108" s="541"/>
      <c r="C108" s="885"/>
      <c r="D108" s="885"/>
      <c r="E108" s="542" t="s">
        <v>2561</v>
      </c>
      <c r="F108" s="542"/>
      <c r="G108" s="543"/>
      <c r="H108" s="164" t="str">
        <f>IF(G108="","",G108-G108*COMPASS!$AH$41)</f>
        <v/>
      </c>
    </row>
    <row r="109" spans="1:8" ht="15.6" customHeight="1">
      <c r="A109" s="385" t="s">
        <v>4249</v>
      </c>
      <c r="B109" s="253" t="s">
        <v>22</v>
      </c>
      <c r="C109" s="540" t="s">
        <v>4250</v>
      </c>
      <c r="D109" s="540" t="s">
        <v>4251</v>
      </c>
      <c r="E109" s="882">
        <v>1</v>
      </c>
      <c r="F109" s="882"/>
      <c r="G109" s="883">
        <v>4704</v>
      </c>
      <c r="H109" s="164">
        <f>IF(G109="","",G109-G109*COMPASS!$AH$41)</f>
        <v>4704</v>
      </c>
    </row>
    <row r="110" spans="1:8" ht="15.6" customHeight="1">
      <c r="A110" s="385" t="s">
        <v>4252</v>
      </c>
      <c r="B110" s="253" t="s">
        <v>22</v>
      </c>
      <c r="C110" s="540" t="s">
        <v>4253</v>
      </c>
      <c r="D110" s="540" t="s">
        <v>4254</v>
      </c>
      <c r="E110" s="882">
        <v>1</v>
      </c>
      <c r="F110" s="882"/>
      <c r="G110" s="883">
        <v>5072</v>
      </c>
      <c r="H110" s="164">
        <f>IF(G110="","",G110-G110*COMPASS!$AH$41)</f>
        <v>5072</v>
      </c>
    </row>
    <row r="111" spans="1:8" ht="15.6" customHeight="1">
      <c r="A111" s="385" t="s">
        <v>4255</v>
      </c>
      <c r="B111" s="253" t="s">
        <v>22</v>
      </c>
      <c r="C111" s="540" t="s">
        <v>4256</v>
      </c>
      <c r="D111" s="540" t="s">
        <v>4257</v>
      </c>
      <c r="E111" s="882">
        <v>1</v>
      </c>
      <c r="F111" s="882"/>
      <c r="G111" s="883">
        <v>6615</v>
      </c>
      <c r="H111" s="164">
        <f>IF(G111="","",G111-G111*COMPASS!$AH$41)</f>
        <v>6615</v>
      </c>
    </row>
    <row r="112" spans="1:8" ht="15.6" customHeight="1">
      <c r="A112" s="884" t="s">
        <v>4084</v>
      </c>
      <c r="B112" s="541"/>
      <c r="C112" s="885"/>
      <c r="D112" s="885" t="s">
        <v>2561</v>
      </c>
      <c r="E112" s="542" t="s">
        <v>2561</v>
      </c>
      <c r="F112" s="542"/>
      <c r="G112" s="543"/>
      <c r="H112" s="164" t="str">
        <f>IF(G112="","",G112-G112*COMPASS!$AH$41)</f>
        <v/>
      </c>
    </row>
    <row r="113" spans="1:8" ht="15.6" customHeight="1">
      <c r="A113" s="385" t="s">
        <v>4258</v>
      </c>
      <c r="B113" s="253" t="s">
        <v>22</v>
      </c>
      <c r="C113" s="540" t="s">
        <v>4259</v>
      </c>
      <c r="D113" s="540" t="s">
        <v>4260</v>
      </c>
      <c r="E113" s="882">
        <v>1</v>
      </c>
      <c r="F113" s="882"/>
      <c r="G113" s="883">
        <v>3757</v>
      </c>
      <c r="H113" s="164">
        <f>IF(G113="","",G113-G113*COMPASS!$AH$41)</f>
        <v>3757</v>
      </c>
    </row>
    <row r="114" spans="1:8" ht="15.6" customHeight="1">
      <c r="A114" s="385" t="s">
        <v>4261</v>
      </c>
      <c r="B114" s="253" t="s">
        <v>22</v>
      </c>
      <c r="C114" s="540" t="s">
        <v>4262</v>
      </c>
      <c r="D114" s="540" t="s">
        <v>4263</v>
      </c>
      <c r="E114" s="882">
        <v>1</v>
      </c>
      <c r="F114" s="882"/>
      <c r="G114" s="883">
        <v>6146</v>
      </c>
      <c r="H114" s="164">
        <f>IF(G114="","",G114-G114*COMPASS!$AH$41)</f>
        <v>6146</v>
      </c>
    </row>
    <row r="115" spans="1:8" ht="15.6" customHeight="1">
      <c r="A115" s="884" t="s">
        <v>4084</v>
      </c>
      <c r="B115" s="541"/>
      <c r="C115" s="885"/>
      <c r="D115" s="885" t="s">
        <v>2561</v>
      </c>
      <c r="E115" s="542" t="s">
        <v>2561</v>
      </c>
      <c r="F115" s="542"/>
      <c r="G115" s="543"/>
      <c r="H115" s="164" t="str">
        <f>IF(G115="","",G115-G115*COMPASS!$AH$41)</f>
        <v/>
      </c>
    </row>
    <row r="116" spans="1:8" ht="15.6" customHeight="1">
      <c r="A116" s="385" t="s">
        <v>4264</v>
      </c>
      <c r="B116" s="253" t="s">
        <v>22</v>
      </c>
      <c r="C116" s="540" t="s">
        <v>4265</v>
      </c>
      <c r="D116" s="540" t="s">
        <v>4266</v>
      </c>
      <c r="E116" s="882">
        <v>1</v>
      </c>
      <c r="F116" s="882"/>
      <c r="G116" s="883">
        <v>3740</v>
      </c>
      <c r="H116" s="164">
        <f>IF(G116="","",G116-G116*COMPASS!$AH$41)</f>
        <v>3740</v>
      </c>
    </row>
    <row r="117" spans="1:8" ht="15.6" customHeight="1">
      <c r="A117" s="884" t="s">
        <v>4084</v>
      </c>
      <c r="B117" s="541"/>
      <c r="C117" s="885"/>
      <c r="D117" s="885" t="s">
        <v>2561</v>
      </c>
      <c r="E117" s="542" t="s">
        <v>2561</v>
      </c>
      <c r="F117" s="542"/>
      <c r="G117" s="543"/>
      <c r="H117" s="164" t="str">
        <f>IF(G117="","",G117-G117*COMPASS!$AH$41)</f>
        <v/>
      </c>
    </row>
    <row r="118" spans="1:8" ht="15.6" customHeight="1">
      <c r="A118" s="387" t="s">
        <v>4085</v>
      </c>
      <c r="B118" s="350" t="s">
        <v>2561</v>
      </c>
      <c r="C118" s="879"/>
      <c r="D118" s="880" t="s">
        <v>2561</v>
      </c>
      <c r="E118" s="881" t="s">
        <v>2561</v>
      </c>
      <c r="F118" s="1098"/>
      <c r="G118" s="353"/>
      <c r="H118" s="164" t="str">
        <f>IF(G118="","",G118-G118*COMPASS!$AH$41)</f>
        <v/>
      </c>
    </row>
    <row r="119" spans="1:8" ht="15.6" customHeight="1">
      <c r="A119" s="884" t="s">
        <v>4267</v>
      </c>
      <c r="B119" s="541"/>
      <c r="C119" s="885"/>
      <c r="D119" s="885" t="s">
        <v>2561</v>
      </c>
      <c r="E119" s="542" t="s">
        <v>2561</v>
      </c>
      <c r="F119" s="542"/>
      <c r="G119" s="543"/>
      <c r="H119" s="164" t="str">
        <f>IF(G119="","",G119-G119*COMPASS!$AH$41)</f>
        <v/>
      </c>
    </row>
    <row r="120" spans="1:8" ht="15.6" customHeight="1">
      <c r="A120" s="385" t="s">
        <v>4268</v>
      </c>
      <c r="B120" s="253" t="s">
        <v>22</v>
      </c>
      <c r="C120" s="540" t="s">
        <v>4269</v>
      </c>
      <c r="D120" s="540" t="s">
        <v>4270</v>
      </c>
      <c r="E120" s="882">
        <v>1</v>
      </c>
      <c r="F120" s="882"/>
      <c r="G120" s="883">
        <v>772</v>
      </c>
      <c r="H120" s="164">
        <f>IF(G120="","",G120-G120*COMPASS!$AH$41)</f>
        <v>772</v>
      </c>
    </row>
    <row r="121" spans="1:8" ht="15.6" customHeight="1">
      <c r="A121" s="385" t="s">
        <v>4271</v>
      </c>
      <c r="B121" s="253" t="s">
        <v>22</v>
      </c>
      <c r="C121" s="540" t="s">
        <v>4272</v>
      </c>
      <c r="D121" s="540" t="s">
        <v>4273</v>
      </c>
      <c r="E121" s="882">
        <v>1</v>
      </c>
      <c r="F121" s="882"/>
      <c r="G121" s="883">
        <v>538</v>
      </c>
      <c r="H121" s="164">
        <f>IF(G121="","",G121-G121*COMPASS!$AH$41)</f>
        <v>538</v>
      </c>
    </row>
    <row r="122" spans="1:8" ht="15.6" customHeight="1">
      <c r="A122" s="385" t="s">
        <v>4274</v>
      </c>
      <c r="B122" s="253" t="s">
        <v>22</v>
      </c>
      <c r="C122" s="540" t="s">
        <v>4275</v>
      </c>
      <c r="D122" s="540" t="s">
        <v>4276</v>
      </c>
      <c r="E122" s="882">
        <v>1</v>
      </c>
      <c r="F122" s="882"/>
      <c r="G122" s="883">
        <v>11865</v>
      </c>
      <c r="H122" s="164">
        <f>IF(G122="","",G122-G122*COMPASS!$AH$41)</f>
        <v>11865</v>
      </c>
    </row>
    <row r="123" spans="1:8" ht="15.6" customHeight="1">
      <c r="A123" s="385" t="s">
        <v>4277</v>
      </c>
      <c r="B123" s="253" t="s">
        <v>22</v>
      </c>
      <c r="C123" s="540" t="s">
        <v>4278</v>
      </c>
      <c r="D123" s="540" t="s">
        <v>4279</v>
      </c>
      <c r="E123" s="882">
        <v>1</v>
      </c>
      <c r="F123" s="882"/>
      <c r="G123" s="883">
        <v>5118</v>
      </c>
      <c r="H123" s="164">
        <f>IF(G123="","",G123-G123*COMPASS!$AH$41)</f>
        <v>5118</v>
      </c>
    </row>
    <row r="124" spans="1:8" ht="15.6" customHeight="1">
      <c r="A124" s="385" t="s">
        <v>4280</v>
      </c>
      <c r="B124" s="253" t="s">
        <v>22</v>
      </c>
      <c r="C124" s="540" t="s">
        <v>4281</v>
      </c>
      <c r="D124" s="540" t="s">
        <v>4282</v>
      </c>
      <c r="E124" s="882">
        <v>1</v>
      </c>
      <c r="F124" s="882"/>
      <c r="G124" s="883">
        <v>538</v>
      </c>
      <c r="H124" s="164">
        <f>IF(G124="","",G124-G124*COMPASS!$AH$41)</f>
        <v>538</v>
      </c>
    </row>
    <row r="125" spans="1:8" ht="15.6" customHeight="1">
      <c r="A125" s="884" t="s">
        <v>4283</v>
      </c>
      <c r="B125" s="541"/>
      <c r="C125" s="885"/>
      <c r="D125" s="885" t="s">
        <v>2561</v>
      </c>
      <c r="E125" s="542" t="s">
        <v>2561</v>
      </c>
      <c r="F125" s="542"/>
      <c r="G125" s="543"/>
      <c r="H125" s="164" t="str">
        <f>IF(G125="","",G125-G125*COMPASS!$AH$41)</f>
        <v/>
      </c>
    </row>
    <row r="126" spans="1:8" ht="15.6" customHeight="1">
      <c r="A126" s="385" t="s">
        <v>4284</v>
      </c>
      <c r="B126" s="253" t="s">
        <v>22</v>
      </c>
      <c r="C126" s="540" t="s">
        <v>4285</v>
      </c>
      <c r="D126" s="540" t="s">
        <v>4286</v>
      </c>
      <c r="E126" s="882">
        <v>1</v>
      </c>
      <c r="F126" s="882"/>
      <c r="G126" s="883">
        <v>649</v>
      </c>
      <c r="H126" s="164">
        <f>IF(G126="","",G126-G126*COMPASS!$AH$41)</f>
        <v>649</v>
      </c>
    </row>
    <row r="127" spans="1:8" ht="15.6" customHeight="1">
      <c r="A127" s="385" t="s">
        <v>4287</v>
      </c>
      <c r="B127" s="253" t="s">
        <v>22</v>
      </c>
      <c r="C127" s="540" t="s">
        <v>4288</v>
      </c>
      <c r="D127" s="540" t="s">
        <v>4289</v>
      </c>
      <c r="E127" s="882">
        <v>1</v>
      </c>
      <c r="F127" s="882"/>
      <c r="G127" s="883">
        <v>4853</v>
      </c>
      <c r="H127" s="164">
        <f>IF(G127="","",G127-G127*COMPASS!$AH$41)</f>
        <v>4853</v>
      </c>
    </row>
    <row r="128" spans="1:8" ht="15.6" customHeight="1">
      <c r="A128" s="884" t="s">
        <v>4290</v>
      </c>
      <c r="B128" s="541"/>
      <c r="C128" s="885"/>
      <c r="D128" s="885" t="s">
        <v>2561</v>
      </c>
      <c r="E128" s="542" t="s">
        <v>2561</v>
      </c>
      <c r="F128" s="542"/>
      <c r="G128" s="543"/>
      <c r="H128" s="164" t="str">
        <f>IF(G128="","",G128-G128*COMPASS!$AH$41)</f>
        <v/>
      </c>
    </row>
    <row r="129" spans="1:8" ht="15.6" customHeight="1">
      <c r="A129" s="385" t="s">
        <v>4291</v>
      </c>
      <c r="B129" s="253" t="s">
        <v>22</v>
      </c>
      <c r="C129" s="540" t="s">
        <v>4292</v>
      </c>
      <c r="D129" s="540" t="s">
        <v>4293</v>
      </c>
      <c r="E129" s="882">
        <v>1</v>
      </c>
      <c r="F129" s="882"/>
      <c r="G129" s="883">
        <v>665</v>
      </c>
      <c r="H129" s="164">
        <f>IF(G129="","",G129-G129*COMPASS!$AH$41)</f>
        <v>665</v>
      </c>
    </row>
    <row r="130" spans="1:8" ht="15.6" customHeight="1">
      <c r="A130" s="385" t="s">
        <v>4294</v>
      </c>
      <c r="B130" s="253" t="s">
        <v>22</v>
      </c>
      <c r="C130" s="540" t="s">
        <v>4295</v>
      </c>
      <c r="D130" s="540" t="s">
        <v>4296</v>
      </c>
      <c r="E130" s="882">
        <v>1</v>
      </c>
      <c r="F130" s="882"/>
      <c r="G130" s="883">
        <v>668</v>
      </c>
      <c r="H130" s="164">
        <f>IF(G130="","",G130-G130*COMPASS!$AH$41)</f>
        <v>668</v>
      </c>
    </row>
    <row r="131" spans="1:8" ht="15.6" customHeight="1">
      <c r="A131" s="385" t="s">
        <v>4297</v>
      </c>
      <c r="B131" s="253" t="s">
        <v>22</v>
      </c>
      <c r="C131" s="540" t="s">
        <v>4298</v>
      </c>
      <c r="D131" s="540" t="s">
        <v>4299</v>
      </c>
      <c r="E131" s="882">
        <v>1</v>
      </c>
      <c r="F131" s="882"/>
      <c r="G131" s="883">
        <v>1499</v>
      </c>
      <c r="H131" s="164">
        <f>IF(G131="","",G131-G131*COMPASS!$AH$41)</f>
        <v>1499</v>
      </c>
    </row>
    <row r="132" spans="1:8" ht="15.6" customHeight="1">
      <c r="A132" s="385" t="s">
        <v>4300</v>
      </c>
      <c r="B132" s="253" t="s">
        <v>22</v>
      </c>
      <c r="C132" s="540" t="s">
        <v>4301</v>
      </c>
      <c r="D132" s="540" t="s">
        <v>4302</v>
      </c>
      <c r="E132" s="882">
        <v>1</v>
      </c>
      <c r="F132" s="882"/>
      <c r="G132" s="883">
        <v>2019</v>
      </c>
      <c r="H132" s="164">
        <f>IF(G132="","",G132-G132*COMPASS!$AH$41)</f>
        <v>2019</v>
      </c>
    </row>
    <row r="133" spans="1:8" ht="15.6" customHeight="1">
      <c r="A133" s="385" t="s">
        <v>4303</v>
      </c>
      <c r="B133" s="253" t="s">
        <v>22</v>
      </c>
      <c r="C133" s="540" t="s">
        <v>4304</v>
      </c>
      <c r="D133" s="540" t="s">
        <v>4305</v>
      </c>
      <c r="E133" s="882">
        <v>1</v>
      </c>
      <c r="F133" s="882"/>
      <c r="G133" s="883">
        <v>2944</v>
      </c>
      <c r="H133" s="164">
        <f>IF(G133="","",G133-G133*COMPASS!$AH$41)</f>
        <v>2944</v>
      </c>
    </row>
    <row r="134" spans="1:8" ht="15.6" customHeight="1">
      <c r="A134" s="387" t="s">
        <v>4032</v>
      </c>
      <c r="B134" s="350" t="s">
        <v>2561</v>
      </c>
      <c r="C134" s="879"/>
      <c r="D134" s="880" t="s">
        <v>2561</v>
      </c>
      <c r="E134" s="881" t="s">
        <v>2561</v>
      </c>
      <c r="F134" s="1098"/>
      <c r="G134" s="353"/>
      <c r="H134" s="164" t="str">
        <f>IF(G134="","",G134-G134*COMPASS!$AH$41)</f>
        <v/>
      </c>
    </row>
    <row r="135" spans="1:8" ht="15.6" customHeight="1">
      <c r="A135" s="385" t="s">
        <v>4306</v>
      </c>
      <c r="B135" s="253" t="s">
        <v>22</v>
      </c>
      <c r="C135" s="540" t="s">
        <v>4307</v>
      </c>
      <c r="D135" s="540" t="s">
        <v>4308</v>
      </c>
      <c r="E135" s="882">
        <v>1</v>
      </c>
      <c r="F135" s="882"/>
      <c r="G135" s="883">
        <v>54</v>
      </c>
      <c r="H135" s="164">
        <f>IF(G135="","",G135-G135*COMPASS!$AH$41)</f>
        <v>54</v>
      </c>
    </row>
    <row r="136" spans="1:8" ht="15.6" customHeight="1">
      <c r="A136" s="385" t="s">
        <v>4309</v>
      </c>
      <c r="B136" s="253" t="s">
        <v>22</v>
      </c>
      <c r="C136" s="540" t="s">
        <v>4310</v>
      </c>
      <c r="D136" s="540" t="s">
        <v>4311</v>
      </c>
      <c r="E136" s="882">
        <v>1</v>
      </c>
      <c r="F136" s="882"/>
      <c r="G136" s="883">
        <v>155</v>
      </c>
      <c r="H136" s="164">
        <f>IF(G136="","",G136-G136*COMPASS!$AH$41)</f>
        <v>155</v>
      </c>
    </row>
    <row r="137" spans="1:8" ht="15.6" customHeight="1">
      <c r="A137" s="387" t="s">
        <v>4032</v>
      </c>
      <c r="B137" s="350" t="s">
        <v>2561</v>
      </c>
      <c r="C137" s="879"/>
      <c r="D137" s="880" t="s">
        <v>2561</v>
      </c>
      <c r="E137" s="881" t="s">
        <v>2561</v>
      </c>
      <c r="F137" s="1098"/>
      <c r="G137" s="353"/>
      <c r="H137" s="164" t="str">
        <f>IF(G137="","",G137-G137*COMPASS!$AH$41)</f>
        <v/>
      </c>
    </row>
    <row r="138" spans="1:8" ht="15.6" customHeight="1">
      <c r="A138" s="385" t="s">
        <v>4312</v>
      </c>
      <c r="B138" s="253" t="s">
        <v>22</v>
      </c>
      <c r="C138" s="540" t="s">
        <v>4313</v>
      </c>
      <c r="D138" s="540" t="s">
        <v>4314</v>
      </c>
      <c r="E138" s="882">
        <v>1</v>
      </c>
      <c r="F138" s="882"/>
      <c r="G138" s="883">
        <v>487</v>
      </c>
      <c r="H138" s="164">
        <f>IF(G138="","",G138-G138*COMPASS!$AH$41)</f>
        <v>487</v>
      </c>
    </row>
    <row r="139" spans="1:8" ht="15.6" customHeight="1">
      <c r="A139" s="884" t="s">
        <v>4084</v>
      </c>
      <c r="B139" s="541"/>
      <c r="C139" s="885"/>
      <c r="D139" s="885" t="s">
        <v>2561</v>
      </c>
      <c r="E139" s="542" t="s">
        <v>2561</v>
      </c>
      <c r="F139" s="542"/>
      <c r="G139" s="543"/>
      <c r="H139" s="164" t="str">
        <f>IF(G139="","",G139-G139*COMPASS!$AH$41)</f>
        <v/>
      </c>
    </row>
    <row r="140" spans="1:8" ht="15.6" customHeight="1">
      <c r="A140" s="387" t="s">
        <v>4032</v>
      </c>
      <c r="B140" s="350" t="s">
        <v>2561</v>
      </c>
      <c r="C140" s="879"/>
      <c r="D140" s="880" t="s">
        <v>2561</v>
      </c>
      <c r="E140" s="881" t="s">
        <v>2561</v>
      </c>
      <c r="F140" s="1098"/>
      <c r="G140" s="353"/>
      <c r="H140" s="164" t="str">
        <f>IF(G140="","",G140-G140*COMPASS!$AH$41)</f>
        <v/>
      </c>
    </row>
    <row r="141" spans="1:8" ht="15.6" customHeight="1">
      <c r="A141" s="385" t="s">
        <v>4315</v>
      </c>
      <c r="B141" s="253" t="s">
        <v>22</v>
      </c>
      <c r="C141" s="540" t="s">
        <v>4316</v>
      </c>
      <c r="D141" s="540" t="s">
        <v>4317</v>
      </c>
      <c r="E141" s="882">
        <v>1</v>
      </c>
      <c r="F141" s="882"/>
      <c r="G141" s="883">
        <v>66</v>
      </c>
      <c r="H141" s="164">
        <f>IF(G141="","",G141-G141*COMPASS!$AH$41)</f>
        <v>66</v>
      </c>
    </row>
    <row r="142" spans="1:8" ht="15.6" customHeight="1">
      <c r="A142" s="385" t="s">
        <v>4318</v>
      </c>
      <c r="B142" s="253" t="s">
        <v>22</v>
      </c>
      <c r="C142" s="540" t="s">
        <v>4319</v>
      </c>
      <c r="D142" s="540" t="s">
        <v>4320</v>
      </c>
      <c r="E142" s="882">
        <v>1</v>
      </c>
      <c r="F142" s="882"/>
      <c r="G142" s="883">
        <v>74</v>
      </c>
      <c r="H142" s="164">
        <f>IF(G142="","",G142-G142*COMPASS!$AH$41)</f>
        <v>74</v>
      </c>
    </row>
    <row r="143" spans="1:8" ht="15.6" customHeight="1">
      <c r="A143" s="385" t="s">
        <v>4321</v>
      </c>
      <c r="B143" s="253" t="s">
        <v>22</v>
      </c>
      <c r="C143" s="540" t="s">
        <v>4322</v>
      </c>
      <c r="D143" s="540" t="s">
        <v>4323</v>
      </c>
      <c r="E143" s="882">
        <v>1</v>
      </c>
      <c r="F143" s="882"/>
      <c r="G143" s="883">
        <v>224</v>
      </c>
      <c r="H143" s="164">
        <f>IF(G143="","",G143-G143*COMPASS!$AH$41)</f>
        <v>224</v>
      </c>
    </row>
    <row r="144" spans="1:8" ht="15.6" customHeight="1">
      <c r="A144" s="385" t="s">
        <v>4324</v>
      </c>
      <c r="B144" s="253" t="s">
        <v>22</v>
      </c>
      <c r="C144" s="540" t="s">
        <v>4325</v>
      </c>
      <c r="D144" s="540" t="s">
        <v>4326</v>
      </c>
      <c r="E144" s="882">
        <v>1</v>
      </c>
      <c r="F144" s="882"/>
      <c r="G144" s="883">
        <v>224</v>
      </c>
      <c r="H144" s="164">
        <f>IF(G144="","",G144-G144*COMPASS!$AH$41)</f>
        <v>224</v>
      </c>
    </row>
    <row r="145" spans="1:8" ht="15.6" customHeight="1">
      <c r="A145" s="385" t="s">
        <v>4327</v>
      </c>
      <c r="B145" s="253" t="s">
        <v>22</v>
      </c>
      <c r="C145" s="540" t="s">
        <v>4328</v>
      </c>
      <c r="D145" s="540" t="s">
        <v>4329</v>
      </c>
      <c r="E145" s="882">
        <v>1</v>
      </c>
      <c r="F145" s="882"/>
      <c r="G145" s="883">
        <v>241</v>
      </c>
      <c r="H145" s="164">
        <f>IF(G145="","",G145-G145*COMPASS!$AH$41)</f>
        <v>241</v>
      </c>
    </row>
    <row r="146" spans="1:8" ht="15.6" customHeight="1">
      <c r="A146" s="385" t="s">
        <v>4330</v>
      </c>
      <c r="B146" s="253" t="s">
        <v>22</v>
      </c>
      <c r="C146" s="540" t="s">
        <v>4331</v>
      </c>
      <c r="D146" s="540" t="s">
        <v>4332</v>
      </c>
      <c r="E146" s="882">
        <v>1</v>
      </c>
      <c r="F146" s="882"/>
      <c r="G146" s="883">
        <v>235</v>
      </c>
      <c r="H146" s="164">
        <f>IF(G146="","",G146-G146*COMPASS!$AH$41)</f>
        <v>235</v>
      </c>
    </row>
    <row r="147" spans="1:8" ht="15.6" customHeight="1">
      <c r="A147" s="385" t="s">
        <v>4333</v>
      </c>
      <c r="B147" s="253" t="s">
        <v>22</v>
      </c>
      <c r="C147" s="540" t="s">
        <v>4334</v>
      </c>
      <c r="D147" s="540" t="s">
        <v>4335</v>
      </c>
      <c r="E147" s="882">
        <v>1</v>
      </c>
      <c r="F147" s="882"/>
      <c r="G147" s="883">
        <v>157</v>
      </c>
      <c r="H147" s="164">
        <f>IF(G147="","",G147-G147*COMPASS!$AH$41)</f>
        <v>157</v>
      </c>
    </row>
    <row r="148" spans="1:8" ht="15.6" customHeight="1">
      <c r="A148" s="385" t="s">
        <v>4336</v>
      </c>
      <c r="B148" s="253" t="s">
        <v>22</v>
      </c>
      <c r="C148" s="540" t="s">
        <v>4337</v>
      </c>
      <c r="D148" s="540" t="s">
        <v>4338</v>
      </c>
      <c r="E148" s="882">
        <v>1</v>
      </c>
      <c r="F148" s="882"/>
      <c r="G148" s="883">
        <v>268</v>
      </c>
      <c r="H148" s="164">
        <f>IF(G148="","",G148-G148*COMPASS!$AH$41)</f>
        <v>268</v>
      </c>
    </row>
    <row r="149" spans="1:8" ht="15.6" customHeight="1">
      <c r="A149" s="385" t="s">
        <v>4339</v>
      </c>
      <c r="B149" s="253" t="s">
        <v>22</v>
      </c>
      <c r="C149" s="540" t="s">
        <v>4340</v>
      </c>
      <c r="D149" s="540" t="s">
        <v>4335</v>
      </c>
      <c r="E149" s="882">
        <v>1</v>
      </c>
      <c r="F149" s="882"/>
      <c r="G149" s="883">
        <v>261</v>
      </c>
      <c r="H149" s="164">
        <f>IF(G149="","",G149-G149*COMPASS!$AH$41)</f>
        <v>261</v>
      </c>
    </row>
    <row r="150" spans="1:8" ht="15.6" customHeight="1">
      <c r="A150" s="385" t="s">
        <v>4341</v>
      </c>
      <c r="B150" s="253" t="s">
        <v>22</v>
      </c>
      <c r="C150" s="540" t="s">
        <v>4342</v>
      </c>
      <c r="D150" s="540" t="s">
        <v>4343</v>
      </c>
      <c r="E150" s="882">
        <v>1</v>
      </c>
      <c r="F150" s="882"/>
      <c r="G150" s="883">
        <v>270</v>
      </c>
      <c r="H150" s="164">
        <f>IF(G150="","",G150-G150*COMPASS!$AH$41)</f>
        <v>270</v>
      </c>
    </row>
    <row r="151" spans="1:8" ht="15.6" customHeight="1">
      <c r="A151" s="385" t="s">
        <v>4344</v>
      </c>
      <c r="B151" s="253" t="s">
        <v>22</v>
      </c>
      <c r="C151" s="540" t="s">
        <v>4345</v>
      </c>
      <c r="D151" s="540" t="s">
        <v>4346</v>
      </c>
      <c r="E151" s="882">
        <v>1</v>
      </c>
      <c r="F151" s="882"/>
      <c r="G151" s="883">
        <v>277</v>
      </c>
      <c r="H151" s="164">
        <f>IF(G151="","",G151-G151*COMPASS!$AH$41)</f>
        <v>277</v>
      </c>
    </row>
    <row r="152" spans="1:8" ht="15.6" customHeight="1">
      <c r="A152" s="385" t="s">
        <v>4347</v>
      </c>
      <c r="B152" s="253" t="s">
        <v>22</v>
      </c>
      <c r="C152" s="540" t="s">
        <v>4348</v>
      </c>
      <c r="D152" s="540" t="s">
        <v>4338</v>
      </c>
      <c r="E152" s="882">
        <v>1</v>
      </c>
      <c r="F152" s="882"/>
      <c r="G152" s="883">
        <v>167</v>
      </c>
      <c r="H152" s="164">
        <f>IF(G152="","",G152-G152*COMPASS!$AH$41)</f>
        <v>167</v>
      </c>
    </row>
    <row r="153" spans="1:8" ht="15.6" customHeight="1">
      <c r="A153" s="385" t="s">
        <v>4349</v>
      </c>
      <c r="B153" s="253" t="s">
        <v>22</v>
      </c>
      <c r="C153" s="540" t="s">
        <v>4350</v>
      </c>
      <c r="D153" s="540" t="s">
        <v>4351</v>
      </c>
      <c r="E153" s="882">
        <v>1</v>
      </c>
      <c r="F153" s="882"/>
      <c r="G153" s="883">
        <v>159</v>
      </c>
      <c r="H153" s="164">
        <f>IF(G153="","",G153-G153*COMPASS!$AH$41)</f>
        <v>159</v>
      </c>
    </row>
    <row r="154" spans="1:8" ht="15.6" customHeight="1">
      <c r="A154" s="385" t="s">
        <v>4352</v>
      </c>
      <c r="B154" s="253" t="s">
        <v>22</v>
      </c>
      <c r="C154" s="540" t="s">
        <v>4353</v>
      </c>
      <c r="D154" s="540" t="s">
        <v>4354</v>
      </c>
      <c r="E154" s="882">
        <v>1</v>
      </c>
      <c r="F154" s="882"/>
      <c r="G154" s="883">
        <v>167</v>
      </c>
      <c r="H154" s="164">
        <f>IF(G154="","",G154-G154*COMPASS!$AH$41)</f>
        <v>167</v>
      </c>
    </row>
    <row r="155" spans="1:8" ht="15.6" customHeight="1">
      <c r="A155" s="387" t="s">
        <v>4032</v>
      </c>
      <c r="B155" s="350" t="s">
        <v>2561</v>
      </c>
      <c r="C155" s="879"/>
      <c r="D155" s="880" t="s">
        <v>2561</v>
      </c>
      <c r="E155" s="881" t="s">
        <v>2561</v>
      </c>
      <c r="F155" s="1098"/>
      <c r="G155" s="353"/>
      <c r="H155" s="164" t="str">
        <f>IF(G155="","",G155-G155*COMPASS!$AH$41)</f>
        <v/>
      </c>
    </row>
    <row r="156" spans="1:8" ht="15.6" customHeight="1">
      <c r="A156" s="385" t="s">
        <v>4355</v>
      </c>
      <c r="B156" s="253" t="s">
        <v>22</v>
      </c>
      <c r="C156" s="540" t="s">
        <v>4356</v>
      </c>
      <c r="D156" s="540" t="s">
        <v>4357</v>
      </c>
      <c r="E156" s="882">
        <v>1</v>
      </c>
      <c r="F156" s="882"/>
      <c r="G156" s="883">
        <v>349</v>
      </c>
      <c r="H156" s="164">
        <f>IF(G156="","",G156-G156*COMPASS!$AH$41)</f>
        <v>349</v>
      </c>
    </row>
    <row r="157" spans="1:8" ht="15.6" customHeight="1">
      <c r="A157" s="385" t="s">
        <v>4358</v>
      </c>
      <c r="B157" s="253" t="s">
        <v>22</v>
      </c>
      <c r="C157" s="540" t="s">
        <v>4359</v>
      </c>
      <c r="D157" s="540" t="s">
        <v>4360</v>
      </c>
      <c r="E157" s="882">
        <v>1</v>
      </c>
      <c r="F157" s="882"/>
      <c r="G157" s="883">
        <v>294</v>
      </c>
      <c r="H157" s="164">
        <f>IF(G157="","",G157-G157*COMPASS!$AH$41)</f>
        <v>294</v>
      </c>
    </row>
    <row r="158" spans="1:8" ht="15.6" customHeight="1">
      <c r="A158" s="385" t="s">
        <v>4361</v>
      </c>
      <c r="B158" s="253" t="s">
        <v>22</v>
      </c>
      <c r="C158" s="540" t="s">
        <v>4362</v>
      </c>
      <c r="D158" s="540" t="s">
        <v>4363</v>
      </c>
      <c r="E158" s="882">
        <v>1</v>
      </c>
      <c r="F158" s="882"/>
      <c r="G158" s="883">
        <v>71</v>
      </c>
      <c r="H158" s="164">
        <f>IF(G158="","",G158-G158*COMPASS!$AH$41)</f>
        <v>71</v>
      </c>
    </row>
    <row r="159" spans="1:8" ht="15.6" customHeight="1">
      <c r="A159" s="385" t="s">
        <v>4364</v>
      </c>
      <c r="B159" s="253" t="s">
        <v>22</v>
      </c>
      <c r="C159" s="540" t="s">
        <v>4365</v>
      </c>
      <c r="D159" s="540" t="s">
        <v>4366</v>
      </c>
      <c r="E159" s="882">
        <v>1</v>
      </c>
      <c r="F159" s="882"/>
      <c r="G159" s="883">
        <v>98</v>
      </c>
      <c r="H159" s="164">
        <f>IF(G159="","",G159-G159*COMPASS!$AH$41)</f>
        <v>98</v>
      </c>
    </row>
    <row r="160" spans="1:8" ht="15.6" customHeight="1">
      <c r="A160" s="385" t="s">
        <v>4367</v>
      </c>
      <c r="B160" s="253" t="s">
        <v>22</v>
      </c>
      <c r="C160" s="540" t="s">
        <v>4368</v>
      </c>
      <c r="D160" s="540" t="s">
        <v>4369</v>
      </c>
      <c r="E160" s="882">
        <v>1</v>
      </c>
      <c r="F160" s="882"/>
      <c r="G160" s="883">
        <v>211</v>
      </c>
      <c r="H160" s="164">
        <f>IF(G160="","",G160-G160*COMPASS!$AH$41)</f>
        <v>211</v>
      </c>
    </row>
    <row r="161" spans="1:8" ht="15.6" customHeight="1">
      <c r="A161" s="385" t="s">
        <v>4370</v>
      </c>
      <c r="B161" s="253" t="s">
        <v>22</v>
      </c>
      <c r="C161" s="540" t="s">
        <v>4371</v>
      </c>
      <c r="D161" s="540" t="s">
        <v>4372</v>
      </c>
      <c r="E161" s="882">
        <v>1</v>
      </c>
      <c r="F161" s="882"/>
      <c r="G161" s="883">
        <v>211</v>
      </c>
      <c r="H161" s="164">
        <f>IF(G161="","",G161-G161*COMPASS!$AH$41)</f>
        <v>211</v>
      </c>
    </row>
    <row r="162" spans="1:8" ht="15.6" customHeight="1">
      <c r="A162" s="385" t="s">
        <v>4373</v>
      </c>
      <c r="B162" s="253" t="s">
        <v>22</v>
      </c>
      <c r="C162" s="540" t="s">
        <v>4374</v>
      </c>
      <c r="D162" s="540" t="s">
        <v>4375</v>
      </c>
      <c r="E162" s="882">
        <v>1</v>
      </c>
      <c r="F162" s="882"/>
      <c r="G162" s="883">
        <v>216</v>
      </c>
      <c r="H162" s="164">
        <f>IF(G162="","",G162-G162*COMPASS!$AH$41)</f>
        <v>216</v>
      </c>
    </row>
    <row r="163" spans="1:8" ht="15.6" customHeight="1">
      <c r="A163" s="387" t="s">
        <v>4032</v>
      </c>
      <c r="B163" s="350" t="s">
        <v>2561</v>
      </c>
      <c r="C163" s="879"/>
      <c r="D163" s="880" t="s">
        <v>2561</v>
      </c>
      <c r="E163" s="881" t="s">
        <v>2561</v>
      </c>
      <c r="F163" s="1098"/>
      <c r="G163" s="353"/>
      <c r="H163" s="164" t="str">
        <f>IF(G163="","",G163-G163*COMPASS!$AH$41)</f>
        <v/>
      </c>
    </row>
    <row r="164" spans="1:8" ht="15.6" customHeight="1">
      <c r="A164" s="385" t="s">
        <v>4376</v>
      </c>
      <c r="B164" s="253" t="s">
        <v>22</v>
      </c>
      <c r="C164" s="540" t="s">
        <v>4377</v>
      </c>
      <c r="D164" s="540" t="s">
        <v>4378</v>
      </c>
      <c r="E164" s="882">
        <v>1</v>
      </c>
      <c r="F164" s="882"/>
      <c r="G164" s="883">
        <v>636</v>
      </c>
      <c r="H164" s="164">
        <f>IF(G164="","",G164-G164*COMPASS!$AH$41)</f>
        <v>636</v>
      </c>
    </row>
    <row r="165" spans="1:8" ht="15.6" customHeight="1">
      <c r="A165" s="385" t="s">
        <v>4379</v>
      </c>
      <c r="B165" s="253" t="s">
        <v>22</v>
      </c>
      <c r="C165" s="540" t="s">
        <v>4380</v>
      </c>
      <c r="D165" s="540" t="s">
        <v>4381</v>
      </c>
      <c r="E165" s="882">
        <v>1</v>
      </c>
      <c r="F165" s="882"/>
      <c r="G165" s="883">
        <v>653</v>
      </c>
      <c r="H165" s="164">
        <f>IF(G165="","",G165-G165*COMPASS!$AH$41)</f>
        <v>653</v>
      </c>
    </row>
    <row r="166" spans="1:8" ht="15.6" customHeight="1">
      <c r="A166" s="385" t="s">
        <v>4382</v>
      </c>
      <c r="B166" s="253" t="s">
        <v>22</v>
      </c>
      <c r="C166" s="540" t="s">
        <v>4383</v>
      </c>
      <c r="D166" s="540" t="s">
        <v>4384</v>
      </c>
      <c r="E166" s="882">
        <v>1</v>
      </c>
      <c r="F166" s="882"/>
      <c r="G166" s="883">
        <v>826</v>
      </c>
      <c r="H166" s="164">
        <f>IF(G166="","",G166-G166*COMPASS!$AH$41)</f>
        <v>826</v>
      </c>
    </row>
    <row r="167" spans="1:8" ht="15.6" customHeight="1">
      <c r="A167" s="385" t="s">
        <v>4385</v>
      </c>
      <c r="B167" s="253" t="s">
        <v>22</v>
      </c>
      <c r="C167" s="540" t="s">
        <v>4386</v>
      </c>
      <c r="D167" s="540" t="s">
        <v>4387</v>
      </c>
      <c r="E167" s="882">
        <v>1</v>
      </c>
      <c r="F167" s="882"/>
      <c r="G167" s="883">
        <v>804</v>
      </c>
      <c r="H167" s="164">
        <f>IF(G167="","",G167-G167*COMPASS!$AH$41)</f>
        <v>804</v>
      </c>
    </row>
    <row r="168" spans="1:8" ht="15.6" customHeight="1">
      <c r="A168" s="385" t="s">
        <v>4388</v>
      </c>
      <c r="B168" s="253" t="s">
        <v>22</v>
      </c>
      <c r="C168" s="540" t="s">
        <v>4389</v>
      </c>
      <c r="D168" s="540" t="s">
        <v>4390</v>
      </c>
      <c r="E168" s="882">
        <v>1</v>
      </c>
      <c r="F168" s="882"/>
      <c r="G168" s="883">
        <v>927</v>
      </c>
      <c r="H168" s="164">
        <f>IF(G168="","",G168-G168*COMPASS!$AH$41)</f>
        <v>927</v>
      </c>
    </row>
    <row r="169" spans="1:8" ht="15.6" customHeight="1">
      <c r="A169" s="385" t="s">
        <v>4391</v>
      </c>
      <c r="B169" s="253" t="s">
        <v>22</v>
      </c>
      <c r="C169" s="540" t="s">
        <v>4392</v>
      </c>
      <c r="D169" s="540" t="s">
        <v>4384</v>
      </c>
      <c r="E169" s="882">
        <v>1</v>
      </c>
      <c r="F169" s="882"/>
      <c r="G169" s="883">
        <v>882</v>
      </c>
      <c r="H169" s="164">
        <f>IF(G169="","",G169-G169*COMPASS!$AH$41)</f>
        <v>882</v>
      </c>
    </row>
    <row r="170" spans="1:8" ht="15.6" customHeight="1">
      <c r="A170" s="385" t="s">
        <v>4393</v>
      </c>
      <c r="B170" s="253" t="s">
        <v>22</v>
      </c>
      <c r="C170" s="540" t="s">
        <v>4394</v>
      </c>
      <c r="D170" s="540" t="s">
        <v>4395</v>
      </c>
      <c r="E170" s="882">
        <v>1</v>
      </c>
      <c r="F170" s="882"/>
      <c r="G170" s="883">
        <v>541</v>
      </c>
      <c r="H170" s="164">
        <f>IF(G170="","",G170-G170*COMPASS!$AH$41)</f>
        <v>541</v>
      </c>
    </row>
    <row r="171" spans="1:8" ht="15.6" customHeight="1">
      <c r="A171" s="385" t="s">
        <v>4396</v>
      </c>
      <c r="B171" s="253" t="s">
        <v>22</v>
      </c>
      <c r="C171" s="540" t="s">
        <v>4397</v>
      </c>
      <c r="D171" s="540" t="s">
        <v>4398</v>
      </c>
      <c r="E171" s="882">
        <v>1</v>
      </c>
      <c r="F171" s="882"/>
      <c r="G171" s="883">
        <v>524</v>
      </c>
      <c r="H171" s="164">
        <f>IF(G171="","",G171-G171*COMPASS!$AH$41)</f>
        <v>524</v>
      </c>
    </row>
    <row r="172" spans="1:8" ht="15.6" customHeight="1">
      <c r="A172" s="385" t="s">
        <v>4399</v>
      </c>
      <c r="B172" s="253" t="s">
        <v>22</v>
      </c>
      <c r="C172" s="540" t="s">
        <v>4400</v>
      </c>
      <c r="D172" s="540" t="s">
        <v>4401</v>
      </c>
      <c r="E172" s="882">
        <v>1</v>
      </c>
      <c r="F172" s="882"/>
      <c r="G172" s="883">
        <v>972</v>
      </c>
      <c r="H172" s="164">
        <f>IF(G172="","",G172-G172*COMPASS!$AH$41)</f>
        <v>972</v>
      </c>
    </row>
    <row r="173" spans="1:8" ht="15.6" customHeight="1">
      <c r="A173" s="385" t="s">
        <v>4402</v>
      </c>
      <c r="B173" s="253" t="s">
        <v>22</v>
      </c>
      <c r="C173" s="540" t="s">
        <v>4403</v>
      </c>
      <c r="D173" s="540" t="s">
        <v>4398</v>
      </c>
      <c r="E173" s="882">
        <v>1</v>
      </c>
      <c r="F173" s="882"/>
      <c r="G173" s="883">
        <v>978</v>
      </c>
      <c r="H173" s="164">
        <f>IF(G173="","",G173-G173*COMPASS!$AH$41)</f>
        <v>978</v>
      </c>
    </row>
    <row r="174" spans="1:8" ht="15.6" customHeight="1">
      <c r="A174" s="385" t="s">
        <v>4404</v>
      </c>
      <c r="B174" s="253" t="s">
        <v>22</v>
      </c>
      <c r="C174" s="540" t="s">
        <v>4405</v>
      </c>
      <c r="D174" s="540" t="s">
        <v>4406</v>
      </c>
      <c r="E174" s="882">
        <v>1</v>
      </c>
      <c r="F174" s="882"/>
      <c r="G174" s="883">
        <v>1018</v>
      </c>
      <c r="H174" s="164">
        <f>IF(G174="","",G174-G174*COMPASS!$AH$41)</f>
        <v>1018</v>
      </c>
    </row>
    <row r="175" spans="1:8" ht="15.6" customHeight="1">
      <c r="A175" s="385" t="s">
        <v>4407</v>
      </c>
      <c r="B175" s="253" t="s">
        <v>22</v>
      </c>
      <c r="C175" s="540" t="s">
        <v>4408</v>
      </c>
      <c r="D175" s="540" t="s">
        <v>4398</v>
      </c>
      <c r="E175" s="882">
        <v>1</v>
      </c>
      <c r="F175" s="882"/>
      <c r="G175" s="883">
        <v>990</v>
      </c>
      <c r="H175" s="164">
        <f>IF(G175="","",G175-G175*COMPASS!$AH$41)</f>
        <v>990</v>
      </c>
    </row>
    <row r="176" spans="1:8" ht="15.6" customHeight="1">
      <c r="A176" s="385" t="s">
        <v>4409</v>
      </c>
      <c r="B176" s="253" t="s">
        <v>22</v>
      </c>
      <c r="C176" s="540" t="s">
        <v>4410</v>
      </c>
      <c r="D176" s="540" t="s">
        <v>4411</v>
      </c>
      <c r="E176" s="882">
        <v>1</v>
      </c>
      <c r="F176" s="882"/>
      <c r="G176" s="883">
        <v>987</v>
      </c>
      <c r="H176" s="164">
        <f>IF(G176="","",G176-G176*COMPASS!$AH$41)</f>
        <v>987</v>
      </c>
    </row>
    <row r="177" spans="1:8" ht="15.6" customHeight="1">
      <c r="A177" s="385" t="s">
        <v>4412</v>
      </c>
      <c r="B177" s="253" t="s">
        <v>22</v>
      </c>
      <c r="C177" s="540" t="s">
        <v>4413</v>
      </c>
      <c r="D177" s="540" t="s">
        <v>4414</v>
      </c>
      <c r="E177" s="882">
        <v>1</v>
      </c>
      <c r="F177" s="882"/>
      <c r="G177" s="883">
        <v>986</v>
      </c>
      <c r="H177" s="164">
        <f>IF(G177="","",G177-G177*COMPASS!$AH$41)</f>
        <v>986</v>
      </c>
    </row>
    <row r="178" spans="1:8" ht="15.6" customHeight="1">
      <c r="A178" s="387" t="s">
        <v>4032</v>
      </c>
      <c r="B178" s="350" t="s">
        <v>2561</v>
      </c>
      <c r="C178" s="879"/>
      <c r="D178" s="880" t="s">
        <v>2561</v>
      </c>
      <c r="E178" s="881" t="s">
        <v>2561</v>
      </c>
      <c r="F178" s="1098"/>
      <c r="G178" s="353"/>
      <c r="H178" s="164" t="str">
        <f>IF(G178="","",G178-G178*COMPASS!$AH$41)</f>
        <v/>
      </c>
    </row>
    <row r="179" spans="1:8" ht="15.6" customHeight="1">
      <c r="A179" s="385" t="s">
        <v>4415</v>
      </c>
      <c r="B179" s="253" t="s">
        <v>22</v>
      </c>
      <c r="C179" s="540" t="s">
        <v>4416</v>
      </c>
      <c r="D179" s="540" t="s">
        <v>4417</v>
      </c>
      <c r="E179" s="882">
        <v>1</v>
      </c>
      <c r="F179" s="882"/>
      <c r="G179" s="883">
        <v>1785</v>
      </c>
      <c r="H179" s="164">
        <f>IF(G179="","",G179-G179*COMPASS!$AH$41)</f>
        <v>1785</v>
      </c>
    </row>
    <row r="180" spans="1:8" ht="15.6" customHeight="1">
      <c r="A180" s="385" t="s">
        <v>4418</v>
      </c>
      <c r="B180" s="253" t="s">
        <v>22</v>
      </c>
      <c r="C180" s="540" t="s">
        <v>4419</v>
      </c>
      <c r="D180" s="540" t="s">
        <v>4420</v>
      </c>
      <c r="E180" s="882">
        <v>1</v>
      </c>
      <c r="F180" s="882"/>
      <c r="G180" s="883">
        <v>2476</v>
      </c>
      <c r="H180" s="164">
        <f>IF(G180="","",G180-G180*COMPASS!$AH$41)</f>
        <v>2476</v>
      </c>
    </row>
    <row r="181" spans="1:8" ht="15.6" customHeight="1">
      <c r="A181" s="385" t="s">
        <v>4421</v>
      </c>
      <c r="B181" s="253" t="s">
        <v>22</v>
      </c>
      <c r="C181" s="540" t="s">
        <v>4422</v>
      </c>
      <c r="D181" s="540" t="s">
        <v>4423</v>
      </c>
      <c r="E181" s="882">
        <v>1</v>
      </c>
      <c r="F181" s="882"/>
      <c r="G181" s="883">
        <v>2476</v>
      </c>
      <c r="H181" s="164">
        <f>IF(G181="","",G181-G181*COMPASS!$AH$41)</f>
        <v>2476</v>
      </c>
    </row>
    <row r="182" spans="1:8" ht="15.6" customHeight="1">
      <c r="A182" s="385" t="s">
        <v>4424</v>
      </c>
      <c r="B182" s="253" t="s">
        <v>22</v>
      </c>
      <c r="C182" s="540" t="s">
        <v>4425</v>
      </c>
      <c r="D182" s="540" t="s">
        <v>4426</v>
      </c>
      <c r="E182" s="882">
        <v>1</v>
      </c>
      <c r="F182" s="882"/>
      <c r="G182" s="883">
        <v>2476</v>
      </c>
      <c r="H182" s="164">
        <f>IF(G182="","",G182-G182*COMPASS!$AH$41)</f>
        <v>2476</v>
      </c>
    </row>
    <row r="183" spans="1:8" ht="15.6" customHeight="1">
      <c r="A183" s="385" t="s">
        <v>4427</v>
      </c>
      <c r="B183" s="253" t="s">
        <v>22</v>
      </c>
      <c r="C183" s="540" t="s">
        <v>4428</v>
      </c>
      <c r="D183" s="540" t="s">
        <v>4429</v>
      </c>
      <c r="E183" s="882">
        <v>1</v>
      </c>
      <c r="F183" s="882"/>
      <c r="G183" s="883">
        <v>2476</v>
      </c>
      <c r="H183" s="164">
        <f>IF(G183="","",G183-G183*COMPASS!$AH$41)</f>
        <v>2476</v>
      </c>
    </row>
    <row r="184" spans="1:8" ht="15.6" customHeight="1">
      <c r="A184" s="884" t="s">
        <v>4430</v>
      </c>
      <c r="B184" s="541"/>
      <c r="C184" s="885"/>
      <c r="D184" s="885"/>
      <c r="E184" s="542" t="s">
        <v>2561</v>
      </c>
      <c r="F184" s="542"/>
      <c r="G184" s="543"/>
      <c r="H184" s="164" t="str">
        <f>IF(G184="","",G184-G184*COMPASS!$AH$41)</f>
        <v/>
      </c>
    </row>
    <row r="185" spans="1:8" ht="15.6" customHeight="1">
      <c r="A185" s="387" t="s">
        <v>4032</v>
      </c>
      <c r="B185" s="350" t="s">
        <v>2561</v>
      </c>
      <c r="C185" s="879"/>
      <c r="D185" s="880" t="s">
        <v>2561</v>
      </c>
      <c r="E185" s="881" t="s">
        <v>2561</v>
      </c>
      <c r="F185" s="1098"/>
      <c r="G185" s="353"/>
      <c r="H185" s="164" t="str">
        <f>IF(G185="","",G185-G185*COMPASS!$AH$41)</f>
        <v/>
      </c>
    </row>
    <row r="186" spans="1:8" ht="15.6" customHeight="1">
      <c r="A186" s="387" t="s">
        <v>4431</v>
      </c>
      <c r="B186" s="350" t="s">
        <v>2561</v>
      </c>
      <c r="C186" s="879"/>
      <c r="D186" s="880" t="s">
        <v>2561</v>
      </c>
      <c r="E186" s="881" t="s">
        <v>2561</v>
      </c>
      <c r="F186" s="1098"/>
      <c r="G186" s="353"/>
      <c r="H186" s="164" t="str">
        <f>IF(G186="","",G186-G186*COMPASS!$AH$41)</f>
        <v/>
      </c>
    </row>
    <row r="187" spans="1:8" ht="15.6" customHeight="1">
      <c r="A187" s="387" t="s">
        <v>4032</v>
      </c>
      <c r="B187" s="350" t="s">
        <v>2561</v>
      </c>
      <c r="C187" s="879"/>
      <c r="D187" s="880" t="s">
        <v>2561</v>
      </c>
      <c r="E187" s="881" t="s">
        <v>2561</v>
      </c>
      <c r="F187" s="1098"/>
      <c r="G187" s="353"/>
      <c r="H187" s="164" t="str">
        <f>IF(G187="","",G187-G187*COMPASS!$AH$41)</f>
        <v/>
      </c>
    </row>
    <row r="188" spans="1:8" ht="15.6" customHeight="1">
      <c r="A188" s="387" t="s">
        <v>4432</v>
      </c>
      <c r="B188" s="350"/>
      <c r="C188" s="879"/>
      <c r="D188" s="880" t="s">
        <v>2561</v>
      </c>
      <c r="E188" s="881" t="s">
        <v>2561</v>
      </c>
      <c r="F188" s="1098"/>
      <c r="G188" s="353"/>
      <c r="H188" s="164" t="str">
        <f>IF(G188="","",G188-G188*COMPASS!$AH$41)</f>
        <v/>
      </c>
    </row>
    <row r="189" spans="1:8" ht="15.6" customHeight="1">
      <c r="A189" s="385" t="s">
        <v>4433</v>
      </c>
      <c r="B189" s="253" t="s">
        <v>22</v>
      </c>
      <c r="C189" s="540" t="s">
        <v>4434</v>
      </c>
      <c r="D189" s="540" t="s">
        <v>4435</v>
      </c>
      <c r="E189" s="882">
        <v>1</v>
      </c>
      <c r="F189" s="882"/>
      <c r="G189" s="883">
        <v>268</v>
      </c>
      <c r="H189" s="164">
        <f>IF(G189="","",G189-G189*COMPASS!$AH$41)</f>
        <v>268</v>
      </c>
    </row>
    <row r="190" spans="1:8" ht="15.6" customHeight="1">
      <c r="A190" s="385" t="s">
        <v>4436</v>
      </c>
      <c r="B190" s="253" t="s">
        <v>22</v>
      </c>
      <c r="C190" s="540" t="s">
        <v>4437</v>
      </c>
      <c r="D190" s="540" t="s">
        <v>4438</v>
      </c>
      <c r="E190" s="882">
        <v>1</v>
      </c>
      <c r="F190" s="882"/>
      <c r="G190" s="883">
        <v>286</v>
      </c>
      <c r="H190" s="164">
        <f>IF(G190="","",G190-G190*COMPASS!$AH$41)</f>
        <v>286</v>
      </c>
    </row>
    <row r="191" spans="1:8" ht="15.6" customHeight="1">
      <c r="A191" s="385" t="s">
        <v>4439</v>
      </c>
      <c r="B191" s="253" t="s">
        <v>22</v>
      </c>
      <c r="C191" s="540" t="s">
        <v>4440</v>
      </c>
      <c r="D191" s="540" t="s">
        <v>4441</v>
      </c>
      <c r="E191" s="882">
        <v>1</v>
      </c>
      <c r="F191" s="882"/>
      <c r="G191" s="883">
        <v>183</v>
      </c>
      <c r="H191" s="164">
        <f>IF(G191="","",G191-G191*COMPASS!$AH$41)</f>
        <v>183</v>
      </c>
    </row>
    <row r="192" spans="1:8" ht="15.6" customHeight="1">
      <c r="A192" s="385" t="s">
        <v>4442</v>
      </c>
      <c r="B192" s="253" t="s">
        <v>22</v>
      </c>
      <c r="C192" s="540" t="s">
        <v>4443</v>
      </c>
      <c r="D192" s="540" t="s">
        <v>4444</v>
      </c>
      <c r="E192" s="882">
        <v>1</v>
      </c>
      <c r="F192" s="882"/>
      <c r="G192" s="883">
        <v>68</v>
      </c>
      <c r="H192" s="164">
        <f>IF(G192="","",G192-G192*COMPASS!$AH$41)</f>
        <v>68</v>
      </c>
    </row>
    <row r="193" spans="1:8" ht="15.6" customHeight="1">
      <c r="A193" s="385" t="s">
        <v>4445</v>
      </c>
      <c r="B193" s="253" t="s">
        <v>22</v>
      </c>
      <c r="C193" s="540" t="s">
        <v>4446</v>
      </c>
      <c r="D193" s="540" t="s">
        <v>4447</v>
      </c>
      <c r="E193" s="882">
        <v>1</v>
      </c>
      <c r="F193" s="882"/>
      <c r="G193" s="883">
        <v>68</v>
      </c>
      <c r="H193" s="164">
        <f>IF(G193="","",G193-G193*COMPASS!$AH$41)</f>
        <v>68</v>
      </c>
    </row>
    <row r="194" spans="1:8" ht="15.6" customHeight="1">
      <c r="A194" s="385" t="s">
        <v>4448</v>
      </c>
      <c r="B194" s="253" t="s">
        <v>22</v>
      </c>
      <c r="C194" s="540" t="s">
        <v>4449</v>
      </c>
      <c r="D194" s="540" t="s">
        <v>4450</v>
      </c>
      <c r="E194" s="882">
        <v>1</v>
      </c>
      <c r="F194" s="882"/>
      <c r="G194" s="883">
        <v>84</v>
      </c>
      <c r="H194" s="164">
        <f>IF(G194="","",G194-G194*COMPASS!$AH$41)</f>
        <v>84</v>
      </c>
    </row>
    <row r="195" spans="1:8" ht="15.6" customHeight="1">
      <c r="A195" s="385" t="s">
        <v>4451</v>
      </c>
      <c r="B195" s="253" t="s">
        <v>22</v>
      </c>
      <c r="C195" s="540" t="s">
        <v>4452</v>
      </c>
      <c r="D195" s="540" t="s">
        <v>4453</v>
      </c>
      <c r="E195" s="882">
        <v>1</v>
      </c>
      <c r="F195" s="882"/>
      <c r="G195" s="883">
        <v>27</v>
      </c>
      <c r="H195" s="164">
        <f>IF(G195="","",G195-G195*COMPASS!$AH$41)</f>
        <v>27</v>
      </c>
    </row>
    <row r="196" spans="1:8" ht="15.6" customHeight="1">
      <c r="A196" s="385" t="s">
        <v>4454</v>
      </c>
      <c r="B196" s="253" t="s">
        <v>22</v>
      </c>
      <c r="C196" s="540" t="s">
        <v>4455</v>
      </c>
      <c r="D196" s="540" t="s">
        <v>4456</v>
      </c>
      <c r="E196" s="882">
        <v>1</v>
      </c>
      <c r="F196" s="882"/>
      <c r="G196" s="883">
        <v>29.6</v>
      </c>
      <c r="H196" s="164">
        <f>IF(G196="","",G196-G196*COMPASS!$AH$41)</f>
        <v>29.6</v>
      </c>
    </row>
    <row r="197" spans="1:8" ht="15.6" customHeight="1">
      <c r="A197" s="385" t="s">
        <v>4457</v>
      </c>
      <c r="B197" s="253" t="s">
        <v>22</v>
      </c>
      <c r="C197" s="540" t="s">
        <v>4458</v>
      </c>
      <c r="D197" s="540" t="s">
        <v>4459</v>
      </c>
      <c r="E197" s="882">
        <v>1</v>
      </c>
      <c r="F197" s="882"/>
      <c r="G197" s="883">
        <v>17.600000000000001</v>
      </c>
      <c r="H197" s="164">
        <f>IF(G197="","",G197-G197*COMPASS!$AH$41)</f>
        <v>17.600000000000001</v>
      </c>
    </row>
    <row r="198" spans="1:8" ht="15.6" customHeight="1">
      <c r="A198" s="385" t="s">
        <v>4460</v>
      </c>
      <c r="B198" s="253" t="s">
        <v>22</v>
      </c>
      <c r="C198" s="540" t="s">
        <v>4461</v>
      </c>
      <c r="D198" s="540" t="s">
        <v>4462</v>
      </c>
      <c r="E198" s="882">
        <v>1</v>
      </c>
      <c r="F198" s="882"/>
      <c r="G198" s="883">
        <v>222</v>
      </c>
      <c r="H198" s="164">
        <f>IF(G198="","",G198-G198*COMPASS!$AH$41)</f>
        <v>222</v>
      </c>
    </row>
    <row r="199" spans="1:8" ht="15.6" customHeight="1">
      <c r="A199" s="385" t="s">
        <v>4463</v>
      </c>
      <c r="B199" s="253" t="s">
        <v>22</v>
      </c>
      <c r="C199" s="540" t="s">
        <v>4464</v>
      </c>
      <c r="D199" s="540" t="s">
        <v>4163</v>
      </c>
      <c r="E199" s="882">
        <v>1</v>
      </c>
      <c r="F199" s="882"/>
      <c r="G199" s="883">
        <v>1093</v>
      </c>
      <c r="H199" s="164">
        <f>IF(G199="","",G199-G199*COMPASS!$AH$41)</f>
        <v>1093</v>
      </c>
    </row>
    <row r="200" spans="1:8" ht="15.6" customHeight="1">
      <c r="A200" s="385" t="s">
        <v>4465</v>
      </c>
      <c r="B200" s="253" t="s">
        <v>22</v>
      </c>
      <c r="C200" s="540" t="s">
        <v>4466</v>
      </c>
      <c r="D200" s="540" t="s">
        <v>4467</v>
      </c>
      <c r="E200" s="882">
        <v>1</v>
      </c>
      <c r="F200" s="882"/>
      <c r="G200" s="883">
        <v>14.9</v>
      </c>
      <c r="H200" s="164">
        <f>IF(G200="","",G200-G200*COMPASS!$AH$41)</f>
        <v>14.9</v>
      </c>
    </row>
    <row r="201" spans="1:8" ht="15.6" customHeight="1">
      <c r="A201" s="385" t="s">
        <v>4468</v>
      </c>
      <c r="B201" s="253" t="s">
        <v>22</v>
      </c>
      <c r="C201" s="540" t="s">
        <v>4469</v>
      </c>
      <c r="D201" s="540" t="s">
        <v>4470</v>
      </c>
      <c r="E201" s="882">
        <v>1</v>
      </c>
      <c r="F201" s="882"/>
      <c r="G201" s="883">
        <v>14.9</v>
      </c>
      <c r="H201" s="164">
        <f>IF(G201="","",G201-G201*COMPASS!$AH$41)</f>
        <v>14.9</v>
      </c>
    </row>
    <row r="202" spans="1:8" ht="15.6" customHeight="1">
      <c r="A202" s="385" t="s">
        <v>4471</v>
      </c>
      <c r="B202" s="253" t="s">
        <v>22</v>
      </c>
      <c r="C202" s="540" t="s">
        <v>4472</v>
      </c>
      <c r="D202" s="540" t="s">
        <v>4473</v>
      </c>
      <c r="E202" s="882">
        <v>1</v>
      </c>
      <c r="F202" s="882"/>
      <c r="G202" s="883">
        <v>14.9</v>
      </c>
      <c r="H202" s="164">
        <f>IF(G202="","",G202-G202*COMPASS!$AH$41)</f>
        <v>14.9</v>
      </c>
    </row>
    <row r="203" spans="1:8" ht="15.6" customHeight="1">
      <c r="A203" s="385" t="s">
        <v>4474</v>
      </c>
      <c r="B203" s="253" t="s">
        <v>22</v>
      </c>
      <c r="C203" s="540" t="s">
        <v>4475</v>
      </c>
      <c r="D203" s="540" t="s">
        <v>4476</v>
      </c>
      <c r="E203" s="882">
        <v>1</v>
      </c>
      <c r="F203" s="882"/>
      <c r="G203" s="883">
        <v>14.9</v>
      </c>
      <c r="H203" s="164">
        <f>IF(G203="","",G203-G203*COMPASS!$AH$41)</f>
        <v>14.9</v>
      </c>
    </row>
    <row r="204" spans="1:8" ht="15.6" customHeight="1">
      <c r="A204" s="385" t="s">
        <v>4477</v>
      </c>
      <c r="B204" s="253" t="s">
        <v>22</v>
      </c>
      <c r="C204" s="540" t="s">
        <v>4478</v>
      </c>
      <c r="D204" s="540" t="s">
        <v>4479</v>
      </c>
      <c r="E204" s="882">
        <v>1</v>
      </c>
      <c r="F204" s="882"/>
      <c r="G204" s="883">
        <v>14.9</v>
      </c>
      <c r="H204" s="164">
        <f>IF(G204="","",G204-G204*COMPASS!$AH$41)</f>
        <v>14.9</v>
      </c>
    </row>
    <row r="205" spans="1:8" ht="15.6" customHeight="1">
      <c r="A205" s="385" t="s">
        <v>4480</v>
      </c>
      <c r="B205" s="253" t="s">
        <v>22</v>
      </c>
      <c r="C205" s="540" t="s">
        <v>4481</v>
      </c>
      <c r="D205" s="540" t="s">
        <v>6871</v>
      </c>
      <c r="E205" s="882">
        <v>1</v>
      </c>
      <c r="F205" s="882"/>
      <c r="G205" s="883">
        <v>14.9</v>
      </c>
      <c r="H205" s="164">
        <f>IF(G205="","",G205-G205*COMPASS!$AH$41)</f>
        <v>14.9</v>
      </c>
    </row>
    <row r="206" spans="1:8" ht="15.6" customHeight="1">
      <c r="A206" s="385" t="s">
        <v>4482</v>
      </c>
      <c r="B206" s="253" t="s">
        <v>22</v>
      </c>
      <c r="C206" s="540" t="s">
        <v>4483</v>
      </c>
      <c r="D206" s="540" t="s">
        <v>4484</v>
      </c>
      <c r="E206" s="882">
        <v>1</v>
      </c>
      <c r="F206" s="882"/>
      <c r="G206" s="883">
        <v>14.9</v>
      </c>
      <c r="H206" s="164">
        <f>IF(G206="","",G206-G206*COMPASS!$AH$41)</f>
        <v>14.9</v>
      </c>
    </row>
    <row r="207" spans="1:8" ht="15.6" customHeight="1">
      <c r="A207" s="385" t="s">
        <v>4485</v>
      </c>
      <c r="B207" s="253" t="s">
        <v>22</v>
      </c>
      <c r="C207" s="540" t="s">
        <v>4486</v>
      </c>
      <c r="D207" s="540" t="s">
        <v>4487</v>
      </c>
      <c r="E207" s="882">
        <v>1</v>
      </c>
      <c r="F207" s="882"/>
      <c r="G207" s="883">
        <v>14.9</v>
      </c>
      <c r="H207" s="164">
        <f>IF(G207="","",G207-G207*COMPASS!$AH$41)</f>
        <v>14.9</v>
      </c>
    </row>
    <row r="208" spans="1:8" ht="15.6" customHeight="1">
      <c r="A208" s="385" t="s">
        <v>4488</v>
      </c>
      <c r="B208" s="253" t="s">
        <v>22</v>
      </c>
      <c r="C208" s="540" t="s">
        <v>4489</v>
      </c>
      <c r="D208" s="540" t="s">
        <v>4490</v>
      </c>
      <c r="E208" s="882">
        <v>1</v>
      </c>
      <c r="F208" s="882"/>
      <c r="G208" s="883">
        <v>14.9</v>
      </c>
      <c r="H208" s="164">
        <f>IF(G208="","",G208-G208*COMPASS!$AH$41)</f>
        <v>14.9</v>
      </c>
    </row>
    <row r="209" spans="1:8" ht="15.6" customHeight="1">
      <c r="A209" s="385" t="s">
        <v>4491</v>
      </c>
      <c r="B209" s="253" t="s">
        <v>22</v>
      </c>
      <c r="C209" s="540" t="s">
        <v>4492</v>
      </c>
      <c r="D209" s="540" t="s">
        <v>4493</v>
      </c>
      <c r="E209" s="882">
        <v>1</v>
      </c>
      <c r="F209" s="882"/>
      <c r="G209" s="883">
        <v>15.6</v>
      </c>
      <c r="H209" s="164">
        <f>IF(G209="","",G209-G209*COMPASS!$AH$41)</f>
        <v>15.6</v>
      </c>
    </row>
    <row r="210" spans="1:8" ht="15.6" customHeight="1">
      <c r="A210" s="385" t="s">
        <v>4494</v>
      </c>
      <c r="B210" s="253" t="s">
        <v>22</v>
      </c>
      <c r="C210" s="540" t="s">
        <v>4495</v>
      </c>
      <c r="D210" s="540" t="s">
        <v>4496</v>
      </c>
      <c r="E210" s="882">
        <v>1</v>
      </c>
      <c r="F210" s="882"/>
      <c r="G210" s="883">
        <v>15.6</v>
      </c>
      <c r="H210" s="164">
        <f>IF(G210="","",G210-G210*COMPASS!$AH$41)</f>
        <v>15.6</v>
      </c>
    </row>
    <row r="211" spans="1:8" ht="15.6" customHeight="1">
      <c r="A211" s="385" t="s">
        <v>4497</v>
      </c>
      <c r="B211" s="253" t="s">
        <v>22</v>
      </c>
      <c r="C211" s="540" t="s">
        <v>4498</v>
      </c>
      <c r="D211" s="540" t="s">
        <v>4484</v>
      </c>
      <c r="E211" s="882">
        <v>1</v>
      </c>
      <c r="F211" s="882"/>
      <c r="G211" s="883">
        <v>14.9</v>
      </c>
      <c r="H211" s="164">
        <f>IF(G211="","",G211-G211*COMPASS!$AH$41)</f>
        <v>14.9</v>
      </c>
    </row>
    <row r="212" spans="1:8" ht="15.6" customHeight="1">
      <c r="A212" s="385" t="s">
        <v>4499</v>
      </c>
      <c r="B212" s="253" t="s">
        <v>22</v>
      </c>
      <c r="C212" s="540" t="s">
        <v>4500</v>
      </c>
      <c r="D212" s="540" t="s">
        <v>4470</v>
      </c>
      <c r="E212" s="882">
        <v>1</v>
      </c>
      <c r="F212" s="882"/>
      <c r="G212" s="883">
        <v>15.6</v>
      </c>
      <c r="H212" s="164">
        <f>IF(G212="","",G212-G212*COMPASS!$AH$41)</f>
        <v>15.6</v>
      </c>
    </row>
    <row r="213" spans="1:8" ht="15.6" customHeight="1">
      <c r="A213" s="387" t="s">
        <v>4032</v>
      </c>
      <c r="B213" s="350" t="s">
        <v>2561</v>
      </c>
      <c r="C213" s="879"/>
      <c r="D213" s="880" t="s">
        <v>2561</v>
      </c>
      <c r="E213" s="881" t="s">
        <v>2561</v>
      </c>
      <c r="F213" s="1098"/>
      <c r="G213" s="353"/>
      <c r="H213" s="164" t="str">
        <f>IF(G213="","",G213-G213*COMPASS!$AH$41)</f>
        <v/>
      </c>
    </row>
    <row r="214" spans="1:8" ht="15.6" customHeight="1">
      <c r="A214" s="387" t="s">
        <v>4501</v>
      </c>
      <c r="B214" s="350" t="s">
        <v>2561</v>
      </c>
      <c r="C214" s="879"/>
      <c r="D214" s="880" t="s">
        <v>2561</v>
      </c>
      <c r="E214" s="881" t="s">
        <v>2561</v>
      </c>
      <c r="F214" s="1098"/>
      <c r="G214" s="353"/>
      <c r="H214" s="164" t="str">
        <f>IF(G214="","",G214-G214*COMPASS!$AH$41)</f>
        <v/>
      </c>
    </row>
    <row r="215" spans="1:8" ht="15.6" customHeight="1">
      <c r="A215" s="385" t="s">
        <v>4502</v>
      </c>
      <c r="B215" s="253" t="s">
        <v>22</v>
      </c>
      <c r="C215" s="540" t="s">
        <v>4503</v>
      </c>
      <c r="D215" s="540" t="s">
        <v>4504</v>
      </c>
      <c r="E215" s="882">
        <v>1</v>
      </c>
      <c r="F215" s="882"/>
      <c r="G215" s="883">
        <v>642</v>
      </c>
      <c r="H215" s="164">
        <f>IF(G215="","",G215-G215*COMPASS!$AH$41)</f>
        <v>642</v>
      </c>
    </row>
    <row r="216" spans="1:8" ht="15.6" customHeight="1">
      <c r="A216" s="387" t="s">
        <v>4501</v>
      </c>
      <c r="B216" s="350" t="s">
        <v>2561</v>
      </c>
      <c r="C216" s="879"/>
      <c r="D216" s="880" t="s">
        <v>2561</v>
      </c>
      <c r="E216" s="881" t="s">
        <v>2561</v>
      </c>
      <c r="F216" s="1098"/>
      <c r="G216" s="353"/>
      <c r="H216" s="164" t="str">
        <f>IF(G216="","",G216-G216*COMPASS!$AH$41)</f>
        <v/>
      </c>
    </row>
    <row r="217" spans="1:8" ht="15.6" customHeight="1">
      <c r="A217" s="385" t="s">
        <v>12342</v>
      </c>
      <c r="B217" s="253" t="s">
        <v>22</v>
      </c>
      <c r="C217" s="540" t="s">
        <v>12343</v>
      </c>
      <c r="D217" s="540" t="s">
        <v>12344</v>
      </c>
      <c r="E217" s="882">
        <v>1</v>
      </c>
      <c r="F217" s="882"/>
      <c r="G217" s="883">
        <v>4674</v>
      </c>
      <c r="H217" s="164">
        <f>IF(G217="","",G217-G217*COMPASS!$AH$41)</f>
        <v>4674</v>
      </c>
    </row>
    <row r="218" spans="1:8" ht="15.6" customHeight="1">
      <c r="A218" s="385" t="s">
        <v>12345</v>
      </c>
      <c r="B218" s="253" t="s">
        <v>22</v>
      </c>
      <c r="C218" s="540" t="s">
        <v>12346</v>
      </c>
      <c r="D218" s="540" t="s">
        <v>12347</v>
      </c>
      <c r="E218" s="882">
        <v>1</v>
      </c>
      <c r="F218" s="882"/>
      <c r="G218" s="883">
        <v>1672</v>
      </c>
      <c r="H218" s="164">
        <f>IF(G218="","",G218-G218*COMPASS!$AH$41)</f>
        <v>1672</v>
      </c>
    </row>
    <row r="219" spans="1:8" ht="15.6" customHeight="1">
      <c r="A219" s="387" t="s">
        <v>4505</v>
      </c>
      <c r="B219" s="350" t="s">
        <v>2561</v>
      </c>
      <c r="C219" s="879"/>
      <c r="D219" s="880" t="s">
        <v>2561</v>
      </c>
      <c r="E219" s="881" t="s">
        <v>2561</v>
      </c>
      <c r="F219" s="1098"/>
      <c r="G219" s="353"/>
      <c r="H219" s="164" t="str">
        <f>IF(G219="","",G219-G219*COMPASS!$AH$41)</f>
        <v/>
      </c>
    </row>
    <row r="220" spans="1:8" ht="15.6" customHeight="1">
      <c r="A220" s="385" t="s">
        <v>6872</v>
      </c>
      <c r="B220" s="253" t="s">
        <v>22</v>
      </c>
      <c r="C220" s="540" t="s">
        <v>6873</v>
      </c>
      <c r="D220" s="540" t="s">
        <v>6874</v>
      </c>
      <c r="E220" s="882">
        <v>1</v>
      </c>
      <c r="F220" s="882"/>
      <c r="G220" s="883">
        <v>2672</v>
      </c>
      <c r="H220" s="164">
        <f>IF(G220="","",G220-G220*COMPASS!$AH$41)</f>
        <v>2672</v>
      </c>
    </row>
    <row r="221" spans="1:8" ht="15.6" customHeight="1">
      <c r="A221" s="385" t="s">
        <v>6959</v>
      </c>
      <c r="B221" s="253" t="s">
        <v>22</v>
      </c>
      <c r="C221" s="540" t="s">
        <v>6960</v>
      </c>
      <c r="D221" s="540" t="s">
        <v>6961</v>
      </c>
      <c r="E221" s="882">
        <v>1</v>
      </c>
      <c r="F221" s="882"/>
      <c r="G221" s="883">
        <v>1677</v>
      </c>
      <c r="H221" s="164">
        <f>IF(G221="","",G221-G221*COMPASS!$AH$41)</f>
        <v>1677</v>
      </c>
    </row>
    <row r="222" spans="1:8" ht="15.6" customHeight="1">
      <c r="A222" s="385" t="s">
        <v>6962</v>
      </c>
      <c r="B222" s="253" t="s">
        <v>22</v>
      </c>
      <c r="C222" s="540" t="s">
        <v>6963</v>
      </c>
      <c r="D222" s="540" t="s">
        <v>4438</v>
      </c>
      <c r="E222" s="882">
        <v>1</v>
      </c>
      <c r="F222" s="882"/>
      <c r="G222" s="883">
        <v>3042</v>
      </c>
      <c r="H222" s="164">
        <f>IF(G222="","",G222-G222*COMPASS!$AH$41)</f>
        <v>3042</v>
      </c>
    </row>
    <row r="223" spans="1:8" ht="15.6" customHeight="1">
      <c r="A223" s="387" t="s">
        <v>4505</v>
      </c>
      <c r="B223" s="350" t="s">
        <v>2561</v>
      </c>
      <c r="C223" s="879"/>
      <c r="D223" s="880" t="s">
        <v>2561</v>
      </c>
      <c r="E223" s="881" t="s">
        <v>2561</v>
      </c>
      <c r="F223" s="1098"/>
      <c r="G223" s="353"/>
      <c r="H223" s="164" t="str">
        <f>IF(G223="","",G223-G223*COMPASS!$AH$41)</f>
        <v/>
      </c>
    </row>
    <row r="224" spans="1:8" ht="15.6" customHeight="1">
      <c r="A224" s="385" t="s">
        <v>4506</v>
      </c>
      <c r="B224" s="253" t="s">
        <v>22</v>
      </c>
      <c r="C224" s="540" t="s">
        <v>4507</v>
      </c>
      <c r="D224" s="540" t="s">
        <v>6012</v>
      </c>
      <c r="E224" s="882">
        <v>10</v>
      </c>
      <c r="F224" s="882"/>
      <c r="G224" s="883">
        <v>275</v>
      </c>
      <c r="H224" s="164">
        <f>IF(G224="","",G224-G224*COMPASS!$AH$41)</f>
        <v>275</v>
      </c>
    </row>
    <row r="225" spans="1:8" ht="15.6" customHeight="1">
      <c r="A225" s="385" t="s">
        <v>4508</v>
      </c>
      <c r="B225" s="253" t="s">
        <v>22</v>
      </c>
      <c r="C225" s="540" t="s">
        <v>4509</v>
      </c>
      <c r="D225" s="540" t="s">
        <v>6013</v>
      </c>
      <c r="E225" s="882">
        <v>1</v>
      </c>
      <c r="F225" s="882"/>
      <c r="G225" s="883">
        <v>182</v>
      </c>
      <c r="H225" s="164">
        <f>IF(G225="","",G225-G225*COMPASS!$AH$41)</f>
        <v>182</v>
      </c>
    </row>
    <row r="226" spans="1:8" ht="15.6" customHeight="1">
      <c r="A226" s="884" t="s">
        <v>4510</v>
      </c>
      <c r="B226" s="541"/>
      <c r="C226" s="885"/>
      <c r="D226" s="885"/>
      <c r="E226" s="542" t="s">
        <v>2561</v>
      </c>
      <c r="F226" s="542"/>
      <c r="G226" s="543"/>
      <c r="H226" s="164" t="str">
        <f>IF(G226="","",G226-G226*COMPASS!$AH$41)</f>
        <v/>
      </c>
    </row>
    <row r="227" spans="1:8" ht="15.6" customHeight="1">
      <c r="A227" s="385" t="s">
        <v>4511</v>
      </c>
      <c r="B227" s="253" t="s">
        <v>22</v>
      </c>
      <c r="C227" s="540" t="s">
        <v>4512</v>
      </c>
      <c r="D227" s="540" t="s">
        <v>4513</v>
      </c>
      <c r="E227" s="882">
        <v>10</v>
      </c>
      <c r="F227" s="882"/>
      <c r="G227" s="883">
        <v>29.4</v>
      </c>
      <c r="H227" s="164">
        <f>IF(G227="","",G227-G227*COMPASS!$AH$41)</f>
        <v>29.4</v>
      </c>
    </row>
    <row r="228" spans="1:8" ht="15.6" customHeight="1">
      <c r="A228" s="385" t="s">
        <v>4514</v>
      </c>
      <c r="B228" s="253" t="s">
        <v>22</v>
      </c>
      <c r="C228" s="540" t="s">
        <v>4515</v>
      </c>
      <c r="D228" s="540" t="s">
        <v>4516</v>
      </c>
      <c r="E228" s="882">
        <v>1</v>
      </c>
      <c r="F228" s="882"/>
      <c r="G228" s="883">
        <v>198</v>
      </c>
      <c r="H228" s="164">
        <f>IF(G228="","",G228-G228*COMPASS!$AH$41)</f>
        <v>198</v>
      </c>
    </row>
    <row r="229" spans="1:8" ht="15.6" customHeight="1">
      <c r="A229" s="385" t="s">
        <v>4517</v>
      </c>
      <c r="B229" s="253" t="s">
        <v>22</v>
      </c>
      <c r="C229" s="540" t="s">
        <v>4518</v>
      </c>
      <c r="D229" s="540" t="s">
        <v>4519</v>
      </c>
      <c r="E229" s="882">
        <v>1</v>
      </c>
      <c r="F229" s="882"/>
      <c r="G229" s="883">
        <v>133</v>
      </c>
      <c r="H229" s="164">
        <f>IF(G229="","",G229-G229*COMPASS!$AH$41)</f>
        <v>133</v>
      </c>
    </row>
    <row r="230" spans="1:8" ht="15.6" customHeight="1">
      <c r="A230" s="385" t="s">
        <v>4520</v>
      </c>
      <c r="B230" s="253" t="s">
        <v>22</v>
      </c>
      <c r="C230" s="540" t="s">
        <v>4521</v>
      </c>
      <c r="D230" s="540" t="s">
        <v>4522</v>
      </c>
      <c r="E230" s="882">
        <v>1</v>
      </c>
      <c r="F230" s="882"/>
      <c r="G230" s="883">
        <v>140</v>
      </c>
      <c r="H230" s="164">
        <f>IF(G230="","",G230-G230*COMPASS!$AH$41)</f>
        <v>140</v>
      </c>
    </row>
    <row r="231" spans="1:8" ht="15.6" customHeight="1">
      <c r="A231" s="385" t="s">
        <v>4523</v>
      </c>
      <c r="B231" s="253" t="s">
        <v>22</v>
      </c>
      <c r="C231" s="540" t="s">
        <v>4524</v>
      </c>
      <c r="D231" s="540" t="s">
        <v>4525</v>
      </c>
      <c r="E231" s="882">
        <v>1</v>
      </c>
      <c r="F231" s="882"/>
      <c r="G231" s="883">
        <v>140</v>
      </c>
      <c r="H231" s="164">
        <f>IF(G231="","",G231-G231*COMPASS!$AH$41)</f>
        <v>140</v>
      </c>
    </row>
    <row r="232" spans="1:8" ht="15.6" customHeight="1">
      <c r="A232" s="385" t="s">
        <v>4526</v>
      </c>
      <c r="B232" s="253" t="s">
        <v>22</v>
      </c>
      <c r="C232" s="540" t="s">
        <v>4527</v>
      </c>
      <c r="D232" s="540" t="s">
        <v>4528</v>
      </c>
      <c r="E232" s="882">
        <v>1</v>
      </c>
      <c r="F232" s="882"/>
      <c r="G232" s="883">
        <v>339</v>
      </c>
      <c r="H232" s="164">
        <f>IF(G232="","",G232-G232*COMPASS!$AH$41)</f>
        <v>339</v>
      </c>
    </row>
    <row r="233" spans="1:8" ht="15.6" customHeight="1">
      <c r="A233" s="385" t="s">
        <v>4529</v>
      </c>
      <c r="B233" s="253" t="s">
        <v>22</v>
      </c>
      <c r="C233" s="540" t="s">
        <v>4530</v>
      </c>
      <c r="D233" s="540" t="s">
        <v>4531</v>
      </c>
      <c r="E233" s="882">
        <v>1</v>
      </c>
      <c r="F233" s="882"/>
      <c r="G233" s="883">
        <v>18.7</v>
      </c>
      <c r="H233" s="164">
        <f>IF(G233="","",G233-G233*COMPASS!$AH$41)</f>
        <v>18.7</v>
      </c>
    </row>
    <row r="234" spans="1:8" ht="15.6" customHeight="1">
      <c r="A234" s="385" t="s">
        <v>4532</v>
      </c>
      <c r="B234" s="253" t="s">
        <v>22</v>
      </c>
      <c r="C234" s="540" t="s">
        <v>4533</v>
      </c>
      <c r="D234" s="540" t="s">
        <v>4534</v>
      </c>
      <c r="E234" s="882">
        <v>1</v>
      </c>
      <c r="F234" s="882"/>
      <c r="G234" s="883">
        <v>56</v>
      </c>
      <c r="H234" s="164">
        <f>IF(G234="","",G234-G234*COMPASS!$AH$41)</f>
        <v>56</v>
      </c>
    </row>
    <row r="235" spans="1:8" ht="15.6" customHeight="1">
      <c r="A235" s="385" t="s">
        <v>4535</v>
      </c>
      <c r="B235" s="253" t="s">
        <v>22</v>
      </c>
      <c r="C235" s="540" t="s">
        <v>4536</v>
      </c>
      <c r="D235" s="540" t="s">
        <v>4537</v>
      </c>
      <c r="E235" s="882">
        <v>1</v>
      </c>
      <c r="F235" s="882"/>
      <c r="G235" s="883">
        <v>18.3</v>
      </c>
      <c r="H235" s="164">
        <f>IF(G235="","",G235-G235*COMPASS!$AH$41)</f>
        <v>18.3</v>
      </c>
    </row>
    <row r="236" spans="1:8" ht="15.6" customHeight="1">
      <c r="A236" s="385" t="s">
        <v>4538</v>
      </c>
      <c r="B236" s="253" t="s">
        <v>22</v>
      </c>
      <c r="C236" s="540" t="s">
        <v>4539</v>
      </c>
      <c r="D236" s="540" t="s">
        <v>4540</v>
      </c>
      <c r="E236" s="882">
        <v>1</v>
      </c>
      <c r="F236" s="882"/>
      <c r="G236" s="883">
        <v>22.5</v>
      </c>
      <c r="H236" s="164">
        <f>IF(G236="","",G236-G236*COMPASS!$AH$41)</f>
        <v>22.5</v>
      </c>
    </row>
    <row r="237" spans="1:8" ht="15.6" customHeight="1">
      <c r="A237" s="385" t="s">
        <v>4541</v>
      </c>
      <c r="B237" s="253" t="s">
        <v>22</v>
      </c>
      <c r="C237" s="540" t="s">
        <v>4542</v>
      </c>
      <c r="D237" s="540" t="s">
        <v>4543</v>
      </c>
      <c r="E237" s="882">
        <v>1</v>
      </c>
      <c r="F237" s="882"/>
      <c r="G237" s="883">
        <v>66</v>
      </c>
      <c r="H237" s="164">
        <f>IF(G237="","",G237-G237*COMPASS!$AH$41)</f>
        <v>66</v>
      </c>
    </row>
    <row r="238" spans="1:8" ht="15.6" customHeight="1">
      <c r="A238" s="387" t="s">
        <v>4085</v>
      </c>
      <c r="B238" s="350"/>
      <c r="C238" s="879"/>
      <c r="D238" s="880" t="s">
        <v>2561</v>
      </c>
      <c r="E238" s="881" t="s">
        <v>2561</v>
      </c>
      <c r="F238" s="1098"/>
      <c r="G238" s="353"/>
      <c r="H238" s="164" t="str">
        <f>IF(G238="","",G238-G238*COMPASS!$AH$41)</f>
        <v/>
      </c>
    </row>
    <row r="239" spans="1:8" ht="15.6" customHeight="1">
      <c r="A239" s="385" t="s">
        <v>4544</v>
      </c>
      <c r="B239" s="253" t="s">
        <v>22</v>
      </c>
      <c r="C239" s="540" t="s">
        <v>4545</v>
      </c>
      <c r="D239" s="540" t="s">
        <v>4546</v>
      </c>
      <c r="E239" s="882">
        <v>1</v>
      </c>
      <c r="F239" s="882"/>
      <c r="G239" s="883">
        <v>29.7</v>
      </c>
      <c r="H239" s="164">
        <f>IF(G239="","",G239-G239*COMPASS!$AH$41)</f>
        <v>29.7</v>
      </c>
    </row>
    <row r="240" spans="1:8" ht="15.6" customHeight="1">
      <c r="A240" s="385" t="s">
        <v>4547</v>
      </c>
      <c r="B240" s="253" t="s">
        <v>22</v>
      </c>
      <c r="C240" s="540" t="s">
        <v>4548</v>
      </c>
      <c r="D240" s="540" t="s">
        <v>4549</v>
      </c>
      <c r="E240" s="882">
        <v>1</v>
      </c>
      <c r="F240" s="882"/>
      <c r="G240" s="883">
        <v>31.2</v>
      </c>
      <c r="H240" s="164">
        <f>IF(G240="","",G240-G240*COMPASS!$AH$41)</f>
        <v>31.2</v>
      </c>
    </row>
    <row r="241" spans="1:8" ht="15.6" customHeight="1">
      <c r="A241" s="385" t="s">
        <v>4550</v>
      </c>
      <c r="B241" s="253" t="s">
        <v>22</v>
      </c>
      <c r="C241" s="540" t="s">
        <v>4551</v>
      </c>
      <c r="D241" s="540" t="s">
        <v>4552</v>
      </c>
      <c r="E241" s="882">
        <v>1</v>
      </c>
      <c r="F241" s="882"/>
      <c r="G241" s="883">
        <v>4.4000000000000004</v>
      </c>
      <c r="H241" s="164">
        <f>IF(G241="","",G241-G241*COMPASS!$AH$41)</f>
        <v>4.4000000000000004</v>
      </c>
    </row>
    <row r="242" spans="1:8" ht="15.6" customHeight="1">
      <c r="A242" s="385" t="s">
        <v>4553</v>
      </c>
      <c r="B242" s="253" t="s">
        <v>22</v>
      </c>
      <c r="C242" s="540" t="s">
        <v>4554</v>
      </c>
      <c r="D242" s="540" t="s">
        <v>4555</v>
      </c>
      <c r="E242" s="882">
        <v>1</v>
      </c>
      <c r="F242" s="882"/>
      <c r="G242" s="883">
        <v>32.5</v>
      </c>
      <c r="H242" s="164">
        <f>IF(G242="","",G242-G242*COMPASS!$AH$41)</f>
        <v>32.5</v>
      </c>
    </row>
    <row r="243" spans="1:8" ht="15.6" customHeight="1">
      <c r="A243" s="387" t="s">
        <v>4505</v>
      </c>
      <c r="B243" s="350" t="s">
        <v>2561</v>
      </c>
      <c r="C243" s="879"/>
      <c r="D243" s="880" t="s">
        <v>2561</v>
      </c>
      <c r="E243" s="881" t="s">
        <v>2561</v>
      </c>
      <c r="F243" s="1098"/>
      <c r="G243" s="353"/>
      <c r="H243" s="164" t="str">
        <f>IF(G243="","",G243-G243*COMPASS!$AH$41)</f>
        <v/>
      </c>
    </row>
    <row r="244" spans="1:8" ht="15.6" customHeight="1">
      <c r="A244" s="385" t="s">
        <v>4556</v>
      </c>
      <c r="B244" s="253" t="s">
        <v>22</v>
      </c>
      <c r="C244" s="540" t="s">
        <v>4557</v>
      </c>
      <c r="D244" s="540" t="s">
        <v>4558</v>
      </c>
      <c r="E244" s="882">
        <v>1</v>
      </c>
      <c r="F244" s="882"/>
      <c r="G244" s="883">
        <v>360</v>
      </c>
      <c r="H244" s="164">
        <f>IF(G244="","",G244-G244*COMPASS!$AH$41)</f>
        <v>360</v>
      </c>
    </row>
    <row r="245" spans="1:8" ht="15.6" customHeight="1">
      <c r="A245" s="884" t="s">
        <v>4559</v>
      </c>
      <c r="B245" s="541"/>
      <c r="C245" s="885"/>
      <c r="D245" s="885"/>
      <c r="E245" s="542" t="s">
        <v>2561</v>
      </c>
      <c r="F245" s="542"/>
      <c r="G245" s="543"/>
      <c r="H245" s="164" t="str">
        <f>IF(G245="","",G245-G245*COMPASS!$AH$41)</f>
        <v/>
      </c>
    </row>
    <row r="246" spans="1:8" ht="15.6" customHeight="1">
      <c r="A246" s="387" t="s">
        <v>4085</v>
      </c>
      <c r="B246" s="350"/>
      <c r="C246" s="879"/>
      <c r="D246" s="880" t="s">
        <v>2561</v>
      </c>
      <c r="E246" s="881" t="s">
        <v>2561</v>
      </c>
      <c r="F246" s="1098"/>
      <c r="G246" s="353"/>
      <c r="H246" s="164" t="str">
        <f>IF(G246="","",G246-G246*COMPASS!$AH$41)</f>
        <v/>
      </c>
    </row>
    <row r="247" spans="1:8" ht="15.6" customHeight="1">
      <c r="A247" s="387" t="s">
        <v>4560</v>
      </c>
      <c r="B247" s="350" t="s">
        <v>2561</v>
      </c>
      <c r="C247" s="879"/>
      <c r="D247" s="880" t="s">
        <v>2561</v>
      </c>
      <c r="E247" s="881" t="s">
        <v>2561</v>
      </c>
      <c r="F247" s="1098"/>
      <c r="G247" s="353"/>
      <c r="H247" s="164" t="str">
        <f>IF(G247="","",G247-G247*COMPASS!$AH$41)</f>
        <v/>
      </c>
    </row>
    <row r="248" spans="1:8" ht="15.6" customHeight="1">
      <c r="A248" s="385" t="s">
        <v>4561</v>
      </c>
      <c r="B248" s="253" t="s">
        <v>22</v>
      </c>
      <c r="C248" s="540" t="s">
        <v>4562</v>
      </c>
      <c r="D248" s="540" t="s">
        <v>4563</v>
      </c>
      <c r="E248" s="882">
        <v>1</v>
      </c>
      <c r="F248" s="882"/>
      <c r="G248" s="883">
        <v>25.6</v>
      </c>
      <c r="H248" s="164">
        <f>IF(G248="","",G248-G248*COMPASS!$AH$41)</f>
        <v>25.6</v>
      </c>
    </row>
    <row r="249" spans="1:8" ht="15.6" customHeight="1">
      <c r="A249" s="385" t="s">
        <v>4564</v>
      </c>
      <c r="B249" s="253" t="s">
        <v>22</v>
      </c>
      <c r="C249" s="540" t="s">
        <v>4565</v>
      </c>
      <c r="D249" s="540" t="s">
        <v>4566</v>
      </c>
      <c r="E249" s="882">
        <v>1</v>
      </c>
      <c r="F249" s="882"/>
      <c r="G249" s="883">
        <v>32.5</v>
      </c>
      <c r="H249" s="164">
        <f>IF(G249="","",G249-G249*COMPASS!$AH$41)</f>
        <v>32.5</v>
      </c>
    </row>
    <row r="250" spans="1:8" ht="15.6" customHeight="1">
      <c r="A250" s="387" t="s">
        <v>4505</v>
      </c>
      <c r="B250" s="350" t="s">
        <v>2561</v>
      </c>
      <c r="C250" s="879"/>
      <c r="D250" s="880" t="s">
        <v>2561</v>
      </c>
      <c r="E250" s="881" t="s">
        <v>2561</v>
      </c>
      <c r="F250" s="1098"/>
      <c r="G250" s="353"/>
      <c r="H250" s="164" t="str">
        <f>IF(G250="","",G250-G250*COMPASS!$AH$41)</f>
        <v/>
      </c>
    </row>
    <row r="251" spans="1:8" ht="15.6" customHeight="1">
      <c r="A251" s="385" t="s">
        <v>4567</v>
      </c>
      <c r="B251" s="253" t="s">
        <v>22</v>
      </c>
      <c r="C251" s="540" t="s">
        <v>6875</v>
      </c>
      <c r="D251" s="540" t="s">
        <v>4568</v>
      </c>
      <c r="E251" s="882">
        <v>1</v>
      </c>
      <c r="F251" s="882"/>
      <c r="G251" s="883">
        <v>1420</v>
      </c>
      <c r="H251" s="164">
        <f>IF(G251="","",G251-G251*COMPASS!$AH$41)</f>
        <v>1420</v>
      </c>
    </row>
    <row r="252" spans="1:8" ht="15.6" customHeight="1">
      <c r="A252" s="385" t="s">
        <v>4569</v>
      </c>
      <c r="B252" s="253" t="s">
        <v>22</v>
      </c>
      <c r="C252" s="540" t="s">
        <v>6876</v>
      </c>
      <c r="D252" s="540" t="s">
        <v>4570</v>
      </c>
      <c r="E252" s="882">
        <v>1</v>
      </c>
      <c r="F252" s="882"/>
      <c r="G252" s="883">
        <v>1526</v>
      </c>
      <c r="H252" s="164">
        <f>IF(G252="","",G252-G252*COMPASS!$AH$41)</f>
        <v>1526</v>
      </c>
    </row>
    <row r="253" spans="1:8" ht="15.6" customHeight="1">
      <c r="A253" s="385" t="s">
        <v>4571</v>
      </c>
      <c r="B253" s="253" t="s">
        <v>22</v>
      </c>
      <c r="C253" s="540" t="s">
        <v>6877</v>
      </c>
      <c r="D253" s="540" t="s">
        <v>4572</v>
      </c>
      <c r="E253" s="882">
        <v>1</v>
      </c>
      <c r="F253" s="882"/>
      <c r="G253" s="883">
        <v>2290</v>
      </c>
      <c r="H253" s="164">
        <f>IF(G253="","",G253-G253*COMPASS!$AH$41)</f>
        <v>2290</v>
      </c>
    </row>
    <row r="254" spans="1:8" ht="15.6" customHeight="1">
      <c r="A254" s="884" t="s">
        <v>4573</v>
      </c>
      <c r="B254" s="541"/>
      <c r="C254" s="885"/>
      <c r="D254" s="885" t="s">
        <v>2561</v>
      </c>
      <c r="E254" s="542" t="s">
        <v>2561</v>
      </c>
      <c r="F254" s="542"/>
      <c r="G254" s="543"/>
      <c r="H254" s="164" t="str">
        <f>IF(G254="","",G254-G254*COMPASS!$AH$41)</f>
        <v/>
      </c>
    </row>
    <row r="255" spans="1:8" ht="15.6" customHeight="1">
      <c r="A255" s="387" t="s">
        <v>4505</v>
      </c>
      <c r="B255" s="350" t="s">
        <v>2561</v>
      </c>
      <c r="C255" s="879"/>
      <c r="D255" s="880" t="s">
        <v>2561</v>
      </c>
      <c r="E255" s="881" t="s">
        <v>2561</v>
      </c>
      <c r="F255" s="1098"/>
      <c r="G255" s="353"/>
      <c r="H255" s="164" t="str">
        <f>IF(G255="","",G255-G255*COMPASS!$AH$41)</f>
        <v/>
      </c>
    </row>
    <row r="256" spans="1:8" ht="15.6" customHeight="1">
      <c r="A256" s="385" t="s">
        <v>4574</v>
      </c>
      <c r="B256" s="253" t="s">
        <v>22</v>
      </c>
      <c r="C256" s="540" t="s">
        <v>12348</v>
      </c>
      <c r="D256" s="540" t="s">
        <v>4575</v>
      </c>
      <c r="E256" s="882">
        <v>1</v>
      </c>
      <c r="F256" s="882"/>
      <c r="G256" s="883">
        <v>190</v>
      </c>
      <c r="H256" s="164">
        <f>IF(G256="","",G256-G256*COMPASS!$AH$41)</f>
        <v>190</v>
      </c>
    </row>
    <row r="257" spans="1:8" ht="15.6" customHeight="1">
      <c r="A257" s="884" t="s">
        <v>4573</v>
      </c>
      <c r="B257" s="541"/>
      <c r="C257" s="885"/>
      <c r="D257" s="885" t="s">
        <v>2561</v>
      </c>
      <c r="E257" s="542" t="s">
        <v>2561</v>
      </c>
      <c r="F257" s="542"/>
      <c r="G257" s="543"/>
      <c r="H257" s="164" t="str">
        <f>IF(G257="","",G257-G257*COMPASS!$AH$41)</f>
        <v/>
      </c>
    </row>
    <row r="258" spans="1:8" ht="15.6" customHeight="1">
      <c r="A258" s="387" t="s">
        <v>4505</v>
      </c>
      <c r="B258" s="350" t="s">
        <v>2561</v>
      </c>
      <c r="C258" s="879"/>
      <c r="D258" s="880" t="s">
        <v>2561</v>
      </c>
      <c r="E258" s="881" t="s">
        <v>2561</v>
      </c>
      <c r="F258" s="1098"/>
      <c r="G258" s="353"/>
      <c r="H258" s="164" t="str">
        <f>IF(G258="","",G258-G258*COMPASS!$AH$41)</f>
        <v/>
      </c>
    </row>
    <row r="259" spans="1:8" ht="15.6" customHeight="1">
      <c r="A259" s="385" t="s">
        <v>4576</v>
      </c>
      <c r="B259" s="253" t="s">
        <v>22</v>
      </c>
      <c r="C259" s="540" t="s">
        <v>12349</v>
      </c>
      <c r="D259" s="540" t="s">
        <v>4577</v>
      </c>
      <c r="E259" s="882">
        <v>1</v>
      </c>
      <c r="F259" s="882"/>
      <c r="G259" s="883">
        <v>344</v>
      </c>
      <c r="H259" s="164">
        <f>IF(G259="","",G259-G259*COMPASS!$AH$41)</f>
        <v>344</v>
      </c>
    </row>
    <row r="260" spans="1:8" ht="15.6" customHeight="1">
      <c r="A260" s="385" t="s">
        <v>4578</v>
      </c>
      <c r="B260" s="253" t="s">
        <v>22</v>
      </c>
      <c r="C260" s="540" t="s">
        <v>12350</v>
      </c>
      <c r="D260" s="540" t="s">
        <v>4579</v>
      </c>
      <c r="E260" s="882">
        <v>1</v>
      </c>
      <c r="F260" s="882"/>
      <c r="G260" s="883">
        <v>353</v>
      </c>
      <c r="H260" s="164">
        <f>IF(G260="","",G260-G260*COMPASS!$AH$41)</f>
        <v>353</v>
      </c>
    </row>
    <row r="261" spans="1:8" ht="15.6" customHeight="1">
      <c r="A261" s="385" t="s">
        <v>4580</v>
      </c>
      <c r="B261" s="253" t="s">
        <v>22</v>
      </c>
      <c r="C261" s="540" t="s">
        <v>4581</v>
      </c>
      <c r="D261" s="540" t="s">
        <v>4582</v>
      </c>
      <c r="E261" s="882">
        <v>1</v>
      </c>
      <c r="F261" s="882"/>
      <c r="G261" s="883">
        <v>145</v>
      </c>
      <c r="H261" s="164">
        <f>IF(G261="","",G261-G261*COMPASS!$AH$41)</f>
        <v>145</v>
      </c>
    </row>
    <row r="262" spans="1:8" ht="15.6" customHeight="1">
      <c r="A262" s="385" t="s">
        <v>12351</v>
      </c>
      <c r="B262" s="253" t="s">
        <v>22</v>
      </c>
      <c r="C262" s="540" t="s">
        <v>12352</v>
      </c>
      <c r="D262" s="540" t="s">
        <v>12353</v>
      </c>
      <c r="E262" s="882">
        <v>1</v>
      </c>
      <c r="F262" s="882"/>
      <c r="G262" s="883">
        <v>147</v>
      </c>
      <c r="H262" s="164">
        <f>IF(G262="","",G262-G262*COMPASS!$AH$41)</f>
        <v>147</v>
      </c>
    </row>
    <row r="263" spans="1:8" ht="15.6" customHeight="1">
      <c r="A263" s="385" t="s">
        <v>4583</v>
      </c>
      <c r="B263" s="253" t="s">
        <v>22</v>
      </c>
      <c r="C263" s="540" t="s">
        <v>12354</v>
      </c>
      <c r="D263" s="540" t="s">
        <v>4584</v>
      </c>
      <c r="E263" s="882">
        <v>1</v>
      </c>
      <c r="F263" s="882"/>
      <c r="G263" s="883">
        <v>254</v>
      </c>
      <c r="H263" s="164">
        <f>IF(G263="","",G263-G263*COMPASS!$AH$41)</f>
        <v>254</v>
      </c>
    </row>
    <row r="264" spans="1:8" ht="15.6" customHeight="1">
      <c r="A264" s="385" t="s">
        <v>4585</v>
      </c>
      <c r="B264" s="253" t="s">
        <v>22</v>
      </c>
      <c r="C264" s="540" t="s">
        <v>4586</v>
      </c>
      <c r="D264" s="540" t="s">
        <v>4587</v>
      </c>
      <c r="E264" s="882">
        <v>1</v>
      </c>
      <c r="F264" s="882"/>
      <c r="G264" s="883">
        <v>153</v>
      </c>
      <c r="H264" s="164">
        <f>IF(G264="","",G264-G264*COMPASS!$AH$41)</f>
        <v>153</v>
      </c>
    </row>
    <row r="265" spans="1:8" ht="15.6" customHeight="1">
      <c r="A265" s="385" t="s">
        <v>4588</v>
      </c>
      <c r="B265" s="253" t="s">
        <v>22</v>
      </c>
      <c r="C265" s="540" t="s">
        <v>4589</v>
      </c>
      <c r="D265" s="540" t="s">
        <v>4590</v>
      </c>
      <c r="E265" s="882">
        <v>1</v>
      </c>
      <c r="F265" s="882"/>
      <c r="G265" s="883">
        <v>25.7</v>
      </c>
      <c r="H265" s="164">
        <f>IF(G265="","",G265-G265*COMPASS!$AH$41)</f>
        <v>25.7</v>
      </c>
    </row>
    <row r="266" spans="1:8" ht="15.6" customHeight="1">
      <c r="A266" s="385" t="s">
        <v>4591</v>
      </c>
      <c r="B266" s="253" t="s">
        <v>22</v>
      </c>
      <c r="C266" s="540" t="s">
        <v>4592</v>
      </c>
      <c r="D266" s="540" t="s">
        <v>4593</v>
      </c>
      <c r="E266" s="882">
        <v>1</v>
      </c>
      <c r="F266" s="882"/>
      <c r="G266" s="883">
        <v>19.600000000000001</v>
      </c>
      <c r="H266" s="164">
        <f>IF(G266="","",G266-G266*COMPASS!$AH$41)</f>
        <v>19.600000000000001</v>
      </c>
    </row>
    <row r="267" spans="1:8" ht="15.6" customHeight="1">
      <c r="A267" s="385" t="s">
        <v>4594</v>
      </c>
      <c r="B267" s="253" t="s">
        <v>22</v>
      </c>
      <c r="C267" s="540" t="s">
        <v>4595</v>
      </c>
      <c r="D267" s="540" t="s">
        <v>4596</v>
      </c>
      <c r="E267" s="882">
        <v>1</v>
      </c>
      <c r="F267" s="882"/>
      <c r="G267" s="883">
        <v>19.600000000000001</v>
      </c>
      <c r="H267" s="164">
        <f>IF(G267="","",G267-G267*COMPASS!$AH$41)</f>
        <v>19.600000000000001</v>
      </c>
    </row>
    <row r="268" spans="1:8" ht="15.6" customHeight="1">
      <c r="A268" s="385" t="s">
        <v>4597</v>
      </c>
      <c r="B268" s="253" t="s">
        <v>22</v>
      </c>
      <c r="C268" s="540" t="s">
        <v>4598</v>
      </c>
      <c r="D268" s="540" t="s">
        <v>4599</v>
      </c>
      <c r="E268" s="882">
        <v>1</v>
      </c>
      <c r="F268" s="882"/>
      <c r="G268" s="883">
        <v>820</v>
      </c>
      <c r="H268" s="164">
        <f>IF(G268="","",G268-G268*COMPASS!$AH$41)</f>
        <v>820</v>
      </c>
    </row>
    <row r="269" spans="1:8" ht="15.6" customHeight="1">
      <c r="A269" s="385" t="s">
        <v>4600</v>
      </c>
      <c r="B269" s="253" t="s">
        <v>22</v>
      </c>
      <c r="C269" s="540" t="s">
        <v>4601</v>
      </c>
      <c r="D269" s="540" t="s">
        <v>6014</v>
      </c>
      <c r="E269" s="882">
        <v>1</v>
      </c>
      <c r="F269" s="882"/>
      <c r="G269" s="883">
        <v>974</v>
      </c>
      <c r="H269" s="164">
        <f>IF(G269="","",G269-G269*COMPASS!$AH$41)</f>
        <v>974</v>
      </c>
    </row>
    <row r="270" spans="1:8" ht="15.6" customHeight="1">
      <c r="A270" s="385" t="s">
        <v>4602</v>
      </c>
      <c r="B270" s="253" t="s">
        <v>22</v>
      </c>
      <c r="C270" s="540" t="s">
        <v>4603</v>
      </c>
      <c r="D270" s="540" t="s">
        <v>4604</v>
      </c>
      <c r="E270" s="882">
        <v>1</v>
      </c>
      <c r="F270" s="882"/>
      <c r="G270" s="883">
        <v>845</v>
      </c>
      <c r="H270" s="164">
        <f>IF(G270="","",G270-G270*COMPASS!$AH$41)</f>
        <v>845</v>
      </c>
    </row>
    <row r="271" spans="1:8" ht="15.6" customHeight="1">
      <c r="A271" s="385" t="s">
        <v>4605</v>
      </c>
      <c r="B271" s="253" t="s">
        <v>22</v>
      </c>
      <c r="C271" s="540" t="s">
        <v>4606</v>
      </c>
      <c r="D271" s="540" t="s">
        <v>4607</v>
      </c>
      <c r="E271" s="882">
        <v>1</v>
      </c>
      <c r="F271" s="882"/>
      <c r="G271" s="883">
        <v>174</v>
      </c>
      <c r="H271" s="164">
        <f>IF(G271="","",G271-G271*COMPASS!$AH$41)</f>
        <v>174</v>
      </c>
    </row>
    <row r="272" spans="1:8" ht="15.6" customHeight="1">
      <c r="A272" s="385" t="s">
        <v>4608</v>
      </c>
      <c r="B272" s="253" t="s">
        <v>22</v>
      </c>
      <c r="C272" s="540" t="s">
        <v>4609</v>
      </c>
      <c r="D272" s="540" t="s">
        <v>4610</v>
      </c>
      <c r="E272" s="882">
        <v>1</v>
      </c>
      <c r="F272" s="882"/>
      <c r="G272" s="883">
        <v>226</v>
      </c>
      <c r="H272" s="164">
        <f>IF(G272="","",G272-G272*COMPASS!$AH$41)</f>
        <v>226</v>
      </c>
    </row>
    <row r="273" spans="1:8" ht="15.6" customHeight="1">
      <c r="A273" s="387" t="s">
        <v>4505</v>
      </c>
      <c r="B273" s="350" t="s">
        <v>2561</v>
      </c>
      <c r="C273" s="879"/>
      <c r="D273" s="880" t="s">
        <v>2561</v>
      </c>
      <c r="E273" s="881" t="s">
        <v>2561</v>
      </c>
      <c r="F273" s="1098"/>
      <c r="G273" s="353"/>
      <c r="H273" s="164" t="str">
        <f>IF(G273="","",G273-G273*COMPASS!$AH$41)</f>
        <v/>
      </c>
    </row>
    <row r="274" spans="1:8" ht="15.6" customHeight="1">
      <c r="A274" s="385" t="s">
        <v>4611</v>
      </c>
      <c r="B274" s="253" t="s">
        <v>22</v>
      </c>
      <c r="C274" s="540" t="s">
        <v>4612</v>
      </c>
      <c r="D274" s="540" t="s">
        <v>4613</v>
      </c>
      <c r="E274" s="882">
        <v>1</v>
      </c>
      <c r="F274" s="882"/>
      <c r="G274" s="883">
        <v>191</v>
      </c>
      <c r="H274" s="164">
        <f>IF(G274="","",G274-G274*COMPASS!$AH$41)</f>
        <v>191</v>
      </c>
    </row>
    <row r="275" spans="1:8" ht="15.6" customHeight="1">
      <c r="A275" s="385" t="s">
        <v>4614</v>
      </c>
      <c r="B275" s="253" t="s">
        <v>22</v>
      </c>
      <c r="C275" s="540" t="s">
        <v>4615</v>
      </c>
      <c r="D275" s="540" t="s">
        <v>4616</v>
      </c>
      <c r="E275" s="882">
        <v>1</v>
      </c>
      <c r="F275" s="882"/>
      <c r="G275" s="883">
        <v>179</v>
      </c>
      <c r="H275" s="164">
        <f>IF(G275="","",G275-G275*COMPASS!$AH$41)</f>
        <v>179</v>
      </c>
    </row>
    <row r="276" spans="1:8" ht="15.6" customHeight="1">
      <c r="A276" s="385" t="s">
        <v>4617</v>
      </c>
      <c r="B276" s="253" t="s">
        <v>22</v>
      </c>
      <c r="C276" s="540" t="s">
        <v>4618</v>
      </c>
      <c r="D276" s="540" t="s">
        <v>4619</v>
      </c>
      <c r="E276" s="882">
        <v>1</v>
      </c>
      <c r="F276" s="882"/>
      <c r="G276" s="883">
        <v>179</v>
      </c>
      <c r="H276" s="164">
        <f>IF(G276="","",G276-G276*COMPASS!$AH$41)</f>
        <v>179</v>
      </c>
    </row>
    <row r="277" spans="1:8" ht="15.6" customHeight="1">
      <c r="A277" s="385" t="s">
        <v>4620</v>
      </c>
      <c r="B277" s="253" t="s">
        <v>22</v>
      </c>
      <c r="C277" s="540" t="s">
        <v>4621</v>
      </c>
      <c r="D277" s="540" t="s">
        <v>4622</v>
      </c>
      <c r="E277" s="882">
        <v>1</v>
      </c>
      <c r="F277" s="882"/>
      <c r="G277" s="883">
        <v>274</v>
      </c>
      <c r="H277" s="164">
        <f>IF(G277="","",G277-G277*COMPASS!$AH$41)</f>
        <v>274</v>
      </c>
    </row>
    <row r="278" spans="1:8" ht="15.6" customHeight="1">
      <c r="A278" s="385" t="s">
        <v>4623</v>
      </c>
      <c r="B278" s="253" t="s">
        <v>22</v>
      </c>
      <c r="C278" s="540" t="s">
        <v>4624</v>
      </c>
      <c r="D278" s="540" t="s">
        <v>4625</v>
      </c>
      <c r="E278" s="882">
        <v>1</v>
      </c>
      <c r="F278" s="882"/>
      <c r="G278" s="883">
        <v>278</v>
      </c>
      <c r="H278" s="164">
        <f>IF(G278="","",G278-G278*COMPASS!$AH$41)</f>
        <v>278</v>
      </c>
    </row>
    <row r="279" spans="1:8" ht="15.6" customHeight="1">
      <c r="A279" s="385" t="s">
        <v>4626</v>
      </c>
      <c r="B279" s="253" t="s">
        <v>22</v>
      </c>
      <c r="C279" s="540" t="s">
        <v>4627</v>
      </c>
      <c r="D279" s="540" t="s">
        <v>4628</v>
      </c>
      <c r="E279" s="882">
        <v>1</v>
      </c>
      <c r="F279" s="882"/>
      <c r="G279" s="883">
        <v>201</v>
      </c>
      <c r="H279" s="164">
        <f>IF(G279="","",G279-G279*COMPASS!$AH$41)</f>
        <v>201</v>
      </c>
    </row>
    <row r="280" spans="1:8" ht="15.6" customHeight="1">
      <c r="A280" s="385" t="s">
        <v>4629</v>
      </c>
      <c r="B280" s="253" t="s">
        <v>22</v>
      </c>
      <c r="C280" s="540" t="s">
        <v>4630</v>
      </c>
      <c r="D280" s="540" t="s">
        <v>4631</v>
      </c>
      <c r="E280" s="882">
        <v>1</v>
      </c>
      <c r="F280" s="882"/>
      <c r="G280" s="883">
        <v>261</v>
      </c>
      <c r="H280" s="164">
        <f>IF(G280="","",G280-G280*COMPASS!$AH$41)</f>
        <v>261</v>
      </c>
    </row>
    <row r="281" spans="1:8" ht="15.6" customHeight="1">
      <c r="A281" s="385" t="s">
        <v>4632</v>
      </c>
      <c r="B281" s="253" t="s">
        <v>22</v>
      </c>
      <c r="C281" s="540" t="s">
        <v>4633</v>
      </c>
      <c r="D281" s="540" t="s">
        <v>4634</v>
      </c>
      <c r="E281" s="882">
        <v>1</v>
      </c>
      <c r="F281" s="882"/>
      <c r="G281" s="883">
        <v>25.1</v>
      </c>
      <c r="H281" s="164">
        <f>IF(G281="","",G281-G281*COMPASS!$AH$41)</f>
        <v>25.1</v>
      </c>
    </row>
    <row r="282" spans="1:8" ht="15.6" customHeight="1">
      <c r="A282" s="385" t="s">
        <v>4635</v>
      </c>
      <c r="B282" s="253" t="s">
        <v>22</v>
      </c>
      <c r="C282" s="540" t="s">
        <v>4636</v>
      </c>
      <c r="D282" s="540" t="s">
        <v>4637</v>
      </c>
      <c r="E282" s="882">
        <v>1</v>
      </c>
      <c r="F282" s="882"/>
      <c r="G282" s="883">
        <v>42.3</v>
      </c>
      <c r="H282" s="164">
        <f>IF(G282="","",G282-G282*COMPASS!$AH$41)</f>
        <v>42.3</v>
      </c>
    </row>
    <row r="283" spans="1:8" ht="15.6" customHeight="1">
      <c r="A283" s="385" t="s">
        <v>4638</v>
      </c>
      <c r="B283" s="253" t="s">
        <v>22</v>
      </c>
      <c r="C283" s="540" t="s">
        <v>4639</v>
      </c>
      <c r="D283" s="540" t="s">
        <v>4640</v>
      </c>
      <c r="E283" s="882">
        <v>1</v>
      </c>
      <c r="F283" s="882"/>
      <c r="G283" s="883">
        <v>420</v>
      </c>
      <c r="H283" s="164">
        <f>IF(G283="","",G283-G283*COMPASS!$AH$41)</f>
        <v>420</v>
      </c>
    </row>
    <row r="284" spans="1:8" ht="15.6" customHeight="1">
      <c r="A284" s="387" t="s">
        <v>4641</v>
      </c>
      <c r="B284" s="350" t="s">
        <v>2561</v>
      </c>
      <c r="C284" s="879"/>
      <c r="D284" s="880" t="s">
        <v>2561</v>
      </c>
      <c r="E284" s="881" t="s">
        <v>2561</v>
      </c>
      <c r="F284" s="1098"/>
      <c r="G284" s="353"/>
      <c r="H284" s="164" t="str">
        <f>IF(G284="","",G284-G284*COMPASS!$AH$41)</f>
        <v/>
      </c>
    </row>
    <row r="285" spans="1:8" ht="15.6" customHeight="1">
      <c r="A285" s="385" t="s">
        <v>4642</v>
      </c>
      <c r="B285" s="253" t="s">
        <v>22</v>
      </c>
      <c r="C285" s="540" t="s">
        <v>4643</v>
      </c>
      <c r="D285" s="540" t="s">
        <v>4644</v>
      </c>
      <c r="E285" s="882">
        <v>1</v>
      </c>
      <c r="F285" s="882"/>
      <c r="G285" s="883">
        <v>990</v>
      </c>
      <c r="H285" s="164">
        <f>IF(G285="","",G285-G285*COMPASS!$AH$41)</f>
        <v>990</v>
      </c>
    </row>
    <row r="286" spans="1:8" ht="15.6" customHeight="1">
      <c r="A286" s="385" t="s">
        <v>4645</v>
      </c>
      <c r="B286" s="253" t="s">
        <v>22</v>
      </c>
      <c r="C286" s="540" t="s">
        <v>4646</v>
      </c>
      <c r="D286" s="540" t="s">
        <v>4647</v>
      </c>
      <c r="E286" s="882">
        <v>1</v>
      </c>
      <c r="F286" s="882"/>
      <c r="G286" s="883">
        <v>990</v>
      </c>
      <c r="H286" s="164">
        <f>IF(G286="","",G286-G286*COMPASS!$AH$41)</f>
        <v>990</v>
      </c>
    </row>
    <row r="287" spans="1:8" ht="15.6" customHeight="1">
      <c r="A287" s="884" t="s">
        <v>4648</v>
      </c>
      <c r="B287" s="541"/>
      <c r="C287" s="885"/>
      <c r="D287" s="885" t="s">
        <v>2561</v>
      </c>
      <c r="E287" s="542" t="s">
        <v>2561</v>
      </c>
      <c r="F287" s="542"/>
      <c r="G287" s="543"/>
      <c r="H287" s="164" t="str">
        <f>IF(G287="","",G287-G287*COMPASS!$AH$41)</f>
        <v/>
      </c>
    </row>
    <row r="288" spans="1:8" ht="15.6" customHeight="1">
      <c r="A288" s="385" t="s">
        <v>4649</v>
      </c>
      <c r="B288" s="253" t="s">
        <v>22</v>
      </c>
      <c r="C288" s="540" t="s">
        <v>4650</v>
      </c>
      <c r="D288" s="540" t="s">
        <v>4651</v>
      </c>
      <c r="E288" s="882">
        <v>1</v>
      </c>
      <c r="F288" s="882"/>
      <c r="G288" s="883">
        <v>545</v>
      </c>
      <c r="H288" s="164">
        <f>IF(G288="","",G288-G288*COMPASS!$AH$41)</f>
        <v>545</v>
      </c>
    </row>
    <row r="289" spans="1:8" ht="15.6" customHeight="1">
      <c r="A289" s="385" t="s">
        <v>4652</v>
      </c>
      <c r="B289" s="253" t="s">
        <v>22</v>
      </c>
      <c r="C289" s="540" t="s">
        <v>4653</v>
      </c>
      <c r="D289" s="540" t="s">
        <v>4654</v>
      </c>
      <c r="E289" s="882">
        <v>1</v>
      </c>
      <c r="F289" s="882"/>
      <c r="G289" s="883">
        <v>768</v>
      </c>
      <c r="H289" s="164">
        <f>IF(G289="","",G289-G289*COMPASS!$AH$41)</f>
        <v>768</v>
      </c>
    </row>
    <row r="290" spans="1:8" ht="15.6" customHeight="1">
      <c r="A290" s="385" t="s">
        <v>4655</v>
      </c>
      <c r="B290" s="253" t="s">
        <v>22</v>
      </c>
      <c r="C290" s="540" t="s">
        <v>4656</v>
      </c>
      <c r="D290" s="540" t="s">
        <v>4657</v>
      </c>
      <c r="E290" s="882">
        <v>1</v>
      </c>
      <c r="F290" s="882"/>
      <c r="G290" s="883">
        <v>761</v>
      </c>
      <c r="H290" s="164">
        <f>IF(G290="","",G290-G290*COMPASS!$AH$41)</f>
        <v>761</v>
      </c>
    </row>
    <row r="291" spans="1:8" ht="15.6" customHeight="1">
      <c r="A291" s="385" t="s">
        <v>4658</v>
      </c>
      <c r="B291" s="253" t="s">
        <v>22</v>
      </c>
      <c r="C291" s="540" t="s">
        <v>4659</v>
      </c>
      <c r="D291" s="540" t="s">
        <v>4660</v>
      </c>
      <c r="E291" s="882">
        <v>1</v>
      </c>
      <c r="F291" s="882"/>
      <c r="G291" s="883">
        <v>717</v>
      </c>
      <c r="H291" s="164">
        <f>IF(G291="","",G291-G291*COMPASS!$AH$41)</f>
        <v>717</v>
      </c>
    </row>
    <row r="292" spans="1:8" ht="15.6" customHeight="1">
      <c r="A292" s="387" t="s">
        <v>4641</v>
      </c>
      <c r="B292" s="350" t="s">
        <v>2561</v>
      </c>
      <c r="C292" s="879"/>
      <c r="D292" s="880" t="s">
        <v>2561</v>
      </c>
      <c r="E292" s="881" t="s">
        <v>2561</v>
      </c>
      <c r="F292" s="1098"/>
      <c r="G292" s="353"/>
      <c r="H292" s="164" t="str">
        <f>IF(G292="","",G292-G292*COMPASS!$AH$41)</f>
        <v/>
      </c>
    </row>
    <row r="293" spans="1:8" ht="15.6" customHeight="1">
      <c r="A293" s="385" t="s">
        <v>4661</v>
      </c>
      <c r="B293" s="253" t="s">
        <v>22</v>
      </c>
      <c r="C293" s="540" t="s">
        <v>4662</v>
      </c>
      <c r="D293" s="540" t="s">
        <v>4663</v>
      </c>
      <c r="E293" s="882">
        <v>1</v>
      </c>
      <c r="F293" s="882"/>
      <c r="G293" s="883">
        <v>3013</v>
      </c>
      <c r="H293" s="164">
        <f>IF(G293="","",G293-G293*COMPASS!$AH$41)</f>
        <v>3013</v>
      </c>
    </row>
    <row r="294" spans="1:8" ht="15.6" customHeight="1">
      <c r="A294" s="385" t="s">
        <v>4664</v>
      </c>
      <c r="B294" s="253" t="s">
        <v>22</v>
      </c>
      <c r="C294" s="540" t="s">
        <v>4665</v>
      </c>
      <c r="D294" s="540" t="s">
        <v>4666</v>
      </c>
      <c r="E294" s="882">
        <v>1</v>
      </c>
      <c r="F294" s="882"/>
      <c r="G294" s="883">
        <v>3731</v>
      </c>
      <c r="H294" s="164">
        <f>IF(G294="","",G294-G294*COMPASS!$AH$41)</f>
        <v>3731</v>
      </c>
    </row>
    <row r="295" spans="1:8" ht="15.6" customHeight="1">
      <c r="A295" s="385" t="s">
        <v>4667</v>
      </c>
      <c r="B295" s="253" t="s">
        <v>22</v>
      </c>
      <c r="C295" s="540" t="s">
        <v>4668</v>
      </c>
      <c r="D295" s="540" t="s">
        <v>4669</v>
      </c>
      <c r="E295" s="882">
        <v>1</v>
      </c>
      <c r="F295" s="882"/>
      <c r="G295" s="883">
        <v>4327</v>
      </c>
      <c r="H295" s="164">
        <f>IF(G295="","",G295-G295*COMPASS!$AH$41)</f>
        <v>4327</v>
      </c>
    </row>
    <row r="296" spans="1:8" ht="15.6" customHeight="1">
      <c r="A296" s="385" t="s">
        <v>4670</v>
      </c>
      <c r="B296" s="253" t="s">
        <v>22</v>
      </c>
      <c r="C296" s="540" t="s">
        <v>4671</v>
      </c>
      <c r="D296" s="540" t="s">
        <v>4672</v>
      </c>
      <c r="E296" s="882">
        <v>1</v>
      </c>
      <c r="F296" s="882"/>
      <c r="G296" s="883">
        <v>4887</v>
      </c>
      <c r="H296" s="164">
        <f>IF(G296="","",G296-G296*COMPASS!$AH$41)</f>
        <v>4887</v>
      </c>
    </row>
    <row r="297" spans="1:8" ht="15.6" customHeight="1">
      <c r="A297" s="385" t="s">
        <v>4673</v>
      </c>
      <c r="B297" s="253" t="s">
        <v>22</v>
      </c>
      <c r="C297" s="540" t="s">
        <v>4674</v>
      </c>
      <c r="D297" s="540" t="s">
        <v>4675</v>
      </c>
      <c r="E297" s="882">
        <v>1</v>
      </c>
      <c r="F297" s="882"/>
      <c r="G297" s="883">
        <v>65</v>
      </c>
      <c r="H297" s="164">
        <f>IF(G297="","",G297-G297*COMPASS!$AH$41)</f>
        <v>65</v>
      </c>
    </row>
    <row r="298" spans="1:8" ht="15.6" customHeight="1">
      <c r="A298" s="385" t="s">
        <v>4676</v>
      </c>
      <c r="B298" s="253" t="s">
        <v>22</v>
      </c>
      <c r="C298" s="540" t="s">
        <v>4677</v>
      </c>
      <c r="D298" s="540" t="s">
        <v>4678</v>
      </c>
      <c r="E298" s="882">
        <v>1</v>
      </c>
      <c r="F298" s="882"/>
      <c r="G298" s="883">
        <v>15.8</v>
      </c>
      <c r="H298" s="164">
        <f>IF(G298="","",G298-G298*COMPASS!$AH$41)</f>
        <v>15.8</v>
      </c>
    </row>
    <row r="299" spans="1:8" ht="15.6" customHeight="1">
      <c r="A299" s="385" t="s">
        <v>4679</v>
      </c>
      <c r="B299" s="253" t="s">
        <v>22</v>
      </c>
      <c r="C299" s="540" t="s">
        <v>4680</v>
      </c>
      <c r="D299" s="540" t="s">
        <v>4681</v>
      </c>
      <c r="E299" s="882">
        <v>1</v>
      </c>
      <c r="F299" s="882"/>
      <c r="G299" s="883">
        <v>4.4000000000000004</v>
      </c>
      <c r="H299" s="164">
        <f>IF(G299="","",G299-G299*COMPASS!$AH$41)</f>
        <v>4.4000000000000004</v>
      </c>
    </row>
    <row r="300" spans="1:8" ht="15.6" customHeight="1">
      <c r="A300" s="385" t="s">
        <v>4682</v>
      </c>
      <c r="B300" s="253" t="s">
        <v>22</v>
      </c>
      <c r="C300" s="540" t="s">
        <v>4683</v>
      </c>
      <c r="D300" s="540" t="s">
        <v>4684</v>
      </c>
      <c r="E300" s="882">
        <v>1</v>
      </c>
      <c r="F300" s="882"/>
      <c r="G300" s="883">
        <v>19.899999999999999</v>
      </c>
      <c r="H300" s="164">
        <f>IF(G300="","",G300-G300*COMPASS!$AH$41)</f>
        <v>19.899999999999999</v>
      </c>
    </row>
    <row r="301" spans="1:8" ht="15.6" customHeight="1">
      <c r="A301" s="385" t="s">
        <v>4685</v>
      </c>
      <c r="B301" s="253" t="s">
        <v>22</v>
      </c>
      <c r="C301" s="540" t="s">
        <v>4686</v>
      </c>
      <c r="D301" s="540" t="s">
        <v>4687</v>
      </c>
      <c r="E301" s="882">
        <v>1</v>
      </c>
      <c r="F301" s="882"/>
      <c r="G301" s="883">
        <v>7.2</v>
      </c>
      <c r="H301" s="164">
        <f>IF(G301="","",G301-G301*COMPASS!$AH$41)</f>
        <v>7.2</v>
      </c>
    </row>
    <row r="302" spans="1:8" ht="15.6" customHeight="1">
      <c r="A302" s="385" t="s">
        <v>4688</v>
      </c>
      <c r="B302" s="253" t="s">
        <v>22</v>
      </c>
      <c r="C302" s="540" t="s">
        <v>4689</v>
      </c>
      <c r="D302" s="540" t="s">
        <v>4690</v>
      </c>
      <c r="E302" s="882">
        <v>1</v>
      </c>
      <c r="F302" s="882"/>
      <c r="G302" s="883">
        <v>4.4000000000000004</v>
      </c>
      <c r="H302" s="164">
        <f>IF(G302="","",G302-G302*COMPASS!$AH$41)</f>
        <v>4.4000000000000004</v>
      </c>
    </row>
    <row r="303" spans="1:8" ht="15.6" customHeight="1">
      <c r="A303" s="385" t="s">
        <v>4691</v>
      </c>
      <c r="B303" s="253" t="s">
        <v>22</v>
      </c>
      <c r="C303" s="540" t="s">
        <v>4692</v>
      </c>
      <c r="D303" s="540" t="s">
        <v>4693</v>
      </c>
      <c r="E303" s="882">
        <v>1</v>
      </c>
      <c r="F303" s="882"/>
      <c r="G303" s="883">
        <v>95</v>
      </c>
      <c r="H303" s="164">
        <f>IF(G303="","",G303-G303*COMPASS!$AH$41)</f>
        <v>95</v>
      </c>
    </row>
    <row r="304" spans="1:8" ht="15.6" customHeight="1">
      <c r="A304" s="385" t="s">
        <v>4694</v>
      </c>
      <c r="B304" s="253" t="s">
        <v>22</v>
      </c>
      <c r="C304" s="540" t="s">
        <v>4695</v>
      </c>
      <c r="D304" s="540" t="s">
        <v>4696</v>
      </c>
      <c r="E304" s="882">
        <v>1</v>
      </c>
      <c r="F304" s="882"/>
      <c r="G304" s="883">
        <v>11.4</v>
      </c>
      <c r="H304" s="164">
        <f>IF(G304="","",G304-G304*COMPASS!$AH$41)</f>
        <v>11.4</v>
      </c>
    </row>
    <row r="305" spans="1:8" ht="15.6" customHeight="1">
      <c r="A305" s="385" t="s">
        <v>4697</v>
      </c>
      <c r="B305" s="253" t="s">
        <v>22</v>
      </c>
      <c r="C305" s="540" t="s">
        <v>4698</v>
      </c>
      <c r="D305" s="540" t="s">
        <v>4699</v>
      </c>
      <c r="E305" s="882">
        <v>1</v>
      </c>
      <c r="F305" s="882"/>
      <c r="G305" s="883">
        <v>10.199999999999999</v>
      </c>
      <c r="H305" s="164">
        <f>IF(G305="","",G305-G305*COMPASS!$AH$41)</f>
        <v>10.199999999999999</v>
      </c>
    </row>
    <row r="306" spans="1:8" ht="15.6" customHeight="1">
      <c r="A306" s="385" t="s">
        <v>4700</v>
      </c>
      <c r="B306" s="253" t="s">
        <v>22</v>
      </c>
      <c r="C306" s="540" t="s">
        <v>4701</v>
      </c>
      <c r="D306" s="540" t="s">
        <v>4702</v>
      </c>
      <c r="E306" s="882">
        <v>1</v>
      </c>
      <c r="F306" s="882"/>
      <c r="G306" s="883">
        <v>100</v>
      </c>
      <c r="H306" s="164">
        <f>IF(G306="","",G306-G306*COMPASS!$AH$41)</f>
        <v>100</v>
      </c>
    </row>
    <row r="307" spans="1:8" ht="15.6" customHeight="1">
      <c r="A307" s="385" t="s">
        <v>4703</v>
      </c>
      <c r="B307" s="253" t="s">
        <v>22</v>
      </c>
      <c r="C307" s="540" t="s">
        <v>4704</v>
      </c>
      <c r="D307" s="540" t="s">
        <v>4705</v>
      </c>
      <c r="E307" s="882">
        <v>1</v>
      </c>
      <c r="F307" s="882"/>
      <c r="G307" s="883">
        <v>29.9</v>
      </c>
      <c r="H307" s="164">
        <f>IF(G307="","",G307-G307*COMPASS!$AH$41)</f>
        <v>29.9</v>
      </c>
    </row>
    <row r="308" spans="1:8" ht="15.6" customHeight="1">
      <c r="A308" s="385" t="s">
        <v>4706</v>
      </c>
      <c r="B308" s="253" t="s">
        <v>22</v>
      </c>
      <c r="C308" s="540" t="s">
        <v>4707</v>
      </c>
      <c r="D308" s="540" t="s">
        <v>4708</v>
      </c>
      <c r="E308" s="882">
        <v>1</v>
      </c>
      <c r="F308" s="882"/>
      <c r="G308" s="883">
        <v>36.9</v>
      </c>
      <c r="H308" s="164">
        <f>IF(G308="","",G308-G308*COMPASS!$AH$41)</f>
        <v>36.9</v>
      </c>
    </row>
    <row r="309" spans="1:8" ht="15.6" customHeight="1">
      <c r="A309" s="385" t="s">
        <v>4709</v>
      </c>
      <c r="B309" s="253" t="s">
        <v>22</v>
      </c>
      <c r="C309" s="540" t="s">
        <v>4710</v>
      </c>
      <c r="D309" s="540" t="s">
        <v>4711</v>
      </c>
      <c r="E309" s="882">
        <v>1</v>
      </c>
      <c r="F309" s="882"/>
      <c r="G309" s="883">
        <v>414</v>
      </c>
      <c r="H309" s="164">
        <f>IF(G309="","",G309-G309*COMPASS!$AH$41)</f>
        <v>414</v>
      </c>
    </row>
    <row r="310" spans="1:8" ht="15.6" customHeight="1">
      <c r="A310" s="385" t="s">
        <v>4712</v>
      </c>
      <c r="B310" s="253" t="s">
        <v>22</v>
      </c>
      <c r="C310" s="540" t="s">
        <v>4713</v>
      </c>
      <c r="D310" s="540" t="s">
        <v>4714</v>
      </c>
      <c r="E310" s="882">
        <v>1</v>
      </c>
      <c r="F310" s="882"/>
      <c r="G310" s="883">
        <v>4.5</v>
      </c>
      <c r="H310" s="164">
        <f>IF(G310="","",G310-G310*COMPASS!$AH$41)</f>
        <v>4.5</v>
      </c>
    </row>
    <row r="311" spans="1:8" ht="15.6" customHeight="1">
      <c r="A311" s="387" t="s">
        <v>4641</v>
      </c>
      <c r="B311" s="350" t="s">
        <v>2561</v>
      </c>
      <c r="C311" s="879"/>
      <c r="D311" s="880" t="s">
        <v>2561</v>
      </c>
      <c r="E311" s="881" t="s">
        <v>2561</v>
      </c>
      <c r="F311" s="1098"/>
      <c r="G311" s="353"/>
      <c r="H311" s="164" t="str">
        <f>IF(G311="","",G311-G311*COMPASS!$AH$41)</f>
        <v/>
      </c>
    </row>
    <row r="312" spans="1:8" ht="15.6" customHeight="1">
      <c r="A312" s="387" t="s">
        <v>4641</v>
      </c>
      <c r="B312" s="350" t="s">
        <v>2561</v>
      </c>
      <c r="C312" s="879"/>
      <c r="D312" s="880" t="s">
        <v>2561</v>
      </c>
      <c r="E312" s="881" t="s">
        <v>2561</v>
      </c>
      <c r="F312" s="1098"/>
      <c r="G312" s="353"/>
      <c r="H312" s="164" t="str">
        <f>IF(G312="","",G312-G312*COMPASS!$AH$41)</f>
        <v/>
      </c>
    </row>
    <row r="313" spans="1:8" ht="15.6" customHeight="1">
      <c r="A313" s="385" t="s">
        <v>6878</v>
      </c>
      <c r="B313" s="253" t="s">
        <v>22</v>
      </c>
      <c r="C313" s="540" t="s">
        <v>6879</v>
      </c>
      <c r="D313" s="540" t="s">
        <v>4715</v>
      </c>
      <c r="E313" s="882">
        <v>1</v>
      </c>
      <c r="F313" s="882"/>
      <c r="G313" s="883">
        <v>6687</v>
      </c>
      <c r="H313" s="164">
        <f>IF(G313="","",G313-G313*COMPASS!$AH$41)</f>
        <v>6687</v>
      </c>
    </row>
    <row r="314" spans="1:8" ht="15.6" customHeight="1">
      <c r="A314" s="385" t="s">
        <v>6880</v>
      </c>
      <c r="B314" s="253" t="s">
        <v>22</v>
      </c>
      <c r="C314" s="540" t="s">
        <v>6881</v>
      </c>
      <c r="D314" s="540" t="s">
        <v>4716</v>
      </c>
      <c r="E314" s="882">
        <v>1</v>
      </c>
      <c r="F314" s="882"/>
      <c r="G314" s="883">
        <v>9196</v>
      </c>
      <c r="H314" s="164">
        <f>IF(G314="","",G314-G314*COMPASS!$AH$41)</f>
        <v>9196</v>
      </c>
    </row>
    <row r="315" spans="1:8" ht="15.6" customHeight="1">
      <c r="A315" s="385" t="s">
        <v>4717</v>
      </c>
      <c r="B315" s="253" t="s">
        <v>22</v>
      </c>
      <c r="C315" s="540" t="s">
        <v>4718</v>
      </c>
      <c r="D315" s="540" t="s">
        <v>4719</v>
      </c>
      <c r="E315" s="882">
        <v>1</v>
      </c>
      <c r="F315" s="882"/>
      <c r="G315" s="883">
        <v>1970</v>
      </c>
      <c r="H315" s="164">
        <f>IF(G315="","",G315-G315*COMPASS!$AH$41)</f>
        <v>1970</v>
      </c>
    </row>
    <row r="316" spans="1:8" ht="15.6" customHeight="1">
      <c r="A316" s="385" t="s">
        <v>4720</v>
      </c>
      <c r="B316" s="253" t="s">
        <v>22</v>
      </c>
      <c r="C316" s="540" t="s">
        <v>4721</v>
      </c>
      <c r="D316" s="540" t="s">
        <v>4719</v>
      </c>
      <c r="E316" s="882">
        <v>1</v>
      </c>
      <c r="F316" s="882"/>
      <c r="G316" s="883">
        <v>1121</v>
      </c>
      <c r="H316" s="164">
        <f>IF(G316="","",G316-G316*COMPASS!$AH$41)</f>
        <v>1121</v>
      </c>
    </row>
    <row r="317" spans="1:8" ht="15.6" customHeight="1">
      <c r="A317" s="385" t="s">
        <v>4722</v>
      </c>
      <c r="B317" s="253" t="s">
        <v>22</v>
      </c>
      <c r="C317" s="540" t="s">
        <v>4723</v>
      </c>
      <c r="D317" s="540" t="s">
        <v>4719</v>
      </c>
      <c r="E317" s="882">
        <v>1</v>
      </c>
      <c r="F317" s="882"/>
      <c r="G317" s="883">
        <v>1655</v>
      </c>
      <c r="H317" s="164">
        <f>IF(G317="","",G317-G317*COMPASS!$AH$41)</f>
        <v>1655</v>
      </c>
    </row>
    <row r="318" spans="1:8" ht="15.6" customHeight="1">
      <c r="A318" s="385" t="s">
        <v>4724</v>
      </c>
      <c r="B318" s="253" t="s">
        <v>22</v>
      </c>
      <c r="C318" s="540" t="s">
        <v>4725</v>
      </c>
      <c r="D318" s="540" t="s">
        <v>4726</v>
      </c>
      <c r="E318" s="882">
        <v>1</v>
      </c>
      <c r="F318" s="882"/>
      <c r="G318" s="883">
        <v>18736</v>
      </c>
      <c r="H318" s="164">
        <f>IF(G318="","",G318-G318*COMPASS!$AH$41)</f>
        <v>18736</v>
      </c>
    </row>
    <row r="319" spans="1:8" ht="15.6" customHeight="1">
      <c r="A319" s="385" t="s">
        <v>4727</v>
      </c>
      <c r="B319" s="253" t="s">
        <v>22</v>
      </c>
      <c r="C319" s="540" t="s">
        <v>4728</v>
      </c>
      <c r="D319" s="540" t="s">
        <v>4729</v>
      </c>
      <c r="E319" s="882">
        <v>1</v>
      </c>
      <c r="F319" s="882"/>
      <c r="G319" s="883">
        <v>20997</v>
      </c>
      <c r="H319" s="164">
        <f>IF(G319="","",G319-G319*COMPASS!$AH$41)</f>
        <v>20997</v>
      </c>
    </row>
    <row r="320" spans="1:8" ht="15.6" customHeight="1">
      <c r="A320" s="385" t="s">
        <v>4730</v>
      </c>
      <c r="B320" s="253" t="s">
        <v>22</v>
      </c>
      <c r="C320" s="540" t="s">
        <v>4731</v>
      </c>
      <c r="D320" s="540" t="s">
        <v>4732</v>
      </c>
      <c r="E320" s="882">
        <v>1</v>
      </c>
      <c r="F320" s="882"/>
      <c r="G320" s="883">
        <v>15889</v>
      </c>
      <c r="H320" s="164">
        <f>IF(G320="","",G320-G320*COMPASS!$AH$41)</f>
        <v>15889</v>
      </c>
    </row>
    <row r="321" spans="1:8" ht="15.6" customHeight="1">
      <c r="A321" s="385" t="s">
        <v>4733</v>
      </c>
      <c r="B321" s="253" t="s">
        <v>22</v>
      </c>
      <c r="C321" s="540" t="s">
        <v>4734</v>
      </c>
      <c r="D321" s="540" t="s">
        <v>4735</v>
      </c>
      <c r="E321" s="882">
        <v>1</v>
      </c>
      <c r="F321" s="882"/>
      <c r="G321" s="883">
        <v>18510</v>
      </c>
      <c r="H321" s="164">
        <f>IF(G321="","",G321-G321*COMPASS!$AH$41)</f>
        <v>18510</v>
      </c>
    </row>
    <row r="322" spans="1:8" ht="15.6" customHeight="1">
      <c r="A322" s="385" t="s">
        <v>4736</v>
      </c>
      <c r="B322" s="253" t="s">
        <v>22</v>
      </c>
      <c r="C322" s="540" t="s">
        <v>4737</v>
      </c>
      <c r="D322" s="540" t="s">
        <v>4738</v>
      </c>
      <c r="E322" s="882">
        <v>1</v>
      </c>
      <c r="F322" s="882"/>
      <c r="G322" s="883">
        <v>12427</v>
      </c>
      <c r="H322" s="164">
        <f>IF(G322="","",G322-G322*COMPASS!$AH$41)</f>
        <v>12427</v>
      </c>
    </row>
    <row r="323" spans="1:8" ht="15.6" customHeight="1">
      <c r="A323" s="385" t="s">
        <v>4739</v>
      </c>
      <c r="B323" s="253" t="s">
        <v>22</v>
      </c>
      <c r="C323" s="540" t="s">
        <v>4740</v>
      </c>
      <c r="D323" s="540" t="s">
        <v>4741</v>
      </c>
      <c r="E323" s="882">
        <v>1</v>
      </c>
      <c r="F323" s="882"/>
      <c r="G323" s="883">
        <v>242</v>
      </c>
      <c r="H323" s="164">
        <f>IF(G323="","",G323-G323*COMPASS!$AH$41)</f>
        <v>242</v>
      </c>
    </row>
    <row r="324" spans="1:8" ht="15.6" customHeight="1">
      <c r="A324" s="385" t="s">
        <v>4742</v>
      </c>
      <c r="B324" s="253" t="s">
        <v>22</v>
      </c>
      <c r="C324" s="540" t="s">
        <v>4743</v>
      </c>
      <c r="D324" s="540" t="s">
        <v>4744</v>
      </c>
      <c r="E324" s="882">
        <v>1</v>
      </c>
      <c r="F324" s="882"/>
      <c r="G324" s="883">
        <v>496</v>
      </c>
      <c r="H324" s="164">
        <f>IF(G324="","",G324-G324*COMPASS!$AH$41)</f>
        <v>496</v>
      </c>
    </row>
    <row r="325" spans="1:8" ht="15.6" customHeight="1">
      <c r="A325" s="385" t="s">
        <v>4745</v>
      </c>
      <c r="B325" s="253" t="s">
        <v>22</v>
      </c>
      <c r="C325" s="540" t="s">
        <v>4746</v>
      </c>
      <c r="D325" s="540" t="s">
        <v>4747</v>
      </c>
      <c r="E325" s="882">
        <v>1</v>
      </c>
      <c r="F325" s="882"/>
      <c r="G325" s="883">
        <v>7913</v>
      </c>
      <c r="H325" s="164">
        <f>IF(G325="","",G325-G325*COMPASS!$AH$41)</f>
        <v>7913</v>
      </c>
    </row>
    <row r="326" spans="1:8" ht="15.6" customHeight="1">
      <c r="A326" s="385" t="s">
        <v>4748</v>
      </c>
      <c r="B326" s="253" t="s">
        <v>22</v>
      </c>
      <c r="C326" s="540" t="s">
        <v>4749</v>
      </c>
      <c r="D326" s="540" t="s">
        <v>4750</v>
      </c>
      <c r="E326" s="882">
        <v>1</v>
      </c>
      <c r="F326" s="882"/>
      <c r="G326" s="883">
        <v>605</v>
      </c>
      <c r="H326" s="164">
        <f>IF(G326="","",G326-G326*COMPASS!$AH$41)</f>
        <v>605</v>
      </c>
    </row>
    <row r="327" spans="1:8" ht="15.6" customHeight="1">
      <c r="A327" s="385" t="s">
        <v>4751</v>
      </c>
      <c r="B327" s="253" t="s">
        <v>22</v>
      </c>
      <c r="C327" s="540" t="s">
        <v>4752</v>
      </c>
      <c r="D327" s="540" t="s">
        <v>4750</v>
      </c>
      <c r="E327" s="882">
        <v>1</v>
      </c>
      <c r="F327" s="882"/>
      <c r="G327" s="883">
        <v>605</v>
      </c>
      <c r="H327" s="164">
        <f>IF(G327="","",G327-G327*COMPASS!$AH$41)</f>
        <v>605</v>
      </c>
    </row>
    <row r="328" spans="1:8" ht="15.6" customHeight="1">
      <c r="A328" s="385" t="s">
        <v>4753</v>
      </c>
      <c r="B328" s="253" t="s">
        <v>22</v>
      </c>
      <c r="C328" s="540" t="s">
        <v>4754</v>
      </c>
      <c r="D328" s="540" t="s">
        <v>4755</v>
      </c>
      <c r="E328" s="882">
        <v>1</v>
      </c>
      <c r="F328" s="882"/>
      <c r="G328" s="883">
        <v>1117</v>
      </c>
      <c r="H328" s="164">
        <f>IF(G328="","",G328-G328*COMPASS!$AH$41)</f>
        <v>1117</v>
      </c>
    </row>
    <row r="329" spans="1:8" ht="15.6" customHeight="1">
      <c r="A329" s="385" t="s">
        <v>4756</v>
      </c>
      <c r="B329" s="253" t="s">
        <v>22</v>
      </c>
      <c r="C329" s="540" t="s">
        <v>4757</v>
      </c>
      <c r="D329" s="540" t="s">
        <v>4758</v>
      </c>
      <c r="E329" s="882">
        <v>1</v>
      </c>
      <c r="F329" s="882"/>
      <c r="G329" s="883">
        <v>314</v>
      </c>
      <c r="H329" s="164">
        <f>IF(G329="","",G329-G329*COMPASS!$AH$41)</f>
        <v>314</v>
      </c>
    </row>
    <row r="330" spans="1:8" ht="15.6" customHeight="1">
      <c r="A330" s="385" t="s">
        <v>4759</v>
      </c>
      <c r="B330" s="253" t="s">
        <v>22</v>
      </c>
      <c r="C330" s="540" t="s">
        <v>4760</v>
      </c>
      <c r="D330" s="540" t="s">
        <v>4761</v>
      </c>
      <c r="E330" s="882">
        <v>1</v>
      </c>
      <c r="F330" s="882"/>
      <c r="G330" s="883">
        <v>490</v>
      </c>
      <c r="H330" s="164">
        <f>IF(G330="","",G330-G330*COMPASS!$AH$41)</f>
        <v>490</v>
      </c>
    </row>
    <row r="331" spans="1:8" ht="15.6" customHeight="1">
      <c r="A331" s="385" t="s">
        <v>12355</v>
      </c>
      <c r="B331" s="253" t="s">
        <v>22</v>
      </c>
      <c r="C331" s="540" t="s">
        <v>12356</v>
      </c>
      <c r="D331" s="540" t="s">
        <v>12357</v>
      </c>
      <c r="E331" s="882">
        <v>1</v>
      </c>
      <c r="F331" s="882"/>
      <c r="G331" s="883">
        <v>3222</v>
      </c>
      <c r="H331" s="164">
        <f>IF(G331="","",G331-G331*COMPASS!$AH$41)</f>
        <v>3222</v>
      </c>
    </row>
    <row r="332" spans="1:8" ht="15.6" customHeight="1">
      <c r="A332" s="385" t="s">
        <v>4762</v>
      </c>
      <c r="B332" s="253" t="s">
        <v>22</v>
      </c>
      <c r="C332" s="540" t="s">
        <v>4763</v>
      </c>
      <c r="D332" s="540" t="s">
        <v>4764</v>
      </c>
      <c r="E332" s="882">
        <v>1</v>
      </c>
      <c r="F332" s="882"/>
      <c r="G332" s="883">
        <v>184</v>
      </c>
      <c r="H332" s="164">
        <f>IF(G332="","",G332-G332*COMPASS!$AH$41)</f>
        <v>184</v>
      </c>
    </row>
    <row r="333" spans="1:8" ht="15.6" customHeight="1">
      <c r="A333" s="387" t="s">
        <v>4641</v>
      </c>
      <c r="B333" s="350" t="s">
        <v>2561</v>
      </c>
      <c r="C333" s="879"/>
      <c r="D333" s="880" t="s">
        <v>2561</v>
      </c>
      <c r="E333" s="881" t="s">
        <v>2561</v>
      </c>
      <c r="F333" s="1098"/>
      <c r="G333" s="353"/>
      <c r="H333" s="164" t="str">
        <f>IF(G333="","",G333-G333*COMPASS!$AH$41)</f>
        <v/>
      </c>
    </row>
    <row r="334" spans="1:8" ht="15.6" customHeight="1">
      <c r="A334" s="385" t="s">
        <v>4765</v>
      </c>
      <c r="B334" s="253" t="s">
        <v>22</v>
      </c>
      <c r="C334" s="540" t="s">
        <v>4766</v>
      </c>
      <c r="D334" s="540" t="s">
        <v>4767</v>
      </c>
      <c r="E334" s="882">
        <v>1</v>
      </c>
      <c r="F334" s="882"/>
      <c r="G334" s="883">
        <v>873</v>
      </c>
      <c r="H334" s="164">
        <f>IF(G334="","",G334-G334*COMPASS!$AH$41)</f>
        <v>873</v>
      </c>
    </row>
    <row r="335" spans="1:8" ht="15.6" customHeight="1">
      <c r="A335" s="385" t="s">
        <v>4768</v>
      </c>
      <c r="B335" s="253" t="s">
        <v>22</v>
      </c>
      <c r="C335" s="540" t="s">
        <v>4769</v>
      </c>
      <c r="D335" s="540" t="s">
        <v>4770</v>
      </c>
      <c r="E335" s="882">
        <v>1</v>
      </c>
      <c r="F335" s="882"/>
      <c r="G335" s="883">
        <v>583</v>
      </c>
      <c r="H335" s="164">
        <f>IF(G335="","",G335-G335*COMPASS!$AH$41)</f>
        <v>583</v>
      </c>
    </row>
    <row r="336" spans="1:8" ht="15.6" customHeight="1">
      <c r="A336" s="385" t="s">
        <v>4771</v>
      </c>
      <c r="B336" s="253" t="s">
        <v>22</v>
      </c>
      <c r="C336" s="540" t="s">
        <v>4772</v>
      </c>
      <c r="D336" s="540" t="s">
        <v>4773</v>
      </c>
      <c r="E336" s="882">
        <v>1</v>
      </c>
      <c r="F336" s="882"/>
      <c r="G336" s="883">
        <v>667</v>
      </c>
      <c r="H336" s="164">
        <f>IF(G336="","",G336-G336*COMPASS!$AH$41)</f>
        <v>667</v>
      </c>
    </row>
    <row r="337" spans="1:8" ht="15.6" customHeight="1">
      <c r="A337" s="385" t="s">
        <v>4774</v>
      </c>
      <c r="B337" s="253" t="s">
        <v>22</v>
      </c>
      <c r="C337" s="540" t="s">
        <v>4775</v>
      </c>
      <c r="D337" s="540" t="s">
        <v>4776</v>
      </c>
      <c r="E337" s="882">
        <v>1</v>
      </c>
      <c r="F337" s="882"/>
      <c r="G337" s="883">
        <v>583</v>
      </c>
      <c r="H337" s="164">
        <f>IF(G337="","",G337-G337*COMPASS!$AH$41)</f>
        <v>583</v>
      </c>
    </row>
    <row r="338" spans="1:8" ht="15.6" customHeight="1">
      <c r="A338" s="385" t="s">
        <v>4777</v>
      </c>
      <c r="B338" s="253" t="s">
        <v>22</v>
      </c>
      <c r="C338" s="540" t="s">
        <v>4778</v>
      </c>
      <c r="D338" s="540" t="s">
        <v>4779</v>
      </c>
      <c r="E338" s="882">
        <v>1</v>
      </c>
      <c r="F338" s="882"/>
      <c r="G338" s="883">
        <v>583</v>
      </c>
      <c r="H338" s="164">
        <f>IF(G338="","",G338-G338*COMPASS!$AH$41)</f>
        <v>583</v>
      </c>
    </row>
    <row r="339" spans="1:8" ht="15.6" customHeight="1">
      <c r="A339" s="385" t="s">
        <v>4780</v>
      </c>
      <c r="B339" s="253" t="s">
        <v>22</v>
      </c>
      <c r="C339" s="540" t="s">
        <v>4781</v>
      </c>
      <c r="D339" s="540" t="s">
        <v>4782</v>
      </c>
      <c r="E339" s="882">
        <v>1</v>
      </c>
      <c r="F339" s="882"/>
      <c r="G339" s="883">
        <v>464</v>
      </c>
      <c r="H339" s="164">
        <f>IF(G339="","",G339-G339*COMPASS!$AH$41)</f>
        <v>464</v>
      </c>
    </row>
    <row r="340" spans="1:8" ht="15.6" customHeight="1">
      <c r="A340" s="385" t="s">
        <v>4783</v>
      </c>
      <c r="B340" s="253" t="s">
        <v>22</v>
      </c>
      <c r="C340" s="540" t="s">
        <v>4784</v>
      </c>
      <c r="D340" s="540" t="s">
        <v>4785</v>
      </c>
      <c r="E340" s="882">
        <v>1</v>
      </c>
      <c r="F340" s="882"/>
      <c r="G340" s="883">
        <v>14.9</v>
      </c>
      <c r="H340" s="164">
        <f>IF(G340="","",G340-G340*COMPASS!$AH$41)</f>
        <v>14.9</v>
      </c>
    </row>
    <row r="341" spans="1:8" ht="15.6" customHeight="1">
      <c r="A341" s="385" t="s">
        <v>4786</v>
      </c>
      <c r="B341" s="253" t="s">
        <v>22</v>
      </c>
      <c r="C341" s="540" t="s">
        <v>4787</v>
      </c>
      <c r="D341" s="540" t="s">
        <v>4788</v>
      </c>
      <c r="E341" s="882">
        <v>1</v>
      </c>
      <c r="F341" s="882"/>
      <c r="G341" s="883">
        <v>402</v>
      </c>
      <c r="H341" s="164">
        <f>IF(G341="","",G341-G341*COMPASS!$AH$41)</f>
        <v>402</v>
      </c>
    </row>
    <row r="342" spans="1:8" ht="15.6" customHeight="1">
      <c r="A342" s="385" t="s">
        <v>4789</v>
      </c>
      <c r="B342" s="253" t="s">
        <v>22</v>
      </c>
      <c r="C342" s="540" t="s">
        <v>4790</v>
      </c>
      <c r="D342" s="540" t="s">
        <v>4791</v>
      </c>
      <c r="E342" s="882">
        <v>1</v>
      </c>
      <c r="F342" s="882"/>
      <c r="G342" s="883">
        <v>829</v>
      </c>
      <c r="H342" s="164">
        <f>IF(G342="","",G342-G342*COMPASS!$AH$41)</f>
        <v>829</v>
      </c>
    </row>
    <row r="343" spans="1:8" ht="15.6" customHeight="1">
      <c r="A343" s="385" t="s">
        <v>4792</v>
      </c>
      <c r="B343" s="253" t="s">
        <v>22</v>
      </c>
      <c r="C343" s="540" t="s">
        <v>4793</v>
      </c>
      <c r="D343" s="540" t="s">
        <v>4794</v>
      </c>
      <c r="E343" s="882">
        <v>1</v>
      </c>
      <c r="F343" s="882"/>
      <c r="G343" s="883">
        <v>816</v>
      </c>
      <c r="H343" s="164">
        <f>IF(G343="","",G343-G343*COMPASS!$AH$41)</f>
        <v>816</v>
      </c>
    </row>
    <row r="344" spans="1:8" ht="15.6" customHeight="1">
      <c r="A344" s="385" t="s">
        <v>4795</v>
      </c>
      <c r="B344" s="253" t="s">
        <v>22</v>
      </c>
      <c r="C344" s="540" t="s">
        <v>4796</v>
      </c>
      <c r="D344" s="540" t="s">
        <v>4797</v>
      </c>
      <c r="E344" s="882">
        <v>1</v>
      </c>
      <c r="F344" s="882"/>
      <c r="G344" s="883">
        <v>21.7</v>
      </c>
      <c r="H344" s="164">
        <f>IF(G344="","",G344-G344*COMPASS!$AH$41)</f>
        <v>21.7</v>
      </c>
    </row>
    <row r="345" spans="1:8" ht="15.6" customHeight="1">
      <c r="A345" s="385" t="s">
        <v>4798</v>
      </c>
      <c r="B345" s="253" t="s">
        <v>22</v>
      </c>
      <c r="C345" s="540" t="s">
        <v>4799</v>
      </c>
      <c r="D345" s="540" t="s">
        <v>4800</v>
      </c>
      <c r="E345" s="882">
        <v>1</v>
      </c>
      <c r="F345" s="882"/>
      <c r="G345" s="883">
        <v>367</v>
      </c>
      <c r="H345" s="164">
        <f>IF(G345="","",G345-G345*COMPASS!$AH$41)</f>
        <v>367</v>
      </c>
    </row>
    <row r="346" spans="1:8" ht="15.6" customHeight="1">
      <c r="A346" s="385" t="s">
        <v>4801</v>
      </c>
      <c r="B346" s="253" t="s">
        <v>22</v>
      </c>
      <c r="C346" s="540" t="s">
        <v>4802</v>
      </c>
      <c r="D346" s="540" t="s">
        <v>4803</v>
      </c>
      <c r="E346" s="882">
        <v>1</v>
      </c>
      <c r="F346" s="882"/>
      <c r="G346" s="883">
        <v>2250</v>
      </c>
      <c r="H346" s="164">
        <f>IF(G346="","",G346-G346*COMPASS!$AH$41)</f>
        <v>2250</v>
      </c>
    </row>
    <row r="347" spans="1:8" ht="15.6" customHeight="1">
      <c r="A347" s="387" t="s">
        <v>4804</v>
      </c>
      <c r="B347" s="350" t="s">
        <v>2561</v>
      </c>
      <c r="C347" s="879"/>
      <c r="D347" s="880" t="s">
        <v>2561</v>
      </c>
      <c r="E347" s="881" t="s">
        <v>2561</v>
      </c>
      <c r="F347" s="1098"/>
      <c r="G347" s="353"/>
      <c r="H347" s="164" t="str">
        <f>IF(G347="","",G347-G347*COMPASS!$AH$41)</f>
        <v/>
      </c>
    </row>
    <row r="348" spans="1:8" ht="15.6" customHeight="1">
      <c r="A348" s="387" t="s">
        <v>4085</v>
      </c>
      <c r="B348" s="350"/>
      <c r="C348" s="879"/>
      <c r="D348" s="880" t="s">
        <v>2561</v>
      </c>
      <c r="E348" s="881" t="s">
        <v>2561</v>
      </c>
      <c r="F348" s="1098"/>
      <c r="G348" s="353"/>
      <c r="H348" s="164" t="str">
        <f>IF(G348="","",G348-G348*COMPASS!$AH$41)</f>
        <v/>
      </c>
    </row>
    <row r="349" spans="1:8" ht="15.6" customHeight="1">
      <c r="A349" s="387" t="s">
        <v>4805</v>
      </c>
      <c r="B349" s="350" t="s">
        <v>2561</v>
      </c>
      <c r="C349" s="879"/>
      <c r="D349" s="880" t="s">
        <v>2561</v>
      </c>
      <c r="E349" s="881" t="s">
        <v>2561</v>
      </c>
      <c r="F349" s="1098"/>
      <c r="G349" s="353"/>
      <c r="H349" s="164" t="str">
        <f>IF(G349="","",G349-G349*COMPASS!$AH$41)</f>
        <v/>
      </c>
    </row>
    <row r="350" spans="1:8" ht="15.6" customHeight="1">
      <c r="A350" s="385" t="s">
        <v>4806</v>
      </c>
      <c r="B350" s="253" t="s">
        <v>22</v>
      </c>
      <c r="C350" s="540" t="s">
        <v>4807</v>
      </c>
      <c r="D350" s="540" t="s">
        <v>4808</v>
      </c>
      <c r="E350" s="882">
        <v>1</v>
      </c>
      <c r="F350" s="882"/>
      <c r="G350" s="883">
        <v>67</v>
      </c>
      <c r="H350" s="164">
        <f>IF(G350="","",G350-G350*COMPASS!$AH$41)</f>
        <v>67</v>
      </c>
    </row>
    <row r="351" spans="1:8" ht="15.6" customHeight="1">
      <c r="A351" s="385" t="s">
        <v>4809</v>
      </c>
      <c r="B351" s="253" t="s">
        <v>22</v>
      </c>
      <c r="C351" s="540" t="s">
        <v>4810</v>
      </c>
      <c r="D351" s="540" t="s">
        <v>4811</v>
      </c>
      <c r="E351" s="882">
        <v>1</v>
      </c>
      <c r="F351" s="882"/>
      <c r="G351" s="883">
        <v>15.7</v>
      </c>
      <c r="H351" s="164">
        <f>IF(G351="","",G351-G351*COMPASS!$AH$41)</f>
        <v>15.7</v>
      </c>
    </row>
    <row r="352" spans="1:8" ht="15.6" customHeight="1">
      <c r="A352" s="385" t="s">
        <v>4812</v>
      </c>
      <c r="B352" s="253" t="s">
        <v>22</v>
      </c>
      <c r="C352" s="540" t="s">
        <v>4813</v>
      </c>
      <c r="D352" s="540" t="s">
        <v>4814</v>
      </c>
      <c r="E352" s="882">
        <v>1</v>
      </c>
      <c r="F352" s="882"/>
      <c r="G352" s="883">
        <v>32.5</v>
      </c>
      <c r="H352" s="164">
        <f>IF(G352="","",G352-G352*COMPASS!$AH$41)</f>
        <v>32.5</v>
      </c>
    </row>
    <row r="353" spans="1:8" ht="15.6" customHeight="1">
      <c r="A353" s="385" t="s">
        <v>4815</v>
      </c>
      <c r="B353" s="253" t="s">
        <v>22</v>
      </c>
      <c r="C353" s="540" t="s">
        <v>4816</v>
      </c>
      <c r="D353" s="540" t="s">
        <v>4817</v>
      </c>
      <c r="E353" s="882">
        <v>1</v>
      </c>
      <c r="F353" s="882"/>
      <c r="G353" s="883">
        <v>10.199999999999999</v>
      </c>
      <c r="H353" s="164">
        <f>IF(G353="","",G353-G353*COMPASS!$AH$41)</f>
        <v>10.199999999999999</v>
      </c>
    </row>
    <row r="354" spans="1:8" ht="15.6" customHeight="1">
      <c r="A354" s="385" t="s">
        <v>4818</v>
      </c>
      <c r="B354" s="253" t="s">
        <v>22</v>
      </c>
      <c r="C354" s="540" t="s">
        <v>4819</v>
      </c>
      <c r="D354" s="540" t="s">
        <v>4820</v>
      </c>
      <c r="E354" s="882">
        <v>1</v>
      </c>
      <c r="F354" s="882"/>
      <c r="G354" s="883">
        <v>4.4000000000000004</v>
      </c>
      <c r="H354" s="164">
        <f>IF(G354="","",G354-G354*COMPASS!$AH$41)</f>
        <v>4.4000000000000004</v>
      </c>
    </row>
    <row r="355" spans="1:8" ht="15.6" customHeight="1">
      <c r="A355" s="385" t="s">
        <v>4821</v>
      </c>
      <c r="B355" s="253" t="s">
        <v>22</v>
      </c>
      <c r="C355" s="540" t="s">
        <v>4822</v>
      </c>
      <c r="D355" s="540" t="s">
        <v>4823</v>
      </c>
      <c r="E355" s="882">
        <v>1</v>
      </c>
      <c r="F355" s="882"/>
      <c r="G355" s="883">
        <v>41.2</v>
      </c>
      <c r="H355" s="164">
        <f>IF(G355="","",G355-G355*COMPASS!$AH$41)</f>
        <v>41.2</v>
      </c>
    </row>
    <row r="356" spans="1:8" ht="15.6" customHeight="1">
      <c r="A356" s="385" t="s">
        <v>4824</v>
      </c>
      <c r="B356" s="253" t="s">
        <v>22</v>
      </c>
      <c r="C356" s="540" t="s">
        <v>4825</v>
      </c>
      <c r="D356" s="540" t="s">
        <v>4826</v>
      </c>
      <c r="E356" s="882">
        <v>1</v>
      </c>
      <c r="F356" s="882"/>
      <c r="G356" s="883">
        <v>5.7</v>
      </c>
      <c r="H356" s="164">
        <f>IF(G356="","",G356-G356*COMPASS!$AH$41)</f>
        <v>5.7</v>
      </c>
    </row>
    <row r="357" spans="1:8" ht="15.6" customHeight="1">
      <c r="A357" s="385" t="s">
        <v>4827</v>
      </c>
      <c r="B357" s="253" t="s">
        <v>22</v>
      </c>
      <c r="C357" s="540" t="s">
        <v>4828</v>
      </c>
      <c r="D357" s="540" t="s">
        <v>4829</v>
      </c>
      <c r="E357" s="882">
        <v>1</v>
      </c>
      <c r="F357" s="882"/>
      <c r="G357" s="883">
        <v>15.8</v>
      </c>
      <c r="H357" s="164">
        <f>IF(G357="","",G357-G357*COMPASS!$AH$41)</f>
        <v>15.8</v>
      </c>
    </row>
    <row r="358" spans="1:8" ht="15.6" customHeight="1">
      <c r="A358" s="385" t="s">
        <v>4830</v>
      </c>
      <c r="B358" s="253" t="s">
        <v>22</v>
      </c>
      <c r="C358" s="540" t="s">
        <v>4831</v>
      </c>
      <c r="D358" s="540" t="s">
        <v>4832</v>
      </c>
      <c r="E358" s="882">
        <v>1</v>
      </c>
      <c r="F358" s="882"/>
      <c r="G358" s="883">
        <v>42.2</v>
      </c>
      <c r="H358" s="164">
        <f>IF(G358="","",G358-G358*COMPASS!$AH$41)</f>
        <v>42.2</v>
      </c>
    </row>
    <row r="359" spans="1:8" ht="15.6" customHeight="1">
      <c r="A359" s="385" t="s">
        <v>4833</v>
      </c>
      <c r="B359" s="253" t="s">
        <v>22</v>
      </c>
      <c r="C359" s="540" t="s">
        <v>4834</v>
      </c>
      <c r="D359" s="540" t="s">
        <v>4835</v>
      </c>
      <c r="E359" s="882">
        <v>1</v>
      </c>
      <c r="F359" s="882"/>
      <c r="G359" s="883">
        <v>18.2</v>
      </c>
      <c r="H359" s="164">
        <f>IF(G359="","",G359-G359*COMPASS!$AH$41)</f>
        <v>18.2</v>
      </c>
    </row>
    <row r="360" spans="1:8" ht="15.6" customHeight="1">
      <c r="A360" s="387" t="s">
        <v>4836</v>
      </c>
      <c r="B360" s="350" t="s">
        <v>2561</v>
      </c>
      <c r="C360" s="879"/>
      <c r="D360" s="880" t="s">
        <v>2561</v>
      </c>
      <c r="E360" s="881" t="s">
        <v>2561</v>
      </c>
      <c r="F360" s="1098"/>
      <c r="G360" s="353"/>
      <c r="H360" s="164" t="str">
        <f>IF(G360="","",G360-G360*COMPASS!$AH$41)</f>
        <v/>
      </c>
    </row>
    <row r="361" spans="1:8" ht="15.6" customHeight="1">
      <c r="A361" s="385" t="s">
        <v>4837</v>
      </c>
      <c r="B361" s="253" t="s">
        <v>22</v>
      </c>
      <c r="C361" s="540" t="s">
        <v>4838</v>
      </c>
      <c r="D361" s="540" t="s">
        <v>4839</v>
      </c>
      <c r="E361" s="882">
        <v>1</v>
      </c>
      <c r="F361" s="882"/>
      <c r="G361" s="883">
        <v>1740</v>
      </c>
      <c r="H361" s="164">
        <f>IF(G361="","",G361-G361*COMPASS!$AH$41)</f>
        <v>1740</v>
      </c>
    </row>
    <row r="362" spans="1:8" ht="15.6" customHeight="1">
      <c r="A362" s="387" t="s">
        <v>4836</v>
      </c>
      <c r="B362" s="350" t="s">
        <v>2561</v>
      </c>
      <c r="C362" s="879"/>
      <c r="D362" s="880" t="s">
        <v>2561</v>
      </c>
      <c r="E362" s="881" t="s">
        <v>2561</v>
      </c>
      <c r="F362" s="1098"/>
      <c r="G362" s="353"/>
      <c r="H362" s="164" t="str">
        <f>IF(G362="","",G362-G362*COMPASS!$AH$41)</f>
        <v/>
      </c>
    </row>
    <row r="363" spans="1:8" ht="15.6" customHeight="1">
      <c r="A363" s="385" t="s">
        <v>4840</v>
      </c>
      <c r="B363" s="253" t="s">
        <v>22</v>
      </c>
      <c r="C363" s="540" t="s">
        <v>4841</v>
      </c>
      <c r="D363" s="540" t="s">
        <v>4842</v>
      </c>
      <c r="E363" s="882">
        <v>1</v>
      </c>
      <c r="F363" s="882"/>
      <c r="G363" s="883">
        <v>181</v>
      </c>
      <c r="H363" s="164">
        <f>IF(G363="","",G363-G363*COMPASS!$AH$41)</f>
        <v>181</v>
      </c>
    </row>
    <row r="364" spans="1:8" ht="15.6" customHeight="1">
      <c r="A364" s="385" t="s">
        <v>4815</v>
      </c>
      <c r="B364" s="253" t="s">
        <v>22</v>
      </c>
      <c r="C364" s="540" t="s">
        <v>4816</v>
      </c>
      <c r="D364" s="540" t="s">
        <v>4817</v>
      </c>
      <c r="E364" s="882">
        <v>1</v>
      </c>
      <c r="F364" s="882"/>
      <c r="G364" s="883">
        <v>10.199999999999999</v>
      </c>
      <c r="H364" s="164">
        <f>IF(G364="","",G364-G364*COMPASS!$AH$41)</f>
        <v>10.199999999999999</v>
      </c>
    </row>
    <row r="365" spans="1:8" ht="15.6" customHeight="1">
      <c r="A365" s="884" t="s">
        <v>4844</v>
      </c>
      <c r="B365" s="541"/>
      <c r="C365" s="885"/>
      <c r="D365" s="885" t="s">
        <v>2561</v>
      </c>
      <c r="E365" s="542" t="s">
        <v>2561</v>
      </c>
      <c r="F365" s="542"/>
      <c r="G365" s="543"/>
      <c r="H365" s="164" t="str">
        <f>IF(G365="","",G365-G365*COMPASS!$AH$41)</f>
        <v/>
      </c>
    </row>
    <row r="366" spans="1:8" ht="15.6" customHeight="1">
      <c r="A366" s="387" t="s">
        <v>4843</v>
      </c>
      <c r="B366" s="350" t="s">
        <v>2561</v>
      </c>
      <c r="C366" s="879"/>
      <c r="D366" s="880" t="s">
        <v>2561</v>
      </c>
      <c r="E366" s="881" t="s">
        <v>2561</v>
      </c>
      <c r="F366" s="1098"/>
      <c r="G366" s="353"/>
      <c r="H366" s="164" t="str">
        <f>IF(G366="","",G366-G366*COMPASS!$AH$41)</f>
        <v/>
      </c>
    </row>
    <row r="367" spans="1:8" ht="15.6" customHeight="1">
      <c r="A367" s="385" t="s">
        <v>4845</v>
      </c>
      <c r="B367" s="253" t="s">
        <v>22</v>
      </c>
      <c r="C367" s="540" t="s">
        <v>4846</v>
      </c>
      <c r="D367" s="540" t="s">
        <v>4660</v>
      </c>
      <c r="E367" s="882">
        <v>1</v>
      </c>
      <c r="F367" s="882"/>
      <c r="G367" s="883">
        <v>3063</v>
      </c>
      <c r="H367" s="164">
        <f>IF(G367="","",G367-G367*COMPASS!$AH$41)</f>
        <v>3063</v>
      </c>
    </row>
    <row r="368" spans="1:8" ht="15.6" customHeight="1">
      <c r="A368" s="385" t="s">
        <v>4847</v>
      </c>
      <c r="B368" s="253" t="s">
        <v>22</v>
      </c>
      <c r="C368" s="540" t="s">
        <v>4848</v>
      </c>
      <c r="D368" s="540" t="s">
        <v>4849</v>
      </c>
      <c r="E368" s="882">
        <v>1</v>
      </c>
      <c r="F368" s="882"/>
      <c r="G368" s="883">
        <v>564</v>
      </c>
      <c r="H368" s="164">
        <f>IF(G368="","",G368-G368*COMPASS!$AH$41)</f>
        <v>564</v>
      </c>
    </row>
    <row r="369" spans="1:8" ht="15.6" customHeight="1">
      <c r="A369" s="387" t="s">
        <v>4843</v>
      </c>
      <c r="B369" s="350" t="s">
        <v>2561</v>
      </c>
      <c r="C369" s="879"/>
      <c r="D369" s="880" t="s">
        <v>2561</v>
      </c>
      <c r="E369" s="881" t="s">
        <v>2561</v>
      </c>
      <c r="F369" s="1098"/>
      <c r="G369" s="353"/>
      <c r="H369" s="164" t="str">
        <f>IF(G369="","",G369-G369*COMPASS!$AH$41)</f>
        <v/>
      </c>
    </row>
    <row r="370" spans="1:8" ht="15.6" customHeight="1">
      <c r="A370" s="387" t="s">
        <v>4851</v>
      </c>
      <c r="B370" s="350" t="s">
        <v>2561</v>
      </c>
      <c r="C370" s="879"/>
      <c r="D370" s="880" t="s">
        <v>2561</v>
      </c>
      <c r="E370" s="881" t="s">
        <v>2561</v>
      </c>
      <c r="F370" s="1098"/>
      <c r="G370" s="353"/>
      <c r="H370" s="164" t="str">
        <f>IF(G370="","",G370-G370*COMPASS!$AH$41)</f>
        <v/>
      </c>
    </row>
    <row r="371" spans="1:8" ht="15.6" customHeight="1">
      <c r="A371" s="385" t="s">
        <v>4852</v>
      </c>
      <c r="B371" s="253" t="s">
        <v>22</v>
      </c>
      <c r="C371" s="540" t="s">
        <v>4853</v>
      </c>
      <c r="D371" s="540" t="s">
        <v>4854</v>
      </c>
      <c r="E371" s="882">
        <v>1</v>
      </c>
      <c r="F371" s="882"/>
      <c r="G371" s="883">
        <v>2821</v>
      </c>
      <c r="H371" s="164">
        <f>IF(G371="","",G371-G371*COMPASS!$AH$41)</f>
        <v>2821</v>
      </c>
    </row>
    <row r="372" spans="1:8" ht="15.6" customHeight="1">
      <c r="A372" s="387" t="s">
        <v>4851</v>
      </c>
      <c r="B372" s="350" t="s">
        <v>2561</v>
      </c>
      <c r="C372" s="879"/>
      <c r="D372" s="880" t="s">
        <v>2561</v>
      </c>
      <c r="E372" s="881" t="s">
        <v>2561</v>
      </c>
      <c r="F372" s="1098"/>
      <c r="G372" s="353"/>
      <c r="H372" s="164" t="str">
        <f>IF(G372="","",G372-G372*COMPASS!$AH$41)</f>
        <v/>
      </c>
    </row>
    <row r="373" spans="1:8" ht="15.6" customHeight="1">
      <c r="A373" s="385" t="s">
        <v>4855</v>
      </c>
      <c r="B373" s="253" t="s">
        <v>22</v>
      </c>
      <c r="C373" s="540" t="s">
        <v>4856</v>
      </c>
      <c r="D373" s="540" t="s">
        <v>4857</v>
      </c>
      <c r="E373" s="882">
        <v>1</v>
      </c>
      <c r="F373" s="882"/>
      <c r="G373" s="883">
        <v>499</v>
      </c>
      <c r="H373" s="164">
        <f>IF(G373="","",G373-G373*COMPASS!$AH$41)</f>
        <v>499</v>
      </c>
    </row>
    <row r="374" spans="1:8" ht="15.6" customHeight="1">
      <c r="A374" s="385" t="s">
        <v>4858</v>
      </c>
      <c r="B374" s="253" t="s">
        <v>22</v>
      </c>
      <c r="C374" s="540" t="s">
        <v>4859</v>
      </c>
      <c r="D374" s="540" t="s">
        <v>4860</v>
      </c>
      <c r="E374" s="882">
        <v>1</v>
      </c>
      <c r="F374" s="882"/>
      <c r="G374" s="883">
        <v>542</v>
      </c>
      <c r="H374" s="164">
        <f>IF(G374="","",G374-G374*COMPASS!$AH$41)</f>
        <v>542</v>
      </c>
    </row>
    <row r="375" spans="1:8" ht="15.6" customHeight="1">
      <c r="A375" s="385" t="s">
        <v>4861</v>
      </c>
      <c r="B375" s="253" t="s">
        <v>22</v>
      </c>
      <c r="C375" s="540" t="s">
        <v>4862</v>
      </c>
      <c r="D375" s="540" t="s">
        <v>4863</v>
      </c>
      <c r="E375" s="882">
        <v>1</v>
      </c>
      <c r="F375" s="882"/>
      <c r="G375" s="883">
        <v>811</v>
      </c>
      <c r="H375" s="164">
        <f>IF(G375="","",G375-G375*COMPASS!$AH$41)</f>
        <v>811</v>
      </c>
    </row>
    <row r="376" spans="1:8" ht="15.6" customHeight="1">
      <c r="A376" s="385" t="s">
        <v>4864</v>
      </c>
      <c r="B376" s="253" t="s">
        <v>22</v>
      </c>
      <c r="C376" s="540" t="s">
        <v>4865</v>
      </c>
      <c r="D376" s="540" t="s">
        <v>4866</v>
      </c>
      <c r="E376" s="882">
        <v>1</v>
      </c>
      <c r="F376" s="882"/>
      <c r="G376" s="883">
        <v>580</v>
      </c>
      <c r="H376" s="164">
        <f>IF(G376="","",G376-G376*COMPASS!$AH$41)</f>
        <v>580</v>
      </c>
    </row>
    <row r="377" spans="1:8" ht="15.6" customHeight="1">
      <c r="A377" s="385" t="s">
        <v>4867</v>
      </c>
      <c r="B377" s="253" t="s">
        <v>22</v>
      </c>
      <c r="C377" s="540" t="s">
        <v>4868</v>
      </c>
      <c r="D377" s="540" t="s">
        <v>4869</v>
      </c>
      <c r="E377" s="882">
        <v>1</v>
      </c>
      <c r="F377" s="882"/>
      <c r="G377" s="883">
        <v>461</v>
      </c>
      <c r="H377" s="164">
        <f>IF(G377="","",G377-G377*COMPASS!$AH$41)</f>
        <v>461</v>
      </c>
    </row>
    <row r="378" spans="1:8" ht="15.6" customHeight="1">
      <c r="A378" s="385" t="s">
        <v>4870</v>
      </c>
      <c r="B378" s="253" t="s">
        <v>22</v>
      </c>
      <c r="C378" s="540" t="s">
        <v>4871</v>
      </c>
      <c r="D378" s="540" t="s">
        <v>4872</v>
      </c>
      <c r="E378" s="882">
        <v>1</v>
      </c>
      <c r="F378" s="882"/>
      <c r="G378" s="883">
        <v>486</v>
      </c>
      <c r="H378" s="164">
        <f>IF(G378="","",G378-G378*COMPASS!$AH$41)</f>
        <v>486</v>
      </c>
    </row>
    <row r="379" spans="1:8" ht="15.6" customHeight="1">
      <c r="A379" s="385" t="s">
        <v>4873</v>
      </c>
      <c r="B379" s="253" t="s">
        <v>22</v>
      </c>
      <c r="C379" s="540" t="s">
        <v>4874</v>
      </c>
      <c r="D379" s="540" t="s">
        <v>4875</v>
      </c>
      <c r="E379" s="882">
        <v>1</v>
      </c>
      <c r="F379" s="882"/>
      <c r="G379" s="883">
        <v>605</v>
      </c>
      <c r="H379" s="164">
        <f>IF(G379="","",G379-G379*COMPASS!$AH$41)</f>
        <v>605</v>
      </c>
    </row>
    <row r="380" spans="1:8" ht="15.6" customHeight="1">
      <c r="A380" s="385" t="s">
        <v>4876</v>
      </c>
      <c r="B380" s="253" t="s">
        <v>22</v>
      </c>
      <c r="C380" s="540" t="s">
        <v>4877</v>
      </c>
      <c r="D380" s="540" t="s">
        <v>4878</v>
      </c>
      <c r="E380" s="882">
        <v>1</v>
      </c>
      <c r="F380" s="882"/>
      <c r="G380" s="883">
        <v>831</v>
      </c>
      <c r="H380" s="164">
        <f>IF(G380="","",G380-G380*COMPASS!$AH$41)</f>
        <v>831</v>
      </c>
    </row>
    <row r="381" spans="1:8" ht="15.6" customHeight="1">
      <c r="A381" s="385" t="s">
        <v>4879</v>
      </c>
      <c r="B381" s="253" t="s">
        <v>22</v>
      </c>
      <c r="C381" s="540" t="s">
        <v>4880</v>
      </c>
      <c r="D381" s="540" t="s">
        <v>4881</v>
      </c>
      <c r="E381" s="882">
        <v>1</v>
      </c>
      <c r="F381" s="882"/>
      <c r="G381" s="883">
        <v>605</v>
      </c>
      <c r="H381" s="164">
        <f>IF(G381="","",G381-G381*COMPASS!$AH$41)</f>
        <v>605</v>
      </c>
    </row>
    <row r="382" spans="1:8" ht="15.6" customHeight="1">
      <c r="A382" s="385" t="s">
        <v>4882</v>
      </c>
      <c r="B382" s="253" t="s">
        <v>22</v>
      </c>
      <c r="C382" s="540" t="s">
        <v>4883</v>
      </c>
      <c r="D382" s="540" t="s">
        <v>4884</v>
      </c>
      <c r="E382" s="882">
        <v>1</v>
      </c>
      <c r="F382" s="882"/>
      <c r="G382" s="883">
        <v>831</v>
      </c>
      <c r="H382" s="164">
        <f>IF(G382="","",G382-G382*COMPASS!$AH$41)</f>
        <v>831</v>
      </c>
    </row>
    <row r="383" spans="1:8" ht="15.6" customHeight="1">
      <c r="A383" s="385" t="s">
        <v>4885</v>
      </c>
      <c r="B383" s="253" t="s">
        <v>22</v>
      </c>
      <c r="C383" s="540" t="s">
        <v>4886</v>
      </c>
      <c r="D383" s="540" t="s">
        <v>4887</v>
      </c>
      <c r="E383" s="882">
        <v>1</v>
      </c>
      <c r="F383" s="882"/>
      <c r="G383" s="883">
        <v>779</v>
      </c>
      <c r="H383" s="164">
        <f>IF(G383="","",G383-G383*COMPASS!$AH$41)</f>
        <v>779</v>
      </c>
    </row>
    <row r="384" spans="1:8" ht="15.6" customHeight="1">
      <c r="A384" s="385" t="s">
        <v>4888</v>
      </c>
      <c r="B384" s="253" t="s">
        <v>22</v>
      </c>
      <c r="C384" s="540" t="s">
        <v>4889</v>
      </c>
      <c r="D384" s="540" t="s">
        <v>4890</v>
      </c>
      <c r="E384" s="882">
        <v>1</v>
      </c>
      <c r="F384" s="882"/>
      <c r="G384" s="883">
        <v>760</v>
      </c>
      <c r="H384" s="164">
        <f>IF(G384="","",G384-G384*COMPASS!$AH$41)</f>
        <v>760</v>
      </c>
    </row>
    <row r="385" spans="1:8" ht="15.6" customHeight="1">
      <c r="A385" s="385" t="s">
        <v>4891</v>
      </c>
      <c r="B385" s="253" t="s">
        <v>22</v>
      </c>
      <c r="C385" s="540" t="s">
        <v>4892</v>
      </c>
      <c r="D385" s="540" t="s">
        <v>4893</v>
      </c>
      <c r="E385" s="882">
        <v>1</v>
      </c>
      <c r="F385" s="882"/>
      <c r="G385" s="883">
        <v>778</v>
      </c>
      <c r="H385" s="164">
        <f>IF(G385="","",G385-G385*COMPASS!$AH$41)</f>
        <v>778</v>
      </c>
    </row>
    <row r="386" spans="1:8" ht="15.6" customHeight="1">
      <c r="A386" s="385" t="s">
        <v>4894</v>
      </c>
      <c r="B386" s="253" t="s">
        <v>22</v>
      </c>
      <c r="C386" s="540" t="s">
        <v>4895</v>
      </c>
      <c r="D386" s="540" t="s">
        <v>4896</v>
      </c>
      <c r="E386" s="882">
        <v>1</v>
      </c>
      <c r="F386" s="882"/>
      <c r="G386" s="883">
        <v>785</v>
      </c>
      <c r="H386" s="164">
        <f>IF(G386="","",G386-G386*COMPASS!$AH$41)</f>
        <v>785</v>
      </c>
    </row>
    <row r="387" spans="1:8" ht="15.6" customHeight="1">
      <c r="A387" s="385" t="s">
        <v>4897</v>
      </c>
      <c r="B387" s="253" t="s">
        <v>22</v>
      </c>
      <c r="C387" s="540" t="s">
        <v>4898</v>
      </c>
      <c r="D387" s="540" t="s">
        <v>4899</v>
      </c>
      <c r="E387" s="882">
        <v>1</v>
      </c>
      <c r="F387" s="882"/>
      <c r="G387" s="883">
        <v>760</v>
      </c>
      <c r="H387" s="164">
        <f>IF(G387="","",G387-G387*COMPASS!$AH$41)</f>
        <v>760</v>
      </c>
    </row>
    <row r="388" spans="1:8" ht="15.6" customHeight="1">
      <c r="A388" s="385" t="s">
        <v>4900</v>
      </c>
      <c r="B388" s="253" t="s">
        <v>22</v>
      </c>
      <c r="C388" s="540" t="s">
        <v>4901</v>
      </c>
      <c r="D388" s="540" t="s">
        <v>4902</v>
      </c>
      <c r="E388" s="882">
        <v>1</v>
      </c>
      <c r="F388" s="882"/>
      <c r="G388" s="883">
        <v>1373</v>
      </c>
      <c r="H388" s="164">
        <f>IF(G388="","",G388-G388*COMPASS!$AH$41)</f>
        <v>1373</v>
      </c>
    </row>
    <row r="389" spans="1:8" ht="15.6" customHeight="1">
      <c r="A389" s="385" t="s">
        <v>4903</v>
      </c>
      <c r="B389" s="253" t="s">
        <v>22</v>
      </c>
      <c r="C389" s="540" t="s">
        <v>4904</v>
      </c>
      <c r="D389" s="540" t="s">
        <v>4905</v>
      </c>
      <c r="E389" s="882">
        <v>1</v>
      </c>
      <c r="F389" s="882"/>
      <c r="G389" s="883">
        <v>772</v>
      </c>
      <c r="H389" s="164">
        <f>IF(G389="","",G389-G389*COMPASS!$AH$41)</f>
        <v>772</v>
      </c>
    </row>
    <row r="390" spans="1:8" ht="15.6" customHeight="1">
      <c r="A390" s="385" t="s">
        <v>4906</v>
      </c>
      <c r="B390" s="253" t="s">
        <v>22</v>
      </c>
      <c r="C390" s="540" t="s">
        <v>4907</v>
      </c>
      <c r="D390" s="540" t="s">
        <v>4908</v>
      </c>
      <c r="E390" s="882">
        <v>1</v>
      </c>
      <c r="F390" s="882"/>
      <c r="G390" s="883">
        <v>2009</v>
      </c>
      <c r="H390" s="164">
        <f>IF(G390="","",G390-G390*COMPASS!$AH$41)</f>
        <v>2009</v>
      </c>
    </row>
    <row r="391" spans="1:8" ht="15.6" customHeight="1">
      <c r="A391" s="385" t="s">
        <v>4909</v>
      </c>
      <c r="B391" s="253" t="s">
        <v>22</v>
      </c>
      <c r="C391" s="540" t="s">
        <v>4910</v>
      </c>
      <c r="D391" s="540" t="s">
        <v>4911</v>
      </c>
      <c r="E391" s="882">
        <v>1</v>
      </c>
      <c r="F391" s="882"/>
      <c r="G391" s="883">
        <v>1853</v>
      </c>
      <c r="H391" s="164">
        <f>IF(G391="","",G391-G391*COMPASS!$AH$41)</f>
        <v>1853</v>
      </c>
    </row>
    <row r="392" spans="1:8" ht="15.6" customHeight="1">
      <c r="A392" s="385" t="s">
        <v>4912</v>
      </c>
      <c r="B392" s="253" t="s">
        <v>22</v>
      </c>
      <c r="C392" s="540" t="s">
        <v>4913</v>
      </c>
      <c r="D392" s="540" t="s">
        <v>4914</v>
      </c>
      <c r="E392" s="882">
        <v>1</v>
      </c>
      <c r="F392" s="882"/>
      <c r="G392" s="883">
        <v>1672</v>
      </c>
      <c r="H392" s="164">
        <f>IF(G392="","",G392-G392*COMPASS!$AH$41)</f>
        <v>1672</v>
      </c>
    </row>
    <row r="393" spans="1:8" ht="15.6" customHeight="1">
      <c r="A393" s="385" t="s">
        <v>4915</v>
      </c>
      <c r="B393" s="253" t="s">
        <v>22</v>
      </c>
      <c r="C393" s="540" t="s">
        <v>4916</v>
      </c>
      <c r="D393" s="540" t="s">
        <v>4917</v>
      </c>
      <c r="E393" s="882">
        <v>1</v>
      </c>
      <c r="F393" s="882"/>
      <c r="G393" s="883">
        <v>1981</v>
      </c>
      <c r="H393" s="164">
        <f>IF(G393="","",G393-G393*COMPASS!$AH$41)</f>
        <v>1981</v>
      </c>
    </row>
    <row r="394" spans="1:8" ht="15.6" customHeight="1">
      <c r="A394" s="385" t="s">
        <v>4918</v>
      </c>
      <c r="B394" s="253" t="s">
        <v>22</v>
      </c>
      <c r="C394" s="540" t="s">
        <v>4919</v>
      </c>
      <c r="D394" s="540" t="s">
        <v>4920</v>
      </c>
      <c r="E394" s="882">
        <v>1</v>
      </c>
      <c r="F394" s="882"/>
      <c r="G394" s="883">
        <v>1773</v>
      </c>
      <c r="H394" s="164">
        <f>IF(G394="","",G394-G394*COMPASS!$AH$41)</f>
        <v>1773</v>
      </c>
    </row>
    <row r="395" spans="1:8" ht="15.6" customHeight="1">
      <c r="A395" s="385" t="s">
        <v>4921</v>
      </c>
      <c r="B395" s="253" t="s">
        <v>22</v>
      </c>
      <c r="C395" s="540" t="s">
        <v>4922</v>
      </c>
      <c r="D395" s="540" t="s">
        <v>4923</v>
      </c>
      <c r="E395" s="882">
        <v>1</v>
      </c>
      <c r="F395" s="882"/>
      <c r="G395" s="883">
        <v>2008</v>
      </c>
      <c r="H395" s="164">
        <f>IF(G395="","",G395-G395*COMPASS!$AH$41)</f>
        <v>2008</v>
      </c>
    </row>
    <row r="396" spans="1:8" ht="15.6" customHeight="1">
      <c r="A396" s="385" t="s">
        <v>4924</v>
      </c>
      <c r="B396" s="253" t="s">
        <v>22</v>
      </c>
      <c r="C396" s="540" t="s">
        <v>4925</v>
      </c>
      <c r="D396" s="540" t="s">
        <v>4926</v>
      </c>
      <c r="E396" s="882">
        <v>1</v>
      </c>
      <c r="F396" s="882"/>
      <c r="G396" s="883">
        <v>2275</v>
      </c>
      <c r="H396" s="164">
        <f>IF(G396="","",G396-G396*COMPASS!$AH$41)</f>
        <v>2275</v>
      </c>
    </row>
    <row r="397" spans="1:8" ht="15.6" customHeight="1">
      <c r="A397" s="387" t="s">
        <v>4851</v>
      </c>
      <c r="B397" s="350" t="s">
        <v>2561</v>
      </c>
      <c r="C397" s="879"/>
      <c r="D397" s="880" t="s">
        <v>2561</v>
      </c>
      <c r="E397" s="881" t="s">
        <v>2561</v>
      </c>
      <c r="F397" s="1098"/>
      <c r="G397" s="353"/>
      <c r="H397" s="164" t="str">
        <f>IF(G397="","",G397-G397*COMPASS!$AH$41)</f>
        <v/>
      </c>
    </row>
    <row r="398" spans="1:8" ht="15.6" customHeight="1">
      <c r="A398" s="385" t="s">
        <v>4927</v>
      </c>
      <c r="B398" s="253" t="s">
        <v>22</v>
      </c>
      <c r="C398" s="540" t="s">
        <v>4928</v>
      </c>
      <c r="D398" s="540" t="s">
        <v>4929</v>
      </c>
      <c r="E398" s="882">
        <v>1</v>
      </c>
      <c r="F398" s="882"/>
      <c r="G398" s="883">
        <v>440</v>
      </c>
      <c r="H398" s="164">
        <f>IF(G398="","",G398-G398*COMPASS!$AH$41)</f>
        <v>440</v>
      </c>
    </row>
    <row r="399" spans="1:8" ht="15.6" customHeight="1">
      <c r="A399" s="385" t="s">
        <v>4930</v>
      </c>
      <c r="B399" s="253" t="s">
        <v>22</v>
      </c>
      <c r="C399" s="540" t="s">
        <v>4931</v>
      </c>
      <c r="D399" s="540" t="s">
        <v>4932</v>
      </c>
      <c r="E399" s="882">
        <v>1</v>
      </c>
      <c r="F399" s="882"/>
      <c r="G399" s="883">
        <v>118</v>
      </c>
      <c r="H399" s="164">
        <f>IF(G399="","",G399-G399*COMPASS!$AH$41)</f>
        <v>118</v>
      </c>
    </row>
    <row r="400" spans="1:8" ht="15.6" customHeight="1">
      <c r="A400" s="385" t="s">
        <v>4933</v>
      </c>
      <c r="B400" s="253" t="s">
        <v>22</v>
      </c>
      <c r="C400" s="540" t="s">
        <v>4934</v>
      </c>
      <c r="D400" s="540" t="s">
        <v>4935</v>
      </c>
      <c r="E400" s="882">
        <v>1</v>
      </c>
      <c r="F400" s="882"/>
      <c r="G400" s="883">
        <v>150</v>
      </c>
      <c r="H400" s="164">
        <f>IF(G400="","",G400-G400*COMPASS!$AH$41)</f>
        <v>150</v>
      </c>
    </row>
    <row r="401" spans="1:8" ht="15.6" customHeight="1">
      <c r="A401" s="385" t="s">
        <v>4936</v>
      </c>
      <c r="B401" s="253" t="s">
        <v>22</v>
      </c>
      <c r="C401" s="540" t="s">
        <v>4937</v>
      </c>
      <c r="D401" s="540" t="s">
        <v>4938</v>
      </c>
      <c r="E401" s="882">
        <v>1</v>
      </c>
      <c r="F401" s="882"/>
      <c r="G401" s="883">
        <v>602</v>
      </c>
      <c r="H401" s="164">
        <f>IF(G401="","",G401-G401*COMPASS!$AH$41)</f>
        <v>602</v>
      </c>
    </row>
    <row r="402" spans="1:8" ht="15.6" customHeight="1">
      <c r="A402" s="387" t="s">
        <v>4851</v>
      </c>
      <c r="B402" s="350" t="s">
        <v>2561</v>
      </c>
      <c r="C402" s="879"/>
      <c r="D402" s="880" t="s">
        <v>2561</v>
      </c>
      <c r="E402" s="881" t="s">
        <v>2561</v>
      </c>
      <c r="F402" s="1098"/>
      <c r="G402" s="353"/>
      <c r="H402" s="164" t="str">
        <f>IF(G402="","",G402-G402*COMPASS!$AH$41)</f>
        <v/>
      </c>
    </row>
    <row r="403" spans="1:8" ht="15.6" customHeight="1">
      <c r="A403" s="385" t="s">
        <v>4939</v>
      </c>
      <c r="B403" s="253" t="s">
        <v>22</v>
      </c>
      <c r="C403" s="540" t="s">
        <v>4940</v>
      </c>
      <c r="D403" s="540" t="s">
        <v>4941</v>
      </c>
      <c r="E403" s="882">
        <v>1</v>
      </c>
      <c r="F403" s="882"/>
      <c r="G403" s="883">
        <v>918</v>
      </c>
      <c r="H403" s="164">
        <f>IF(G403="","",G403-G403*COMPASS!$AH$41)</f>
        <v>918</v>
      </c>
    </row>
    <row r="404" spans="1:8" ht="15.6" customHeight="1">
      <c r="A404" s="385" t="s">
        <v>4942</v>
      </c>
      <c r="B404" s="253" t="s">
        <v>22</v>
      </c>
      <c r="C404" s="540" t="s">
        <v>4943</v>
      </c>
      <c r="D404" s="540" t="s">
        <v>4944</v>
      </c>
      <c r="E404" s="882">
        <v>1</v>
      </c>
      <c r="F404" s="882"/>
      <c r="G404" s="883">
        <v>918</v>
      </c>
      <c r="H404" s="164">
        <f>IF(G404="","",G404-G404*COMPASS!$AH$41)</f>
        <v>918</v>
      </c>
    </row>
    <row r="405" spans="1:8" ht="15.6" customHeight="1">
      <c r="A405" s="385" t="s">
        <v>4945</v>
      </c>
      <c r="B405" s="253" t="s">
        <v>22</v>
      </c>
      <c r="C405" s="540" t="s">
        <v>4946</v>
      </c>
      <c r="D405" s="540" t="s">
        <v>4947</v>
      </c>
      <c r="E405" s="882">
        <v>1</v>
      </c>
      <c r="F405" s="882"/>
      <c r="G405" s="883">
        <v>918</v>
      </c>
      <c r="H405" s="164">
        <f>IF(G405="","",G405-G405*COMPASS!$AH$41)</f>
        <v>918</v>
      </c>
    </row>
    <row r="406" spans="1:8" ht="15.6" customHeight="1">
      <c r="A406" s="385" t="s">
        <v>4948</v>
      </c>
      <c r="B406" s="253" t="s">
        <v>22</v>
      </c>
      <c r="C406" s="540" t="s">
        <v>4949</v>
      </c>
      <c r="D406" s="540" t="s">
        <v>4950</v>
      </c>
      <c r="E406" s="882">
        <v>1</v>
      </c>
      <c r="F406" s="882"/>
      <c r="G406" s="883">
        <v>1148</v>
      </c>
      <c r="H406" s="164">
        <f>IF(G406="","",G406-G406*COMPASS!$AH$41)</f>
        <v>1148</v>
      </c>
    </row>
    <row r="407" spans="1:8" ht="15.6" customHeight="1">
      <c r="A407" s="385" t="s">
        <v>4951</v>
      </c>
      <c r="B407" s="253" t="s">
        <v>22</v>
      </c>
      <c r="C407" s="540" t="s">
        <v>4952</v>
      </c>
      <c r="D407" s="540" t="s">
        <v>4953</v>
      </c>
      <c r="E407" s="882">
        <v>1</v>
      </c>
      <c r="F407" s="882"/>
      <c r="G407" s="883">
        <v>1004</v>
      </c>
      <c r="H407" s="164">
        <f>IF(G407="","",G407-G407*COMPASS!$AH$41)</f>
        <v>1004</v>
      </c>
    </row>
    <row r="408" spans="1:8" ht="15.6" customHeight="1">
      <c r="A408" s="385" t="s">
        <v>4954</v>
      </c>
      <c r="B408" s="253" t="s">
        <v>22</v>
      </c>
      <c r="C408" s="540" t="s">
        <v>4955</v>
      </c>
      <c r="D408" s="540" t="s">
        <v>4956</v>
      </c>
      <c r="E408" s="882">
        <v>1</v>
      </c>
      <c r="F408" s="882"/>
      <c r="G408" s="883">
        <v>1026</v>
      </c>
      <c r="H408" s="164">
        <f>IF(G408="","",G408-G408*COMPASS!$AH$41)</f>
        <v>1026</v>
      </c>
    </row>
    <row r="409" spans="1:8" ht="15.6" customHeight="1">
      <c r="A409" s="385" t="s">
        <v>4957</v>
      </c>
      <c r="B409" s="253" t="s">
        <v>22</v>
      </c>
      <c r="C409" s="540" t="s">
        <v>4958</v>
      </c>
      <c r="D409" s="540" t="s">
        <v>4959</v>
      </c>
      <c r="E409" s="882">
        <v>1</v>
      </c>
      <c r="F409" s="882"/>
      <c r="G409" s="883">
        <v>1026</v>
      </c>
      <c r="H409" s="164">
        <f>IF(G409="","",G409-G409*COMPASS!$AH$41)</f>
        <v>1026</v>
      </c>
    </row>
    <row r="410" spans="1:8" ht="15.6" customHeight="1">
      <c r="A410" s="385" t="s">
        <v>4960</v>
      </c>
      <c r="B410" s="253" t="s">
        <v>22</v>
      </c>
      <c r="C410" s="540" t="s">
        <v>4961</v>
      </c>
      <c r="D410" s="540" t="s">
        <v>4962</v>
      </c>
      <c r="E410" s="882">
        <v>1</v>
      </c>
      <c r="F410" s="882"/>
      <c r="G410" s="883">
        <v>918</v>
      </c>
      <c r="H410" s="164">
        <f>IF(G410="","",G410-G410*COMPASS!$AH$41)</f>
        <v>918</v>
      </c>
    </row>
    <row r="411" spans="1:8" ht="15.6" customHeight="1">
      <c r="A411" s="385" t="s">
        <v>4963</v>
      </c>
      <c r="B411" s="253" t="s">
        <v>22</v>
      </c>
      <c r="C411" s="540" t="s">
        <v>4964</v>
      </c>
      <c r="D411" s="540" t="s">
        <v>4965</v>
      </c>
      <c r="E411" s="882">
        <v>1</v>
      </c>
      <c r="F411" s="882"/>
      <c r="G411" s="883">
        <v>918</v>
      </c>
      <c r="H411" s="164">
        <f>IF(G411="","",G411-G411*COMPASS!$AH$41)</f>
        <v>918</v>
      </c>
    </row>
    <row r="412" spans="1:8" ht="15.6" customHeight="1">
      <c r="A412" s="385" t="s">
        <v>4966</v>
      </c>
      <c r="B412" s="253" t="s">
        <v>22</v>
      </c>
      <c r="C412" s="540" t="s">
        <v>4967</v>
      </c>
      <c r="D412" s="540" t="s">
        <v>4968</v>
      </c>
      <c r="E412" s="882">
        <v>1</v>
      </c>
      <c r="F412" s="882"/>
      <c r="G412" s="883">
        <v>1185</v>
      </c>
      <c r="H412" s="164">
        <f>IF(G412="","",G412-G412*COMPASS!$AH$41)</f>
        <v>1185</v>
      </c>
    </row>
    <row r="413" spans="1:8" ht="15.6" customHeight="1">
      <c r="A413" s="385" t="s">
        <v>4969</v>
      </c>
      <c r="B413" s="253" t="s">
        <v>22</v>
      </c>
      <c r="C413" s="540" t="s">
        <v>4970</v>
      </c>
      <c r="D413" s="540" t="s">
        <v>4971</v>
      </c>
      <c r="E413" s="882">
        <v>1</v>
      </c>
      <c r="F413" s="882"/>
      <c r="G413" s="883">
        <v>1208</v>
      </c>
      <c r="H413" s="164">
        <f>IF(G413="","",G413-G413*COMPASS!$AH$41)</f>
        <v>1208</v>
      </c>
    </row>
    <row r="414" spans="1:8" ht="15.6" customHeight="1">
      <c r="A414" s="385" t="s">
        <v>4972</v>
      </c>
      <c r="B414" s="253" t="s">
        <v>22</v>
      </c>
      <c r="C414" s="540" t="s">
        <v>4973</v>
      </c>
      <c r="D414" s="540" t="s">
        <v>4974</v>
      </c>
      <c r="E414" s="882">
        <v>1</v>
      </c>
      <c r="F414" s="882"/>
      <c r="G414" s="883">
        <v>1208</v>
      </c>
      <c r="H414" s="164">
        <f>IF(G414="","",G414-G414*COMPASS!$AH$41)</f>
        <v>1208</v>
      </c>
    </row>
    <row r="415" spans="1:8" ht="15.6" customHeight="1">
      <c r="A415" s="385" t="s">
        <v>4975</v>
      </c>
      <c r="B415" s="253" t="s">
        <v>22</v>
      </c>
      <c r="C415" s="540" t="s">
        <v>4976</v>
      </c>
      <c r="D415" s="540" t="s">
        <v>4977</v>
      </c>
      <c r="E415" s="882">
        <v>1</v>
      </c>
      <c r="F415" s="882"/>
      <c r="G415" s="883">
        <v>1185</v>
      </c>
      <c r="H415" s="164">
        <f>IF(G415="","",G415-G415*COMPASS!$AH$41)</f>
        <v>1185</v>
      </c>
    </row>
    <row r="416" spans="1:8" ht="15.6" customHeight="1">
      <c r="A416" s="385" t="s">
        <v>4978</v>
      </c>
      <c r="B416" s="253" t="s">
        <v>22</v>
      </c>
      <c r="C416" s="540" t="s">
        <v>4979</v>
      </c>
      <c r="D416" s="540" t="s">
        <v>4980</v>
      </c>
      <c r="E416" s="882">
        <v>1</v>
      </c>
      <c r="F416" s="882"/>
      <c r="G416" s="883">
        <v>1185</v>
      </c>
      <c r="H416" s="164">
        <f>IF(G416="","",G416-G416*COMPASS!$AH$41)</f>
        <v>1185</v>
      </c>
    </row>
    <row r="417" spans="1:8" ht="15.6" customHeight="1">
      <c r="A417" s="385" t="s">
        <v>4981</v>
      </c>
      <c r="B417" s="253" t="s">
        <v>22</v>
      </c>
      <c r="C417" s="540" t="s">
        <v>4982</v>
      </c>
      <c r="D417" s="540" t="s">
        <v>4983</v>
      </c>
      <c r="E417" s="882">
        <v>1</v>
      </c>
      <c r="F417" s="882"/>
      <c r="G417" s="883">
        <v>1193</v>
      </c>
      <c r="H417" s="164">
        <f>IF(G417="","",G417-G417*COMPASS!$AH$41)</f>
        <v>1193</v>
      </c>
    </row>
    <row r="418" spans="1:8" ht="15.6" customHeight="1">
      <c r="A418" s="385" t="s">
        <v>4984</v>
      </c>
      <c r="B418" s="253" t="s">
        <v>22</v>
      </c>
      <c r="C418" s="540" t="s">
        <v>4985</v>
      </c>
      <c r="D418" s="540" t="s">
        <v>4986</v>
      </c>
      <c r="E418" s="882">
        <v>1</v>
      </c>
      <c r="F418" s="882"/>
      <c r="G418" s="883">
        <v>1198</v>
      </c>
      <c r="H418" s="164">
        <f>IF(G418="","",G418-G418*COMPASS!$AH$41)</f>
        <v>1198</v>
      </c>
    </row>
    <row r="419" spans="1:8" ht="15.6" customHeight="1">
      <c r="A419" s="385" t="s">
        <v>4987</v>
      </c>
      <c r="B419" s="253" t="s">
        <v>22</v>
      </c>
      <c r="C419" s="540" t="s">
        <v>4988</v>
      </c>
      <c r="D419" s="540" t="s">
        <v>4989</v>
      </c>
      <c r="E419" s="882">
        <v>1</v>
      </c>
      <c r="F419" s="882"/>
      <c r="G419" s="883">
        <v>1219</v>
      </c>
      <c r="H419" s="164">
        <f>IF(G419="","",G419-G419*COMPASS!$AH$41)</f>
        <v>1219</v>
      </c>
    </row>
    <row r="420" spans="1:8" ht="15.6" customHeight="1">
      <c r="A420" s="385" t="s">
        <v>4990</v>
      </c>
      <c r="B420" s="253" t="s">
        <v>22</v>
      </c>
      <c r="C420" s="540" t="s">
        <v>4991</v>
      </c>
      <c r="D420" s="540" t="s">
        <v>4992</v>
      </c>
      <c r="E420" s="882">
        <v>1</v>
      </c>
      <c r="F420" s="882"/>
      <c r="G420" s="883">
        <v>1209</v>
      </c>
      <c r="H420" s="164">
        <f>IF(G420="","",G420-G420*COMPASS!$AH$41)</f>
        <v>1209</v>
      </c>
    </row>
    <row r="421" spans="1:8" ht="15.6" customHeight="1">
      <c r="A421" s="385" t="s">
        <v>4993</v>
      </c>
      <c r="B421" s="253" t="s">
        <v>22</v>
      </c>
      <c r="C421" s="540" t="s">
        <v>4994</v>
      </c>
      <c r="D421" s="540" t="s">
        <v>4995</v>
      </c>
      <c r="E421" s="882">
        <v>1</v>
      </c>
      <c r="F421" s="882"/>
      <c r="G421" s="883">
        <v>1185</v>
      </c>
      <c r="H421" s="164">
        <f>IF(G421="","",G421-G421*COMPASS!$AH$41)</f>
        <v>1185</v>
      </c>
    </row>
    <row r="422" spans="1:8" ht="15.6" customHeight="1">
      <c r="A422" s="385" t="s">
        <v>4996</v>
      </c>
      <c r="B422" s="253" t="s">
        <v>22</v>
      </c>
      <c r="C422" s="540" t="s">
        <v>4997</v>
      </c>
      <c r="D422" s="540" t="s">
        <v>4998</v>
      </c>
      <c r="E422" s="882">
        <v>1</v>
      </c>
      <c r="F422" s="882"/>
      <c r="G422" s="883">
        <v>1185</v>
      </c>
      <c r="H422" s="164">
        <f>IF(G422="","",G422-G422*COMPASS!$AH$41)</f>
        <v>1185</v>
      </c>
    </row>
    <row r="423" spans="1:8" ht="15.6" customHeight="1">
      <c r="A423" s="385" t="s">
        <v>4999</v>
      </c>
      <c r="B423" s="253" t="s">
        <v>22</v>
      </c>
      <c r="C423" s="540" t="s">
        <v>5000</v>
      </c>
      <c r="D423" s="540" t="s">
        <v>5001</v>
      </c>
      <c r="E423" s="882">
        <v>1</v>
      </c>
      <c r="F423" s="882"/>
      <c r="G423" s="883">
        <v>1185</v>
      </c>
      <c r="H423" s="164">
        <f>IF(G423="","",G423-G423*COMPASS!$AH$41)</f>
        <v>1185</v>
      </c>
    </row>
    <row r="424" spans="1:8" ht="15.6" customHeight="1">
      <c r="A424" s="385" t="s">
        <v>5002</v>
      </c>
      <c r="B424" s="253" t="s">
        <v>22</v>
      </c>
      <c r="C424" s="540" t="s">
        <v>5003</v>
      </c>
      <c r="D424" s="540" t="s">
        <v>5004</v>
      </c>
      <c r="E424" s="882">
        <v>1</v>
      </c>
      <c r="F424" s="882"/>
      <c r="G424" s="883">
        <v>1185</v>
      </c>
      <c r="H424" s="164">
        <f>IF(G424="","",G424-G424*COMPASS!$AH$41)</f>
        <v>1185</v>
      </c>
    </row>
    <row r="425" spans="1:8" ht="15.6" customHeight="1">
      <c r="A425" s="385" t="s">
        <v>5005</v>
      </c>
      <c r="B425" s="253" t="s">
        <v>22</v>
      </c>
      <c r="C425" s="540" t="s">
        <v>5006</v>
      </c>
      <c r="D425" s="540" t="s">
        <v>5007</v>
      </c>
      <c r="E425" s="882">
        <v>1</v>
      </c>
      <c r="F425" s="882"/>
      <c r="G425" s="883">
        <v>1185</v>
      </c>
      <c r="H425" s="164">
        <f>IF(G425="","",G425-G425*COMPASS!$AH$41)</f>
        <v>1185</v>
      </c>
    </row>
    <row r="426" spans="1:8" ht="15.6" customHeight="1">
      <c r="A426" s="385" t="s">
        <v>5008</v>
      </c>
      <c r="B426" s="253" t="s">
        <v>22</v>
      </c>
      <c r="C426" s="540" t="s">
        <v>5009</v>
      </c>
      <c r="D426" s="540" t="s">
        <v>5010</v>
      </c>
      <c r="E426" s="882">
        <v>1</v>
      </c>
      <c r="F426" s="882"/>
      <c r="G426" s="883">
        <v>1185</v>
      </c>
      <c r="H426" s="164">
        <f>IF(G426="","",G426-G426*COMPASS!$AH$41)</f>
        <v>1185</v>
      </c>
    </row>
    <row r="427" spans="1:8" ht="15.6" customHeight="1">
      <c r="A427" s="385" t="s">
        <v>5011</v>
      </c>
      <c r="B427" s="253" t="s">
        <v>22</v>
      </c>
      <c r="C427" s="540" t="s">
        <v>5012</v>
      </c>
      <c r="D427" s="540" t="s">
        <v>5013</v>
      </c>
      <c r="E427" s="882">
        <v>1</v>
      </c>
      <c r="F427" s="882"/>
      <c r="G427" s="883">
        <v>1185</v>
      </c>
      <c r="H427" s="164">
        <f>IF(G427="","",G427-G427*COMPASS!$AH$41)</f>
        <v>1185</v>
      </c>
    </row>
    <row r="428" spans="1:8" ht="15.6" customHeight="1">
      <c r="A428" s="385" t="s">
        <v>5014</v>
      </c>
      <c r="B428" s="253" t="s">
        <v>22</v>
      </c>
      <c r="C428" s="540" t="s">
        <v>5015</v>
      </c>
      <c r="D428" s="540" t="s">
        <v>5016</v>
      </c>
      <c r="E428" s="882">
        <v>1</v>
      </c>
      <c r="F428" s="882"/>
      <c r="G428" s="883">
        <v>1185</v>
      </c>
      <c r="H428" s="164">
        <f>IF(G428="","",G428-G428*COMPASS!$AH$41)</f>
        <v>1185</v>
      </c>
    </row>
    <row r="429" spans="1:8" ht="15.6" customHeight="1">
      <c r="A429" s="385" t="s">
        <v>5017</v>
      </c>
      <c r="B429" s="253" t="s">
        <v>22</v>
      </c>
      <c r="C429" s="540" t="s">
        <v>5018</v>
      </c>
      <c r="D429" s="540" t="s">
        <v>5019</v>
      </c>
      <c r="E429" s="882">
        <v>1</v>
      </c>
      <c r="F429" s="882"/>
      <c r="G429" s="883">
        <v>1185</v>
      </c>
      <c r="H429" s="164">
        <f>IF(G429="","",G429-G429*COMPASS!$AH$41)</f>
        <v>1185</v>
      </c>
    </row>
    <row r="430" spans="1:8" ht="15.6" customHeight="1">
      <c r="A430" s="385" t="s">
        <v>5020</v>
      </c>
      <c r="B430" s="253" t="s">
        <v>22</v>
      </c>
      <c r="C430" s="540" t="s">
        <v>5021</v>
      </c>
      <c r="D430" s="540" t="s">
        <v>5022</v>
      </c>
      <c r="E430" s="882">
        <v>1</v>
      </c>
      <c r="F430" s="882"/>
      <c r="G430" s="883">
        <v>1881</v>
      </c>
      <c r="H430" s="164">
        <f>IF(G430="","",G430-G430*COMPASS!$AH$41)</f>
        <v>1881</v>
      </c>
    </row>
    <row r="431" spans="1:8" ht="15.6" customHeight="1">
      <c r="A431" s="385" t="s">
        <v>5023</v>
      </c>
      <c r="B431" s="253" t="s">
        <v>22</v>
      </c>
      <c r="C431" s="540" t="s">
        <v>5024</v>
      </c>
      <c r="D431" s="540" t="s">
        <v>5025</v>
      </c>
      <c r="E431" s="882">
        <v>1</v>
      </c>
      <c r="F431" s="882"/>
      <c r="G431" s="883">
        <v>1924</v>
      </c>
      <c r="H431" s="164">
        <f>IF(G431="","",G431-G431*COMPASS!$AH$41)</f>
        <v>1924</v>
      </c>
    </row>
    <row r="432" spans="1:8" ht="15.6" customHeight="1">
      <c r="A432" s="385" t="s">
        <v>5026</v>
      </c>
      <c r="B432" s="253" t="s">
        <v>22</v>
      </c>
      <c r="C432" s="540" t="s">
        <v>5027</v>
      </c>
      <c r="D432" s="540" t="s">
        <v>5028</v>
      </c>
      <c r="E432" s="882">
        <v>1</v>
      </c>
      <c r="F432" s="882"/>
      <c r="G432" s="883">
        <v>2169</v>
      </c>
      <c r="H432" s="164">
        <f>IF(G432="","",G432-G432*COMPASS!$AH$41)</f>
        <v>2169</v>
      </c>
    </row>
    <row r="433" spans="1:8" ht="15.6" customHeight="1">
      <c r="A433" s="385" t="s">
        <v>5029</v>
      </c>
      <c r="B433" s="253" t="s">
        <v>22</v>
      </c>
      <c r="C433" s="540" t="s">
        <v>5030</v>
      </c>
      <c r="D433" s="540" t="s">
        <v>5031</v>
      </c>
      <c r="E433" s="882">
        <v>1</v>
      </c>
      <c r="F433" s="882"/>
      <c r="G433" s="883">
        <v>2450</v>
      </c>
      <c r="H433" s="164">
        <f>IF(G433="","",G433-G433*COMPASS!$AH$41)</f>
        <v>2450</v>
      </c>
    </row>
    <row r="434" spans="1:8" ht="15.6" customHeight="1">
      <c r="A434" s="385" t="s">
        <v>5032</v>
      </c>
      <c r="B434" s="253" t="s">
        <v>22</v>
      </c>
      <c r="C434" s="540" t="s">
        <v>5033</v>
      </c>
      <c r="D434" s="540" t="s">
        <v>5034</v>
      </c>
      <c r="E434" s="882">
        <v>1</v>
      </c>
      <c r="F434" s="882"/>
      <c r="G434" s="883">
        <v>2450</v>
      </c>
      <c r="H434" s="164">
        <f>IF(G434="","",G434-G434*COMPASS!$AH$41)</f>
        <v>2450</v>
      </c>
    </row>
    <row r="435" spans="1:8" ht="15.6" customHeight="1">
      <c r="A435" s="385" t="s">
        <v>5035</v>
      </c>
      <c r="B435" s="253" t="s">
        <v>22</v>
      </c>
      <c r="C435" s="540" t="s">
        <v>5036</v>
      </c>
      <c r="D435" s="540" t="s">
        <v>5037</v>
      </c>
      <c r="E435" s="882">
        <v>1</v>
      </c>
      <c r="F435" s="882"/>
      <c r="G435" s="883">
        <v>2255</v>
      </c>
      <c r="H435" s="164">
        <f>IF(G435="","",G435-G435*COMPASS!$AH$41)</f>
        <v>2255</v>
      </c>
    </row>
    <row r="436" spans="1:8" ht="15.6" customHeight="1">
      <c r="A436" s="385" t="s">
        <v>5038</v>
      </c>
      <c r="B436" s="253" t="s">
        <v>22</v>
      </c>
      <c r="C436" s="540" t="s">
        <v>5039</v>
      </c>
      <c r="D436" s="540" t="s">
        <v>5040</v>
      </c>
      <c r="E436" s="882">
        <v>1</v>
      </c>
      <c r="F436" s="882"/>
      <c r="G436" s="883">
        <v>3058</v>
      </c>
      <c r="H436" s="164">
        <f>IF(G436="","",G436-G436*COMPASS!$AH$41)</f>
        <v>3058</v>
      </c>
    </row>
    <row r="437" spans="1:8" ht="15.6" customHeight="1">
      <c r="A437" s="385" t="s">
        <v>5041</v>
      </c>
      <c r="B437" s="253" t="s">
        <v>22</v>
      </c>
      <c r="C437" s="540" t="s">
        <v>5042</v>
      </c>
      <c r="D437" s="540" t="s">
        <v>5043</v>
      </c>
      <c r="E437" s="882">
        <v>1</v>
      </c>
      <c r="F437" s="882"/>
      <c r="G437" s="883">
        <v>1295</v>
      </c>
      <c r="H437" s="164">
        <f>IF(G437="","",G437-G437*COMPASS!$AH$41)</f>
        <v>1295</v>
      </c>
    </row>
    <row r="438" spans="1:8" ht="15.6" customHeight="1">
      <c r="A438" s="385" t="s">
        <v>5044</v>
      </c>
      <c r="B438" s="253" t="s">
        <v>22</v>
      </c>
      <c r="C438" s="540" t="s">
        <v>5045</v>
      </c>
      <c r="D438" s="540" t="s">
        <v>5046</v>
      </c>
      <c r="E438" s="882">
        <v>1</v>
      </c>
      <c r="F438" s="882"/>
      <c r="G438" s="883">
        <v>1295</v>
      </c>
      <c r="H438" s="164">
        <f>IF(G438="","",G438-G438*COMPASS!$AH$41)</f>
        <v>1295</v>
      </c>
    </row>
    <row r="439" spans="1:8" ht="15.6" customHeight="1">
      <c r="A439" s="385" t="s">
        <v>5047</v>
      </c>
      <c r="B439" s="253" t="s">
        <v>22</v>
      </c>
      <c r="C439" s="540" t="s">
        <v>5048</v>
      </c>
      <c r="D439" s="540" t="s">
        <v>5049</v>
      </c>
      <c r="E439" s="882">
        <v>1</v>
      </c>
      <c r="F439" s="882"/>
      <c r="G439" s="883">
        <v>2195</v>
      </c>
      <c r="H439" s="164">
        <f>IF(G439="","",G439-G439*COMPASS!$AH$41)</f>
        <v>2195</v>
      </c>
    </row>
    <row r="440" spans="1:8" ht="15.6" customHeight="1">
      <c r="A440" s="385" t="s">
        <v>5050</v>
      </c>
      <c r="B440" s="253" t="s">
        <v>22</v>
      </c>
      <c r="C440" s="540" t="s">
        <v>5051</v>
      </c>
      <c r="D440" s="540" t="s">
        <v>5052</v>
      </c>
      <c r="E440" s="882">
        <v>1</v>
      </c>
      <c r="F440" s="882"/>
      <c r="G440" s="883">
        <v>2391</v>
      </c>
      <c r="H440" s="164">
        <f>IF(G440="","",G440-G440*COMPASS!$AH$41)</f>
        <v>2391</v>
      </c>
    </row>
    <row r="441" spans="1:8" ht="15.6" customHeight="1">
      <c r="A441" s="387" t="s">
        <v>4851</v>
      </c>
      <c r="B441" s="350" t="s">
        <v>2561</v>
      </c>
      <c r="C441" s="879"/>
      <c r="D441" s="880" t="s">
        <v>2561</v>
      </c>
      <c r="E441" s="881" t="s">
        <v>2561</v>
      </c>
      <c r="F441" s="1098"/>
      <c r="G441" s="353"/>
      <c r="H441" s="164" t="str">
        <f>IF(G441="","",G441-G441*COMPASS!$AH$41)</f>
        <v/>
      </c>
    </row>
    <row r="442" spans="1:8" ht="15.6" customHeight="1">
      <c r="A442" s="385" t="s">
        <v>5053</v>
      </c>
      <c r="B442" s="253" t="s">
        <v>22</v>
      </c>
      <c r="C442" s="540" t="s">
        <v>5054</v>
      </c>
      <c r="D442" s="540" t="s">
        <v>5055</v>
      </c>
      <c r="E442" s="882">
        <v>1</v>
      </c>
      <c r="F442" s="882"/>
      <c r="G442" s="883">
        <v>2259</v>
      </c>
      <c r="H442" s="164">
        <f>IF(G442="","",G442-G442*COMPASS!$AH$41)</f>
        <v>2259</v>
      </c>
    </row>
    <row r="443" spans="1:8" ht="15.6" customHeight="1">
      <c r="A443" s="385" t="s">
        <v>5056</v>
      </c>
      <c r="B443" s="253" t="s">
        <v>22</v>
      </c>
      <c r="C443" s="540" t="s">
        <v>5057</v>
      </c>
      <c r="D443" s="540" t="s">
        <v>5058</v>
      </c>
      <c r="E443" s="882">
        <v>1</v>
      </c>
      <c r="F443" s="882"/>
      <c r="G443" s="883">
        <v>2160</v>
      </c>
      <c r="H443" s="164">
        <f>IF(G443="","",G443-G443*COMPASS!$AH$41)</f>
        <v>2160</v>
      </c>
    </row>
    <row r="444" spans="1:8" ht="15.6" customHeight="1">
      <c r="A444" s="385" t="s">
        <v>5059</v>
      </c>
      <c r="B444" s="253" t="s">
        <v>22</v>
      </c>
      <c r="C444" s="540" t="s">
        <v>5060</v>
      </c>
      <c r="D444" s="540" t="s">
        <v>5061</v>
      </c>
      <c r="E444" s="882">
        <v>1</v>
      </c>
      <c r="F444" s="882"/>
      <c r="G444" s="883">
        <v>1959</v>
      </c>
      <c r="H444" s="164">
        <f>IF(G444="","",G444-G444*COMPASS!$AH$41)</f>
        <v>1959</v>
      </c>
    </row>
    <row r="445" spans="1:8" ht="15.6" customHeight="1">
      <c r="A445" s="385" t="s">
        <v>5062</v>
      </c>
      <c r="B445" s="253" t="s">
        <v>22</v>
      </c>
      <c r="C445" s="540" t="s">
        <v>5063</v>
      </c>
      <c r="D445" s="540" t="s">
        <v>5064</v>
      </c>
      <c r="E445" s="882">
        <v>1</v>
      </c>
      <c r="F445" s="882"/>
      <c r="G445" s="883">
        <v>1959</v>
      </c>
      <c r="H445" s="164">
        <f>IF(G445="","",G445-G445*COMPASS!$AH$41)</f>
        <v>1959</v>
      </c>
    </row>
    <row r="446" spans="1:8" ht="15.6" customHeight="1">
      <c r="A446" s="385" t="s">
        <v>5065</v>
      </c>
      <c r="B446" s="253" t="s">
        <v>22</v>
      </c>
      <c r="C446" s="540" t="s">
        <v>5066</v>
      </c>
      <c r="D446" s="540" t="s">
        <v>5067</v>
      </c>
      <c r="E446" s="882">
        <v>1</v>
      </c>
      <c r="F446" s="882"/>
      <c r="G446" s="883">
        <v>1959</v>
      </c>
      <c r="H446" s="164">
        <f>IF(G446="","",G446-G446*COMPASS!$AH$41)</f>
        <v>1959</v>
      </c>
    </row>
    <row r="447" spans="1:8" ht="15.6" customHeight="1">
      <c r="A447" s="385" t="s">
        <v>5068</v>
      </c>
      <c r="B447" s="253" t="s">
        <v>22</v>
      </c>
      <c r="C447" s="540" t="s">
        <v>5069</v>
      </c>
      <c r="D447" s="540" t="s">
        <v>5070</v>
      </c>
      <c r="E447" s="882">
        <v>1</v>
      </c>
      <c r="F447" s="882"/>
      <c r="G447" s="883">
        <v>1959</v>
      </c>
      <c r="H447" s="164">
        <f>IF(G447="","",G447-G447*COMPASS!$AH$41)</f>
        <v>1959</v>
      </c>
    </row>
    <row r="448" spans="1:8" ht="15.6" customHeight="1">
      <c r="A448" s="385" t="s">
        <v>5071</v>
      </c>
      <c r="B448" s="253" t="s">
        <v>22</v>
      </c>
      <c r="C448" s="540" t="s">
        <v>5072</v>
      </c>
      <c r="D448" s="540" t="s">
        <v>5073</v>
      </c>
      <c r="E448" s="882">
        <v>1</v>
      </c>
      <c r="F448" s="882"/>
      <c r="G448" s="883">
        <v>2203</v>
      </c>
      <c r="H448" s="164">
        <f>IF(G448="","",G448-G448*COMPASS!$AH$41)</f>
        <v>2203</v>
      </c>
    </row>
    <row r="449" spans="1:8" ht="15.6" customHeight="1">
      <c r="A449" s="385" t="s">
        <v>5074</v>
      </c>
      <c r="B449" s="253" t="s">
        <v>22</v>
      </c>
      <c r="C449" s="540" t="s">
        <v>5075</v>
      </c>
      <c r="D449" s="540" t="s">
        <v>5076</v>
      </c>
      <c r="E449" s="882">
        <v>1</v>
      </c>
      <c r="F449" s="882"/>
      <c r="G449" s="883">
        <v>2270</v>
      </c>
      <c r="H449" s="164">
        <f>IF(G449="","",G449-G449*COMPASS!$AH$41)</f>
        <v>2270</v>
      </c>
    </row>
    <row r="450" spans="1:8" ht="15.6" customHeight="1">
      <c r="A450" s="385" t="s">
        <v>5077</v>
      </c>
      <c r="B450" s="253" t="s">
        <v>22</v>
      </c>
      <c r="C450" s="540" t="s">
        <v>5078</v>
      </c>
      <c r="D450" s="540" t="s">
        <v>5079</v>
      </c>
      <c r="E450" s="882">
        <v>1</v>
      </c>
      <c r="F450" s="882"/>
      <c r="G450" s="883">
        <v>2203</v>
      </c>
      <c r="H450" s="164">
        <f>IF(G450="","",G450-G450*COMPASS!$AH$41)</f>
        <v>2203</v>
      </c>
    </row>
    <row r="451" spans="1:8" ht="15.6" customHeight="1">
      <c r="A451" s="385" t="s">
        <v>5080</v>
      </c>
      <c r="B451" s="253" t="s">
        <v>22</v>
      </c>
      <c r="C451" s="540" t="s">
        <v>5081</v>
      </c>
      <c r="D451" s="540" t="s">
        <v>5082</v>
      </c>
      <c r="E451" s="882">
        <v>1</v>
      </c>
      <c r="F451" s="882"/>
      <c r="G451" s="883">
        <v>3665</v>
      </c>
      <c r="H451" s="164">
        <f>IF(G451="","",G451-G451*COMPASS!$AH$41)</f>
        <v>3665</v>
      </c>
    </row>
    <row r="452" spans="1:8" ht="15.6" customHeight="1">
      <c r="A452" s="884" t="s">
        <v>5083</v>
      </c>
      <c r="B452" s="541"/>
      <c r="C452" s="885"/>
      <c r="D452" s="885" t="s">
        <v>2561</v>
      </c>
      <c r="E452" s="542" t="s">
        <v>2561</v>
      </c>
      <c r="F452" s="542"/>
      <c r="G452" s="543"/>
      <c r="H452" s="164" t="str">
        <f>IF(G452="","",G452-G452*COMPASS!$AH$41)</f>
        <v/>
      </c>
    </row>
    <row r="453" spans="1:8" ht="15.6" customHeight="1">
      <c r="A453" s="387" t="s">
        <v>4851</v>
      </c>
      <c r="B453" s="350" t="s">
        <v>2561</v>
      </c>
      <c r="C453" s="879"/>
      <c r="D453" s="880" t="s">
        <v>2561</v>
      </c>
      <c r="E453" s="881" t="s">
        <v>2561</v>
      </c>
      <c r="F453" s="1098"/>
      <c r="G453" s="353"/>
      <c r="H453" s="164" t="str">
        <f>IF(G453="","",G453-G453*COMPASS!$AH$41)</f>
        <v/>
      </c>
    </row>
    <row r="454" spans="1:8" ht="15.6" customHeight="1">
      <c r="A454" s="387" t="s">
        <v>4851</v>
      </c>
      <c r="B454" s="350" t="s">
        <v>2561</v>
      </c>
      <c r="C454" s="879"/>
      <c r="D454" s="880" t="s">
        <v>2561</v>
      </c>
      <c r="E454" s="881" t="s">
        <v>2561</v>
      </c>
      <c r="F454" s="1098"/>
      <c r="G454" s="353"/>
      <c r="H454" s="164" t="str">
        <f>IF(G454="","",G454-G454*COMPASS!$AH$41)</f>
        <v/>
      </c>
    </row>
    <row r="455" spans="1:8" ht="15.6" customHeight="1">
      <c r="A455" s="385" t="s">
        <v>5084</v>
      </c>
      <c r="B455" s="253" t="s">
        <v>22</v>
      </c>
      <c r="C455" s="540" t="s">
        <v>5085</v>
      </c>
      <c r="D455" s="540" t="s">
        <v>5086</v>
      </c>
      <c r="E455" s="882">
        <v>1</v>
      </c>
      <c r="F455" s="882"/>
      <c r="G455" s="883">
        <v>242</v>
      </c>
      <c r="H455" s="164">
        <f>IF(G455="","",G455-G455*COMPASS!$AH$41)</f>
        <v>242</v>
      </c>
    </row>
    <row r="456" spans="1:8" ht="15.6" customHeight="1">
      <c r="A456" s="385" t="s">
        <v>5087</v>
      </c>
      <c r="B456" s="253" t="s">
        <v>22</v>
      </c>
      <c r="C456" s="540" t="s">
        <v>5088</v>
      </c>
      <c r="D456" s="540" t="s">
        <v>4850</v>
      </c>
      <c r="E456" s="882">
        <v>1</v>
      </c>
      <c r="F456" s="882"/>
      <c r="G456" s="883">
        <v>542</v>
      </c>
      <c r="H456" s="164">
        <f>IF(G456="","",G456-G456*COMPASS!$AH$41)</f>
        <v>542</v>
      </c>
    </row>
    <row r="457" spans="1:8" ht="15.6" customHeight="1">
      <c r="A457" s="385" t="s">
        <v>5089</v>
      </c>
      <c r="B457" s="253" t="s">
        <v>22</v>
      </c>
      <c r="C457" s="540" t="s">
        <v>5090</v>
      </c>
      <c r="D457" s="540" t="s">
        <v>5091</v>
      </c>
      <c r="E457" s="882">
        <v>1</v>
      </c>
      <c r="F457" s="882"/>
      <c r="G457" s="883">
        <v>625</v>
      </c>
      <c r="H457" s="164">
        <f>IF(G457="","",G457-G457*COMPASS!$AH$41)</f>
        <v>625</v>
      </c>
    </row>
    <row r="458" spans="1:8" ht="15.6" customHeight="1">
      <c r="A458" s="385" t="s">
        <v>5092</v>
      </c>
      <c r="B458" s="253" t="s">
        <v>22</v>
      </c>
      <c r="C458" s="540" t="s">
        <v>5093</v>
      </c>
      <c r="D458" s="540" t="s">
        <v>5094</v>
      </c>
      <c r="E458" s="882">
        <v>1</v>
      </c>
      <c r="F458" s="882"/>
      <c r="G458" s="883">
        <v>664</v>
      </c>
      <c r="H458" s="164">
        <f>IF(G458="","",G458-G458*COMPASS!$AH$41)</f>
        <v>664</v>
      </c>
    </row>
    <row r="459" spans="1:8" ht="15.6" customHeight="1">
      <c r="A459" s="387" t="s">
        <v>5095</v>
      </c>
      <c r="B459" s="350" t="s">
        <v>2561</v>
      </c>
      <c r="C459" s="879"/>
      <c r="D459" s="880" t="s">
        <v>2561</v>
      </c>
      <c r="E459" s="881" t="s">
        <v>2561</v>
      </c>
      <c r="F459" s="1098"/>
      <c r="G459" s="353"/>
      <c r="H459" s="164" t="str">
        <f>IF(G459="","",G459-G459*COMPASS!$AH$41)</f>
        <v/>
      </c>
    </row>
    <row r="460" spans="1:8" ht="15.6" customHeight="1">
      <c r="A460" s="385" t="s">
        <v>5096</v>
      </c>
      <c r="B460" s="253" t="s">
        <v>22</v>
      </c>
      <c r="C460" s="540" t="s">
        <v>5097</v>
      </c>
      <c r="D460" s="540" t="s">
        <v>5098</v>
      </c>
      <c r="E460" s="882">
        <v>1</v>
      </c>
      <c r="F460" s="882"/>
      <c r="G460" s="883">
        <v>817</v>
      </c>
      <c r="H460" s="164">
        <f>IF(G460="","",G460-G460*COMPASS!$AH$41)</f>
        <v>817</v>
      </c>
    </row>
    <row r="461" spans="1:8" ht="15.6" customHeight="1">
      <c r="A461" s="385" t="s">
        <v>5099</v>
      </c>
      <c r="B461" s="253" t="s">
        <v>22</v>
      </c>
      <c r="C461" s="540" t="s">
        <v>5100</v>
      </c>
      <c r="D461" s="540" t="s">
        <v>5101</v>
      </c>
      <c r="E461" s="882">
        <v>1</v>
      </c>
      <c r="F461" s="882"/>
      <c r="G461" s="883">
        <v>645</v>
      </c>
      <c r="H461" s="164">
        <f>IF(G461="","",G461-G461*COMPASS!$AH$41)</f>
        <v>645</v>
      </c>
    </row>
    <row r="462" spans="1:8" ht="15.6" customHeight="1">
      <c r="A462" s="385" t="s">
        <v>5102</v>
      </c>
      <c r="B462" s="253" t="s">
        <v>22</v>
      </c>
      <c r="C462" s="540" t="s">
        <v>5103</v>
      </c>
      <c r="D462" s="540" t="s">
        <v>5104</v>
      </c>
      <c r="E462" s="882">
        <v>1</v>
      </c>
      <c r="F462" s="882"/>
      <c r="G462" s="883">
        <v>720</v>
      </c>
      <c r="H462" s="164">
        <f>IF(G462="","",G462-G462*COMPASS!$AH$41)</f>
        <v>720</v>
      </c>
    </row>
    <row r="463" spans="1:8" ht="15.6" customHeight="1">
      <c r="A463" s="387" t="s">
        <v>5095</v>
      </c>
      <c r="B463" s="350" t="s">
        <v>2561</v>
      </c>
      <c r="C463" s="879"/>
      <c r="D463" s="880" t="s">
        <v>2561</v>
      </c>
      <c r="E463" s="881" t="s">
        <v>2561</v>
      </c>
      <c r="F463" s="1098"/>
      <c r="G463" s="353"/>
      <c r="H463" s="164" t="str">
        <f>IF(G463="","",G463-G463*COMPASS!$AH$41)</f>
        <v/>
      </c>
    </row>
    <row r="464" spans="1:8" ht="15.6" customHeight="1">
      <c r="A464" s="385" t="s">
        <v>5105</v>
      </c>
      <c r="B464" s="253" t="s">
        <v>22</v>
      </c>
      <c r="C464" s="540" t="s">
        <v>5106</v>
      </c>
      <c r="D464" s="540" t="s">
        <v>5107</v>
      </c>
      <c r="E464" s="882">
        <v>1</v>
      </c>
      <c r="F464" s="882"/>
      <c r="G464" s="883">
        <v>820</v>
      </c>
      <c r="H464" s="164">
        <f>IF(G464="","",G464-G464*COMPASS!$AH$41)</f>
        <v>820</v>
      </c>
    </row>
    <row r="465" spans="1:8" ht="15.6" customHeight="1">
      <c r="A465" s="385" t="s">
        <v>5108</v>
      </c>
      <c r="B465" s="253" t="s">
        <v>22</v>
      </c>
      <c r="C465" s="540" t="s">
        <v>5109</v>
      </c>
      <c r="D465" s="540" t="s">
        <v>5110</v>
      </c>
      <c r="E465" s="882">
        <v>1</v>
      </c>
      <c r="F465" s="882"/>
      <c r="G465" s="883">
        <v>5118</v>
      </c>
      <c r="H465" s="164">
        <f>IF(G465="","",G465-G465*COMPASS!$AH$41)</f>
        <v>5118</v>
      </c>
    </row>
  </sheetData>
  <sheetProtection algorithmName="SHA-512" hashValue="W4kQPyxgXtdRA8XMTNOMBeTXh7e+ldHqh0mhhKwNH9x4POAGufX52UOYwZ2QShIilBZ/O2QU5gSlnYpz21Hp3w==" saltValue="gyk0gKb+BGw11Almiw7/lA==" spinCount="100000" sheet="1"/>
  <mergeCells count="1">
    <mergeCell ref="D1:G1"/>
  </mergeCells>
  <hyperlinks>
    <hyperlink ref="D1:G1" r:id="rId1" display="http://compasstech.it/" xr:uid="{00000000-0004-0000-1200-000000000000}"/>
  </hyperlinks>
  <pageMargins left="0.25" right="0.25" top="0.75" bottom="0.75" header="0.3" footer="0.3"/>
  <pageSetup paperSize="9" orientation="portrait" r:id="rId2"/>
  <drawing r:id="rId3"/>
  <legacyDrawing r:id="rId4"/>
  <oleObjects>
    <mc:AlternateContent xmlns:mc="http://schemas.openxmlformats.org/markup-compatibility/2006">
      <mc:Choice Requires="x14">
        <oleObject progId="PI3.Image" shapeId="1569793" r:id="rId5">
          <objectPr defaultSize="0" autoPict="0" r:id="rId6">
            <anchor moveWithCells="1">
              <from>
                <xdr:col>5</xdr:col>
                <xdr:colOff>22860</xdr:colOff>
                <xdr:row>4</xdr:row>
                <xdr:rowOff>22860</xdr:rowOff>
              </from>
              <to>
                <xdr:col>5</xdr:col>
                <xdr:colOff>281940</xdr:colOff>
                <xdr:row>4</xdr:row>
                <xdr:rowOff>289560</xdr:rowOff>
              </to>
            </anchor>
          </objectPr>
        </oleObject>
      </mc:Choice>
      <mc:Fallback>
        <oleObject progId="PI3.Image" shapeId="1569793" r:id="rId5"/>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40">
    <tabColor rgb="FF7030A0"/>
  </sheetPr>
  <dimension ref="A1:N51"/>
  <sheetViews>
    <sheetView topLeftCell="D1" zoomScale="70" zoomScaleNormal="70" workbookViewId="0">
      <selection activeCell="E23" sqref="E23:K26"/>
    </sheetView>
  </sheetViews>
  <sheetFormatPr defaultColWidth="9.109375" defaultRowHeight="13.2"/>
  <cols>
    <col min="1" max="1" width="1.5546875" style="1" customWidth="1"/>
    <col min="2" max="2" width="2.109375" style="1" customWidth="1"/>
    <col min="3" max="3" width="12.6640625" style="1" customWidth="1"/>
    <col min="4" max="4" width="22.109375" style="1" customWidth="1"/>
    <col min="5" max="5" width="5.88671875" style="1" customWidth="1"/>
    <col min="6" max="7" width="12.6640625" style="1" customWidth="1"/>
    <col min="8" max="8" width="13.33203125" style="1" customWidth="1"/>
    <col min="9" max="9" width="12.6640625" style="1" customWidth="1"/>
    <col min="10" max="10" width="12.44140625" style="1" customWidth="1"/>
    <col min="11" max="11" width="17.109375" style="1" customWidth="1"/>
    <col min="12" max="12" width="1.5546875" style="1" customWidth="1"/>
    <col min="13" max="16384" width="9.109375" style="1"/>
  </cols>
  <sheetData>
    <row r="1" spans="1:12" ht="15.6">
      <c r="A1" s="39"/>
      <c r="B1" s="40"/>
      <c r="C1" s="41"/>
      <c r="D1" s="41"/>
      <c r="E1" s="41"/>
      <c r="F1" s="41"/>
      <c r="G1" s="41"/>
      <c r="H1" s="41"/>
      <c r="I1" s="41"/>
      <c r="J1" s="41"/>
      <c r="K1" s="42"/>
      <c r="L1" s="10"/>
    </row>
    <row r="2" spans="1:12">
      <c r="A2" s="36"/>
      <c r="B2" s="10"/>
      <c r="C2" s="1185"/>
      <c r="D2" s="1185"/>
      <c r="E2" s="1185"/>
      <c r="F2" s="1185"/>
      <c r="G2" s="10"/>
      <c r="H2" s="10"/>
      <c r="I2" s="10"/>
      <c r="J2" s="10"/>
      <c r="K2" s="38"/>
      <c r="L2" s="10"/>
    </row>
    <row r="3" spans="1:12">
      <c r="A3" s="36"/>
      <c r="B3" s="10"/>
      <c r="C3" s="1185"/>
      <c r="D3" s="1185"/>
      <c r="E3" s="1185"/>
      <c r="F3" s="1185"/>
      <c r="G3" s="17"/>
      <c r="H3" s="10"/>
      <c r="I3" s="10"/>
      <c r="J3" s="10"/>
      <c r="K3" s="38"/>
      <c r="L3" s="10"/>
    </row>
    <row r="4" spans="1:12">
      <c r="A4" s="36"/>
      <c r="B4" s="10"/>
      <c r="C4" s="10"/>
      <c r="D4" s="10"/>
      <c r="E4" s="10"/>
      <c r="F4" s="10"/>
      <c r="G4" s="10"/>
      <c r="H4" s="10"/>
      <c r="I4" s="10"/>
      <c r="J4" s="10"/>
      <c r="K4" s="38"/>
      <c r="L4" s="10"/>
    </row>
    <row r="5" spans="1:12" ht="16.5" customHeight="1">
      <c r="A5" s="36"/>
      <c r="B5" s="10"/>
      <c r="C5" s="13"/>
      <c r="D5" s="14"/>
      <c r="E5" s="15"/>
      <c r="F5" s="16"/>
      <c r="G5" s="16"/>
      <c r="H5" s="16"/>
      <c r="I5" s="16"/>
      <c r="J5" s="16"/>
      <c r="K5" s="43"/>
      <c r="L5" s="10"/>
    </row>
    <row r="6" spans="1:12" ht="15" customHeight="1">
      <c r="A6" s="36"/>
      <c r="B6" s="10"/>
      <c r="C6" s="31"/>
      <c r="D6" s="31"/>
      <c r="E6" s="32"/>
      <c r="F6" s="32"/>
      <c r="G6" s="10"/>
      <c r="H6" s="10"/>
      <c r="I6" s="10"/>
      <c r="J6" s="10"/>
      <c r="K6" s="38"/>
      <c r="L6" s="10"/>
    </row>
    <row r="7" spans="1:12" ht="15" customHeight="1">
      <c r="A7" s="36"/>
      <c r="B7" s="10"/>
      <c r="C7" s="31"/>
      <c r="D7" s="31"/>
      <c r="E7" s="32"/>
      <c r="F7" s="32"/>
      <c r="G7" s="10"/>
      <c r="H7" s="10"/>
      <c r="I7" s="10"/>
      <c r="J7" s="10"/>
      <c r="K7" s="38"/>
      <c r="L7" s="10"/>
    </row>
    <row r="8" spans="1:12" ht="15" customHeight="1">
      <c r="A8" s="36"/>
      <c r="B8" s="10"/>
      <c r="C8" s="31"/>
      <c r="D8" s="31"/>
      <c r="E8" s="32"/>
      <c r="F8" s="32"/>
      <c r="G8" s="10"/>
      <c r="H8" s="10"/>
      <c r="I8" s="10"/>
      <c r="J8" s="10"/>
      <c r="K8" s="38"/>
      <c r="L8" s="10"/>
    </row>
    <row r="9" spans="1:12" ht="15" customHeight="1">
      <c r="A9" s="36"/>
      <c r="B9" s="10"/>
      <c r="C9" s="31"/>
      <c r="D9" s="31"/>
      <c r="E9" s="32"/>
      <c r="F9" s="32"/>
      <c r="G9" s="10"/>
      <c r="H9" s="10"/>
      <c r="I9" s="10"/>
      <c r="J9" s="10"/>
      <c r="K9" s="38"/>
      <c r="L9" s="10"/>
    </row>
    <row r="10" spans="1:12" ht="15" customHeight="1">
      <c r="A10" s="36"/>
      <c r="B10" s="10"/>
      <c r="C10" s="31"/>
      <c r="D10" s="31"/>
      <c r="E10" s="32"/>
      <c r="F10" s="32"/>
      <c r="G10" s="10"/>
      <c r="H10" s="10"/>
      <c r="I10" s="10"/>
      <c r="J10" s="10"/>
      <c r="K10" s="38"/>
      <c r="L10" s="10"/>
    </row>
    <row r="11" spans="1:12" ht="15" customHeight="1">
      <c r="A11" s="36"/>
      <c r="B11" s="10"/>
      <c r="C11" s="31"/>
      <c r="D11" s="31"/>
      <c r="E11" s="32"/>
      <c r="F11" s="32"/>
      <c r="G11" s="10"/>
      <c r="H11" s="10"/>
      <c r="I11" s="10"/>
      <c r="J11" s="10"/>
      <c r="K11" s="38"/>
      <c r="L11" s="10"/>
    </row>
    <row r="12" spans="1:12">
      <c r="A12" s="36"/>
      <c r="B12" s="10"/>
      <c r="C12" s="31"/>
      <c r="D12" s="31"/>
      <c r="E12" s="32"/>
      <c r="F12" s="32"/>
      <c r="G12" s="10"/>
      <c r="H12" s="10"/>
      <c r="I12" s="10"/>
      <c r="J12" s="10"/>
      <c r="K12" s="38"/>
      <c r="L12" s="10"/>
    </row>
    <row r="13" spans="1:12" ht="25.8">
      <c r="A13" s="36"/>
      <c r="B13" s="1186" t="s">
        <v>134</v>
      </c>
      <c r="C13" s="1186"/>
      <c r="D13" s="1186"/>
      <c r="E13" s="1186"/>
      <c r="F13" s="1186"/>
      <c r="G13" s="1186"/>
      <c r="H13" s="1186"/>
      <c r="I13" s="1186"/>
      <c r="J13" s="1186"/>
      <c r="K13" s="1187"/>
      <c r="L13" s="10"/>
    </row>
    <row r="14" spans="1:12" ht="18">
      <c r="A14" s="36"/>
      <c r="B14" s="1188" t="s">
        <v>12003</v>
      </c>
      <c r="C14" s="1189"/>
      <c r="D14" s="1189"/>
      <c r="E14" s="1189"/>
      <c r="F14" s="1189"/>
      <c r="G14" s="1189"/>
      <c r="H14" s="1189"/>
      <c r="I14" s="1189"/>
      <c r="J14" s="1189"/>
      <c r="K14" s="1190"/>
      <c r="L14" s="10"/>
    </row>
    <row r="15" spans="1:12" ht="23.7" customHeight="1">
      <c r="A15" s="36"/>
      <c r="B15" s="35"/>
      <c r="C15" s="35"/>
      <c r="D15" s="35"/>
      <c r="E15" s="35"/>
      <c r="F15" s="35"/>
      <c r="G15" s="35"/>
      <c r="H15" s="35"/>
      <c r="I15" s="35"/>
      <c r="J15" s="35"/>
      <c r="K15" s="44"/>
      <c r="L15" s="10"/>
    </row>
    <row r="16" spans="1:12" ht="23.7" customHeight="1">
      <c r="A16" s="36"/>
      <c r="B16" s="10"/>
      <c r="C16" s="33"/>
      <c r="D16" s="33"/>
      <c r="E16" s="34"/>
      <c r="F16" s="34"/>
      <c r="G16" s="10"/>
      <c r="H16" s="10"/>
      <c r="I16" s="10"/>
      <c r="J16" s="10"/>
      <c r="K16" s="38"/>
      <c r="L16" s="10"/>
    </row>
    <row r="17" spans="1:14" ht="18.75" customHeight="1">
      <c r="A17" s="45"/>
      <c r="B17" s="1183" t="s">
        <v>66</v>
      </c>
      <c r="C17" s="1184"/>
      <c r="D17" s="1184"/>
      <c r="E17" s="1191" t="s">
        <v>12004</v>
      </c>
      <c r="F17" s="1192"/>
      <c r="G17" s="1192"/>
      <c r="H17" s="1192"/>
      <c r="I17" s="1192"/>
      <c r="J17" s="1192"/>
      <c r="K17" s="1193"/>
      <c r="L17" s="25"/>
      <c r="M17" s="5"/>
      <c r="N17" s="5"/>
    </row>
    <row r="18" spans="1:14" ht="18.75" customHeight="1">
      <c r="A18" s="36"/>
      <c r="B18" s="1177" t="s">
        <v>35</v>
      </c>
      <c r="C18" s="1178"/>
      <c r="D18" s="1178"/>
      <c r="E18" s="1194"/>
      <c r="F18" s="1195"/>
      <c r="G18" s="1195"/>
      <c r="H18" s="1195"/>
      <c r="I18" s="1195"/>
      <c r="J18" s="1195"/>
      <c r="K18" s="1196"/>
      <c r="L18" s="10"/>
    </row>
    <row r="19" spans="1:14" ht="18.75" customHeight="1">
      <c r="A19" s="36"/>
      <c r="B19" s="1179"/>
      <c r="C19" s="1180"/>
      <c r="D19" s="1180"/>
      <c r="E19" s="1194"/>
      <c r="F19" s="1195"/>
      <c r="G19" s="1195"/>
      <c r="H19" s="1195"/>
      <c r="I19" s="1195"/>
      <c r="J19" s="1195"/>
      <c r="K19" s="1196"/>
      <c r="L19" s="10"/>
    </row>
    <row r="20" spans="1:14" ht="18.75" customHeight="1">
      <c r="A20" s="36"/>
      <c r="B20" s="1181"/>
      <c r="C20" s="1182"/>
      <c r="D20" s="1182"/>
      <c r="E20" s="1197"/>
      <c r="F20" s="1198"/>
      <c r="G20" s="1198"/>
      <c r="H20" s="1198"/>
      <c r="I20" s="1198"/>
      <c r="J20" s="1198"/>
      <c r="K20" s="1199"/>
      <c r="L20" s="10"/>
    </row>
    <row r="21" spans="1:14" ht="25.5" customHeight="1">
      <c r="A21" s="36"/>
      <c r="B21" s="10"/>
      <c r="C21" s="3"/>
      <c r="D21" s="3"/>
      <c r="E21" s="18"/>
      <c r="F21" s="7"/>
      <c r="G21" s="10"/>
      <c r="H21" s="10"/>
      <c r="I21" s="10"/>
      <c r="J21" s="10"/>
      <c r="K21" s="38"/>
      <c r="L21" s="10"/>
    </row>
    <row r="22" spans="1:14" ht="25.5" customHeight="1">
      <c r="A22" s="36"/>
      <c r="B22" s="10"/>
      <c r="C22" s="3"/>
      <c r="D22" s="3"/>
      <c r="E22" s="18"/>
      <c r="F22" s="7"/>
      <c r="G22" s="10"/>
      <c r="H22" s="10"/>
      <c r="I22" s="10"/>
      <c r="J22" s="10"/>
      <c r="K22" s="38"/>
      <c r="L22" s="10"/>
    </row>
    <row r="23" spans="1:14" ht="19.95" customHeight="1">
      <c r="A23" s="36"/>
      <c r="B23" s="1183" t="s">
        <v>67</v>
      </c>
      <c r="C23" s="1184"/>
      <c r="D23" s="1184"/>
      <c r="E23" s="1191" t="s">
        <v>12005</v>
      </c>
      <c r="F23" s="1192"/>
      <c r="G23" s="1192"/>
      <c r="H23" s="1192"/>
      <c r="I23" s="1192"/>
      <c r="J23" s="1192"/>
      <c r="K23" s="1193"/>
      <c r="L23" s="10"/>
    </row>
    <row r="24" spans="1:14" ht="19.95" customHeight="1">
      <c r="A24" s="36"/>
      <c r="B24" s="1177" t="s">
        <v>35</v>
      </c>
      <c r="C24" s="1178"/>
      <c r="D24" s="1178"/>
      <c r="E24" s="1194"/>
      <c r="F24" s="1195"/>
      <c r="G24" s="1195"/>
      <c r="H24" s="1195"/>
      <c r="I24" s="1195"/>
      <c r="J24" s="1195"/>
      <c r="K24" s="1196"/>
      <c r="L24" s="10"/>
    </row>
    <row r="25" spans="1:14" ht="19.95" customHeight="1">
      <c r="A25" s="36"/>
      <c r="B25" s="1179"/>
      <c r="C25" s="1180"/>
      <c r="D25" s="1180"/>
      <c r="E25" s="1194"/>
      <c r="F25" s="1195"/>
      <c r="G25" s="1195"/>
      <c r="H25" s="1195"/>
      <c r="I25" s="1195"/>
      <c r="J25" s="1195"/>
      <c r="K25" s="1196"/>
      <c r="L25" s="10"/>
    </row>
    <row r="26" spans="1:14" ht="19.95" customHeight="1">
      <c r="A26" s="36"/>
      <c r="B26" s="1181"/>
      <c r="C26" s="1182"/>
      <c r="D26" s="1182"/>
      <c r="E26" s="1197"/>
      <c r="F26" s="1198"/>
      <c r="G26" s="1198"/>
      <c r="H26" s="1198"/>
      <c r="I26" s="1198"/>
      <c r="J26" s="1198"/>
      <c r="K26" s="1199"/>
      <c r="L26" s="10"/>
    </row>
    <row r="27" spans="1:14" ht="25.5" customHeight="1">
      <c r="A27" s="36"/>
      <c r="B27" s="10"/>
      <c r="C27" s="3"/>
      <c r="D27" s="3"/>
      <c r="E27" s="18"/>
      <c r="F27" s="7"/>
      <c r="G27" s="10"/>
      <c r="H27" s="10"/>
      <c r="I27" s="10"/>
      <c r="J27" s="10"/>
      <c r="K27" s="38"/>
      <c r="L27" s="10"/>
    </row>
    <row r="28" spans="1:14" ht="25.5" customHeight="1">
      <c r="A28" s="36"/>
      <c r="B28" s="10"/>
      <c r="C28" s="9"/>
      <c r="D28" s="3"/>
      <c r="E28" s="11"/>
      <c r="F28" s="7"/>
      <c r="G28" s="10"/>
      <c r="H28" s="10"/>
      <c r="I28" s="10"/>
      <c r="J28" s="10"/>
      <c r="K28" s="38"/>
      <c r="L28" s="10"/>
    </row>
    <row r="29" spans="1:14" ht="21.75" customHeight="1">
      <c r="A29" s="36"/>
      <c r="B29" s="1206" t="s">
        <v>32</v>
      </c>
      <c r="C29" s="1207"/>
      <c r="D29" s="1207"/>
      <c r="E29" s="1191" t="s">
        <v>12006</v>
      </c>
      <c r="F29" s="1192"/>
      <c r="G29" s="1192"/>
      <c r="H29" s="1192"/>
      <c r="I29" s="1192"/>
      <c r="J29" s="1192"/>
      <c r="K29" s="1193"/>
      <c r="L29" s="10"/>
    </row>
    <row r="30" spans="1:14" ht="10.5" customHeight="1">
      <c r="A30" s="36"/>
      <c r="B30" s="1200" t="s">
        <v>61</v>
      </c>
      <c r="C30" s="1201"/>
      <c r="D30" s="1201"/>
      <c r="E30" s="1195"/>
      <c r="F30" s="1195"/>
      <c r="G30" s="1195"/>
      <c r="H30" s="1195"/>
      <c r="I30" s="1195"/>
      <c r="J30" s="1195"/>
      <c r="K30" s="1196"/>
      <c r="L30" s="10"/>
    </row>
    <row r="31" spans="1:14">
      <c r="A31" s="36"/>
      <c r="B31" s="1202"/>
      <c r="C31" s="1203"/>
      <c r="D31" s="1203"/>
      <c r="E31" s="1195"/>
      <c r="F31" s="1195"/>
      <c r="G31" s="1195"/>
      <c r="H31" s="1195"/>
      <c r="I31" s="1195"/>
      <c r="J31" s="1195"/>
      <c r="K31" s="1196"/>
      <c r="L31" s="10"/>
    </row>
    <row r="32" spans="1:14">
      <c r="A32" s="36"/>
      <c r="B32" s="1202"/>
      <c r="C32" s="1203"/>
      <c r="D32" s="1203"/>
      <c r="E32" s="1195"/>
      <c r="F32" s="1195"/>
      <c r="G32" s="1195"/>
      <c r="H32" s="1195"/>
      <c r="I32" s="1195"/>
      <c r="J32" s="1195"/>
      <c r="K32" s="1196"/>
      <c r="L32" s="10"/>
    </row>
    <row r="33" spans="1:13">
      <c r="A33" s="36"/>
      <c r="B33" s="1204"/>
      <c r="C33" s="1205"/>
      <c r="D33" s="1205"/>
      <c r="E33" s="1198"/>
      <c r="F33" s="1198"/>
      <c r="G33" s="1198"/>
      <c r="H33" s="1198"/>
      <c r="I33" s="1198"/>
      <c r="J33" s="1198"/>
      <c r="K33" s="1199"/>
      <c r="L33" s="10"/>
    </row>
    <row r="34" spans="1:13" ht="25.5" customHeight="1">
      <c r="A34" s="36"/>
      <c r="B34" s="10"/>
      <c r="C34" s="9"/>
      <c r="D34" s="3"/>
      <c r="E34" s="11"/>
      <c r="F34" s="7"/>
      <c r="G34" s="10"/>
      <c r="H34" s="10"/>
      <c r="I34" s="10"/>
      <c r="J34" s="10"/>
      <c r="K34" s="38"/>
      <c r="L34" s="10"/>
    </row>
    <row r="35" spans="1:13" ht="25.5" customHeight="1">
      <c r="A35" s="36"/>
      <c r="B35" s="10"/>
      <c r="C35" s="9"/>
      <c r="D35" s="3"/>
      <c r="E35" s="11"/>
      <c r="F35" s="7"/>
      <c r="G35" s="10"/>
      <c r="H35" s="10"/>
      <c r="I35" s="10"/>
      <c r="J35" s="10"/>
      <c r="K35" s="38"/>
      <c r="L35" s="10"/>
    </row>
    <row r="36" spans="1:13" ht="15.6">
      <c r="A36" s="36"/>
      <c r="B36" s="1217" t="s">
        <v>34</v>
      </c>
      <c r="C36" s="1218"/>
      <c r="D36" s="1219"/>
      <c r="E36" s="1191" t="s">
        <v>65</v>
      </c>
      <c r="F36" s="1192"/>
      <c r="G36" s="1192"/>
      <c r="H36" s="1192"/>
      <c r="I36" s="1192"/>
      <c r="J36" s="1192"/>
      <c r="K36" s="1193"/>
      <c r="L36" s="10"/>
    </row>
    <row r="37" spans="1:13" ht="18.75" customHeight="1">
      <c r="A37" s="46"/>
      <c r="B37" s="1200" t="s">
        <v>61</v>
      </c>
      <c r="C37" s="1208"/>
      <c r="D37" s="1209"/>
      <c r="E37" s="1194"/>
      <c r="F37" s="1216"/>
      <c r="G37" s="1216"/>
      <c r="H37" s="1216"/>
      <c r="I37" s="1216"/>
      <c r="J37" s="1216"/>
      <c r="K37" s="1196"/>
      <c r="L37" s="19"/>
    </row>
    <row r="38" spans="1:13" ht="18.75" customHeight="1">
      <c r="A38" s="47"/>
      <c r="B38" s="1210"/>
      <c r="C38" s="1211"/>
      <c r="D38" s="1212"/>
      <c r="E38" s="1194"/>
      <c r="F38" s="1216"/>
      <c r="G38" s="1216"/>
      <c r="H38" s="1216"/>
      <c r="I38" s="1216"/>
      <c r="J38" s="1216"/>
      <c r="K38" s="1196"/>
      <c r="L38" s="21"/>
    </row>
    <row r="39" spans="1:13" ht="18.75" customHeight="1">
      <c r="A39" s="48"/>
      <c r="B39" s="1213"/>
      <c r="C39" s="1214"/>
      <c r="D39" s="1215"/>
      <c r="E39" s="1197"/>
      <c r="F39" s="1198"/>
      <c r="G39" s="1198"/>
      <c r="H39" s="1198"/>
      <c r="I39" s="1198"/>
      <c r="J39" s="1198"/>
      <c r="K39" s="1199"/>
      <c r="L39" s="22"/>
    </row>
    <row r="40" spans="1:13" ht="25.5" customHeight="1">
      <c r="A40" s="36"/>
      <c r="B40" s="10"/>
      <c r="C40" s="2"/>
      <c r="D40" s="3"/>
      <c r="E40" s="11"/>
      <c r="F40" s="7"/>
      <c r="G40" s="20"/>
      <c r="H40" s="12"/>
      <c r="I40" s="12"/>
      <c r="J40" s="20"/>
      <c r="K40" s="49"/>
      <c r="L40" s="10"/>
    </row>
    <row r="41" spans="1:13" ht="25.5" customHeight="1">
      <c r="A41" s="37"/>
      <c r="B41" s="10"/>
      <c r="C41" s="10"/>
      <c r="D41" s="3"/>
      <c r="E41" s="11"/>
      <c r="F41" s="7"/>
      <c r="G41" s="20"/>
      <c r="H41" s="20"/>
      <c r="I41" s="20"/>
      <c r="J41" s="20"/>
      <c r="K41" s="50"/>
      <c r="L41" s="11"/>
    </row>
    <row r="42" spans="1:13" ht="18" customHeight="1">
      <c r="A42" s="51"/>
      <c r="B42" s="1183" t="s">
        <v>36</v>
      </c>
      <c r="C42" s="1184"/>
      <c r="D42" s="1184"/>
      <c r="E42" s="1191" t="s">
        <v>12007</v>
      </c>
      <c r="F42" s="1192"/>
      <c r="G42" s="1192"/>
      <c r="H42" s="1192"/>
      <c r="I42" s="1192"/>
      <c r="J42" s="1192"/>
      <c r="K42" s="1193"/>
      <c r="L42" s="26"/>
      <c r="M42" s="4"/>
    </row>
    <row r="43" spans="1:13" ht="18" customHeight="1">
      <c r="A43" s="51"/>
      <c r="B43" s="1177" t="s">
        <v>35</v>
      </c>
      <c r="C43" s="1178"/>
      <c r="D43" s="1178"/>
      <c r="E43" s="1194"/>
      <c r="F43" s="1195"/>
      <c r="G43" s="1195"/>
      <c r="H43" s="1195"/>
      <c r="I43" s="1195"/>
      <c r="J43" s="1195"/>
      <c r="K43" s="1196"/>
      <c r="L43" s="26"/>
      <c r="M43" s="4"/>
    </row>
    <row r="44" spans="1:13" ht="18" customHeight="1">
      <c r="A44" s="36"/>
      <c r="B44" s="1179"/>
      <c r="C44" s="1180"/>
      <c r="D44" s="1180"/>
      <c r="E44" s="1194"/>
      <c r="F44" s="1195"/>
      <c r="G44" s="1195"/>
      <c r="H44" s="1195"/>
      <c r="I44" s="1195"/>
      <c r="J44" s="1195"/>
      <c r="K44" s="1196"/>
      <c r="L44" s="10"/>
    </row>
    <row r="45" spans="1:13" ht="18" customHeight="1">
      <c r="A45" s="36"/>
      <c r="B45" s="1181"/>
      <c r="C45" s="1182"/>
      <c r="D45" s="1182"/>
      <c r="E45" s="1197"/>
      <c r="F45" s="1198"/>
      <c r="G45" s="1198"/>
      <c r="H45" s="1198"/>
      <c r="I45" s="1198"/>
      <c r="J45" s="1198"/>
      <c r="K45" s="1199"/>
      <c r="L45" s="10"/>
    </row>
    <row r="46" spans="1:13" ht="25.5" customHeight="1">
      <c r="A46" s="36"/>
      <c r="B46" s="10"/>
      <c r="C46" s="3"/>
      <c r="D46" s="3"/>
      <c r="E46" s="10"/>
      <c r="F46" s="7"/>
      <c r="G46" s="10"/>
      <c r="H46" s="3"/>
      <c r="I46" s="3"/>
      <c r="J46" s="10"/>
      <c r="K46" s="52"/>
      <c r="L46" s="10"/>
    </row>
    <row r="47" spans="1:13" ht="25.5" customHeight="1">
      <c r="A47" s="36"/>
      <c r="B47" s="10"/>
      <c r="C47" s="3"/>
      <c r="D47" s="8"/>
      <c r="E47" s="10"/>
      <c r="F47" s="7"/>
      <c r="G47" s="10"/>
      <c r="H47" s="3"/>
      <c r="I47" s="3"/>
      <c r="J47" s="10"/>
      <c r="K47" s="52"/>
      <c r="L47" s="10"/>
    </row>
    <row r="49" spans="8:9">
      <c r="H49" s="6"/>
      <c r="I49" s="6"/>
    </row>
    <row r="50" spans="8:9">
      <c r="H50" s="6"/>
      <c r="I50" s="6"/>
    </row>
    <row r="51" spans="8:9">
      <c r="H51" s="6"/>
      <c r="I51" s="6"/>
    </row>
  </sheetData>
  <sheetProtection password="CEAA" sheet="1" objects="1" scenarios="1"/>
  <mergeCells count="18">
    <mergeCell ref="B37:D39"/>
    <mergeCell ref="E36:K39"/>
    <mergeCell ref="B42:D42"/>
    <mergeCell ref="B36:D36"/>
    <mergeCell ref="B43:D45"/>
    <mergeCell ref="E42:K45"/>
    <mergeCell ref="B30:D33"/>
    <mergeCell ref="B29:D29"/>
    <mergeCell ref="B23:D23"/>
    <mergeCell ref="E23:K26"/>
    <mergeCell ref="B24:D26"/>
    <mergeCell ref="E29:K33"/>
    <mergeCell ref="B18:D20"/>
    <mergeCell ref="B17:D17"/>
    <mergeCell ref="C2:F3"/>
    <mergeCell ref="B13:K13"/>
    <mergeCell ref="B14:K14"/>
    <mergeCell ref="E17:K20"/>
  </mergeCells>
  <phoneticPr fontId="12" type="noConversion"/>
  <hyperlinks>
    <hyperlink ref="B14" r:id="rId1" xr:uid="{00000000-0004-0000-1300-000000000000}"/>
  </hyperlinks>
  <pageMargins left="0.25" right="0.24" top="0.26" bottom="0.46" header="0.22" footer="0.22"/>
  <pageSetup paperSize="9" scale="80" orientation="portrait" horizontalDpi="1200" verticalDpi="1200" r:id="rId2"/>
  <headerFooter alignWithMargins="0">
    <oddFooter>&amp;R&amp;11Servizi Logistici</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0">
    <tabColor rgb="FFFFFF00"/>
  </sheetPr>
  <dimension ref="A1:P29"/>
  <sheetViews>
    <sheetView workbookViewId="0">
      <selection activeCell="A25" sqref="A25:O25"/>
    </sheetView>
  </sheetViews>
  <sheetFormatPr defaultColWidth="9.109375" defaultRowHeight="14.4"/>
  <cols>
    <col min="1" max="1" width="9.109375" style="68"/>
    <col min="2" max="2" width="9.109375" style="68" customWidth="1"/>
    <col min="3" max="6" width="9.109375" style="68"/>
    <col min="7" max="7" width="10.5546875" style="68" customWidth="1"/>
    <col min="8" max="8" width="10.6640625" style="68" customWidth="1"/>
    <col min="9" max="10" width="9.109375" style="68"/>
    <col min="11" max="11" width="10.6640625" style="68" customWidth="1"/>
    <col min="12" max="16384" width="9.109375" style="68"/>
  </cols>
  <sheetData>
    <row r="1" spans="1:15">
      <c r="A1" s="1300" t="s">
        <v>12002</v>
      </c>
      <c r="B1" s="1301"/>
      <c r="C1" s="1301"/>
      <c r="D1" s="1301"/>
      <c r="E1" s="1301"/>
      <c r="F1" s="1301"/>
      <c r="G1" s="1301"/>
      <c r="H1" s="1301"/>
      <c r="I1" s="1301"/>
      <c r="J1" s="1301"/>
      <c r="K1" s="1301"/>
      <c r="L1" s="1301"/>
      <c r="M1" s="1301"/>
      <c r="N1" s="1301"/>
      <c r="O1" s="1302"/>
    </row>
    <row r="2" spans="1:15" ht="15" customHeight="1">
      <c r="A2" s="1303" t="s">
        <v>223</v>
      </c>
      <c r="B2" s="1304"/>
      <c r="C2" s="1304"/>
      <c r="D2" s="1304"/>
      <c r="E2" s="1304"/>
      <c r="F2" s="1304"/>
      <c r="G2" s="1304"/>
      <c r="H2" s="1304"/>
      <c r="I2" s="1304"/>
      <c r="J2" s="1304"/>
      <c r="K2" s="1304"/>
      <c r="L2" s="1304"/>
      <c r="M2" s="1304"/>
      <c r="N2" s="1304"/>
      <c r="O2" s="1305"/>
    </row>
    <row r="3" spans="1:15" ht="15" customHeight="1">
      <c r="A3" s="1303"/>
      <c r="B3" s="1304"/>
      <c r="C3" s="1304"/>
      <c r="D3" s="1304"/>
      <c r="E3" s="1304"/>
      <c r="F3" s="1304"/>
      <c r="G3" s="1304"/>
      <c r="H3" s="1304"/>
      <c r="I3" s="1304"/>
      <c r="J3" s="1304"/>
      <c r="K3" s="1304"/>
      <c r="L3" s="1304"/>
      <c r="M3" s="1304"/>
      <c r="N3" s="1304"/>
      <c r="O3" s="1305"/>
    </row>
    <row r="4" spans="1:15" ht="16.2" customHeight="1" thickBot="1">
      <c r="A4" s="1306"/>
      <c r="B4" s="1307"/>
      <c r="C4" s="1307"/>
      <c r="D4" s="1307"/>
      <c r="E4" s="1307"/>
      <c r="F4" s="1307"/>
      <c r="G4" s="1307"/>
      <c r="H4" s="1307"/>
      <c r="I4" s="1307"/>
      <c r="J4" s="1307"/>
      <c r="K4" s="1307"/>
      <c r="L4" s="1307"/>
      <c r="M4" s="1307"/>
      <c r="N4" s="1307"/>
      <c r="O4" s="1308"/>
    </row>
    <row r="5" spans="1:15" ht="14.4" customHeight="1">
      <c r="A5" s="1220" t="s">
        <v>70</v>
      </c>
      <c r="B5" s="1221"/>
      <c r="C5" s="1222"/>
      <c r="D5" s="1226"/>
      <c r="E5" s="1227"/>
      <c r="F5" s="1227"/>
      <c r="G5" s="1227"/>
      <c r="H5" s="1227"/>
      <c r="I5" s="1228"/>
      <c r="J5" s="764"/>
      <c r="K5" s="765"/>
      <c r="L5" s="765"/>
      <c r="M5" s="765"/>
      <c r="N5" s="765"/>
      <c r="O5" s="766"/>
    </row>
    <row r="6" spans="1:15" ht="15" thickBot="1">
      <c r="A6" s="1223"/>
      <c r="B6" s="1224"/>
      <c r="C6" s="1225"/>
      <c r="D6" s="1229"/>
      <c r="E6" s="1230"/>
      <c r="F6" s="1230"/>
      <c r="G6" s="1230"/>
      <c r="H6" s="1230"/>
      <c r="I6" s="1231"/>
      <c r="J6" s="767"/>
      <c r="K6" s="778"/>
      <c r="L6" s="778"/>
      <c r="M6" s="778"/>
      <c r="N6" s="779"/>
      <c r="O6" s="768"/>
    </row>
    <row r="7" spans="1:15" ht="16.2" customHeight="1" thickBot="1">
      <c r="A7" s="1232" t="s">
        <v>71</v>
      </c>
      <c r="B7" s="1233"/>
      <c r="C7" s="1234"/>
      <c r="D7" s="1235"/>
      <c r="E7" s="1236"/>
      <c r="F7" s="1236"/>
      <c r="G7" s="1236"/>
      <c r="H7" s="1236"/>
      <c r="I7" s="1237"/>
      <c r="J7" s="767"/>
      <c r="K7" s="778"/>
      <c r="L7" s="778"/>
      <c r="M7" s="1254" t="s">
        <v>224</v>
      </c>
      <c r="N7" s="1255"/>
      <c r="O7" s="1256"/>
    </row>
    <row r="8" spans="1:15" ht="16.2" customHeight="1" thickBot="1">
      <c r="A8" s="1232" t="s">
        <v>72</v>
      </c>
      <c r="B8" s="1233"/>
      <c r="C8" s="1234"/>
      <c r="D8" s="1235"/>
      <c r="E8" s="1236"/>
      <c r="F8" s="1236"/>
      <c r="G8" s="1236"/>
      <c r="H8" s="1236"/>
      <c r="I8" s="1237"/>
      <c r="J8" s="769"/>
      <c r="K8" s="779"/>
      <c r="L8" s="779"/>
      <c r="M8" s="770"/>
      <c r="N8" s="771"/>
      <c r="O8" s="772"/>
    </row>
    <row r="9" spans="1:15" ht="15" thickBot="1">
      <c r="A9" s="1245" t="s">
        <v>73</v>
      </c>
      <c r="B9" s="1246"/>
      <c r="C9" s="1247"/>
      <c r="D9" s="69"/>
      <c r="E9" s="1236"/>
      <c r="F9" s="1236"/>
      <c r="G9" s="1236"/>
      <c r="H9" s="1236"/>
      <c r="I9" s="1237"/>
      <c r="J9" s="773"/>
      <c r="K9" s="774"/>
      <c r="L9" s="774"/>
      <c r="M9" s="1259"/>
      <c r="N9" s="1260"/>
      <c r="O9" s="1261"/>
    </row>
    <row r="10" spans="1:15" ht="20.25" customHeight="1" thickBot="1">
      <c r="A10" s="1238" t="s">
        <v>75</v>
      </c>
      <c r="B10" s="1239"/>
      <c r="C10" s="1240" t="s">
        <v>225</v>
      </c>
      <c r="D10" s="1241"/>
      <c r="E10" s="1241"/>
      <c r="F10" s="1242"/>
      <c r="G10" s="775" t="s">
        <v>226</v>
      </c>
      <c r="H10" s="776" t="s">
        <v>227</v>
      </c>
      <c r="I10" s="1243" t="s">
        <v>228</v>
      </c>
      <c r="J10" s="1244"/>
      <c r="K10" s="776" t="s">
        <v>229</v>
      </c>
      <c r="L10" s="1262" t="s">
        <v>230</v>
      </c>
      <c r="M10" s="1263"/>
      <c r="N10" s="1263"/>
      <c r="O10" s="1264"/>
    </row>
    <row r="11" spans="1:15">
      <c r="A11" s="1265"/>
      <c r="B11" s="1266"/>
      <c r="C11" s="1265"/>
      <c r="D11" s="1269"/>
      <c r="E11" s="1269"/>
      <c r="F11" s="1266"/>
      <c r="G11" s="1257"/>
      <c r="H11" s="1257"/>
      <c r="I11" s="1248"/>
      <c r="J11" s="1250"/>
      <c r="K11" s="1257"/>
      <c r="L11" s="1248"/>
      <c r="M11" s="1249"/>
      <c r="N11" s="1249"/>
      <c r="O11" s="1250"/>
    </row>
    <row r="12" spans="1:15" ht="15" thickBot="1">
      <c r="A12" s="1267"/>
      <c r="B12" s="1268"/>
      <c r="C12" s="1267"/>
      <c r="D12" s="1270"/>
      <c r="E12" s="1270"/>
      <c r="F12" s="1268"/>
      <c r="G12" s="1258"/>
      <c r="H12" s="1258"/>
      <c r="I12" s="1251"/>
      <c r="J12" s="1253"/>
      <c r="K12" s="1251"/>
      <c r="L12" s="1251"/>
      <c r="M12" s="1252"/>
      <c r="N12" s="1252"/>
      <c r="O12" s="1253"/>
    </row>
    <row r="13" spans="1:15">
      <c r="A13" s="1265"/>
      <c r="B13" s="1266"/>
      <c r="C13" s="1265"/>
      <c r="D13" s="1269"/>
      <c r="E13" s="1269"/>
      <c r="F13" s="1266"/>
      <c r="G13" s="1257"/>
      <c r="H13" s="1257"/>
      <c r="I13" s="1248"/>
      <c r="J13" s="1250"/>
      <c r="K13" s="1257"/>
      <c r="L13" s="1248"/>
      <c r="M13" s="1249"/>
      <c r="N13" s="1249"/>
      <c r="O13" s="1250"/>
    </row>
    <row r="14" spans="1:15" ht="15" thickBot="1">
      <c r="A14" s="1267"/>
      <c r="B14" s="1268"/>
      <c r="C14" s="1267"/>
      <c r="D14" s="1270"/>
      <c r="E14" s="1270"/>
      <c r="F14" s="1268"/>
      <c r="G14" s="1258"/>
      <c r="H14" s="1258"/>
      <c r="I14" s="1251"/>
      <c r="J14" s="1253"/>
      <c r="K14" s="1251"/>
      <c r="L14" s="1251"/>
      <c r="M14" s="1252"/>
      <c r="N14" s="1252"/>
      <c r="O14" s="1253"/>
    </row>
    <row r="15" spans="1:15">
      <c r="A15" s="1265"/>
      <c r="B15" s="1266"/>
      <c r="C15" s="1265"/>
      <c r="D15" s="1269"/>
      <c r="E15" s="1269"/>
      <c r="F15" s="1266"/>
      <c r="G15" s="1257"/>
      <c r="H15" s="1257"/>
      <c r="I15" s="1248"/>
      <c r="J15" s="1250"/>
      <c r="K15" s="1257"/>
      <c r="L15" s="1248"/>
      <c r="M15" s="1249"/>
      <c r="N15" s="1249"/>
      <c r="O15" s="1250"/>
    </row>
    <row r="16" spans="1:15" ht="15" thickBot="1">
      <c r="A16" s="1267"/>
      <c r="B16" s="1268"/>
      <c r="C16" s="1267"/>
      <c r="D16" s="1270"/>
      <c r="E16" s="1270"/>
      <c r="F16" s="1268"/>
      <c r="G16" s="1258"/>
      <c r="H16" s="1258"/>
      <c r="I16" s="1251"/>
      <c r="J16" s="1253"/>
      <c r="K16" s="1258"/>
      <c r="L16" s="1251"/>
      <c r="M16" s="1252"/>
      <c r="N16" s="1252"/>
      <c r="O16" s="1253"/>
    </row>
    <row r="17" spans="1:16" ht="16.2" customHeight="1" thickBot="1">
      <c r="A17" s="1313" t="s">
        <v>231</v>
      </c>
      <c r="B17" s="1314"/>
      <c r="C17" s="1314"/>
      <c r="D17" s="1314"/>
      <c r="E17" s="1314"/>
      <c r="F17" s="1315"/>
      <c r="G17" s="1316" t="s">
        <v>232</v>
      </c>
      <c r="H17" s="1317"/>
      <c r="I17" s="1317"/>
      <c r="J17" s="1317"/>
      <c r="K17" s="1317"/>
      <c r="L17" s="1317"/>
      <c r="M17" s="1317"/>
      <c r="N17" s="1317"/>
      <c r="O17" s="1318"/>
    </row>
    <row r="18" spans="1:16" ht="15" customHeight="1">
      <c r="A18" s="1271" t="s">
        <v>233</v>
      </c>
      <c r="B18" s="1272"/>
      <c r="C18" s="1273" t="s">
        <v>234</v>
      </c>
      <c r="D18" s="1273"/>
      <c r="E18" s="1273"/>
      <c r="F18" s="1274"/>
      <c r="G18" s="1275" t="s">
        <v>235</v>
      </c>
      <c r="H18" s="1275"/>
      <c r="I18" s="1275"/>
      <c r="J18" s="1275"/>
      <c r="K18" s="1276" t="s">
        <v>236</v>
      </c>
      <c r="L18" s="1276"/>
      <c r="M18" s="1276"/>
      <c r="N18" s="1276"/>
      <c r="O18" s="1277"/>
    </row>
    <row r="19" spans="1:16" ht="15" customHeight="1" thickBot="1">
      <c r="A19" s="1283" t="s">
        <v>237</v>
      </c>
      <c r="B19" s="1284"/>
      <c r="C19" s="1285" t="s">
        <v>238</v>
      </c>
      <c r="D19" s="1285"/>
      <c r="E19" s="1285"/>
      <c r="F19" s="1286"/>
      <c r="G19" s="1287" t="s">
        <v>239</v>
      </c>
      <c r="H19" s="1287"/>
      <c r="I19" s="1287"/>
      <c r="J19" s="1287"/>
      <c r="K19" s="1270" t="s">
        <v>240</v>
      </c>
      <c r="L19" s="1270"/>
      <c r="M19" s="1270"/>
      <c r="N19" s="1270"/>
      <c r="O19" s="1268"/>
      <c r="P19" s="70"/>
    </row>
    <row r="20" spans="1:16" ht="15" customHeight="1" thickBot="1">
      <c r="A20" s="1238" t="s">
        <v>241</v>
      </c>
      <c r="B20" s="1288"/>
      <c r="C20" s="1288"/>
      <c r="D20" s="1288"/>
      <c r="E20" s="1288"/>
      <c r="F20" s="1288"/>
      <c r="G20" s="1288"/>
      <c r="H20" s="1288"/>
      <c r="I20" s="1288"/>
      <c r="J20" s="1288"/>
      <c r="K20" s="1289"/>
      <c r="L20" s="1289"/>
      <c r="M20" s="1289"/>
      <c r="N20" s="1289"/>
      <c r="O20" s="1239"/>
    </row>
    <row r="21" spans="1:16" ht="15" customHeight="1" thickBot="1">
      <c r="A21" s="1332" t="s">
        <v>76</v>
      </c>
      <c r="B21" s="1233"/>
      <c r="C21" s="1234"/>
      <c r="D21" s="71"/>
      <c r="E21" s="71"/>
      <c r="F21" s="71"/>
      <c r="G21" s="779"/>
      <c r="H21" s="779"/>
      <c r="I21" s="779"/>
      <c r="J21" s="779"/>
      <c r="K21" s="72" t="s">
        <v>77</v>
      </c>
      <c r="L21" s="1332" t="s">
        <v>242</v>
      </c>
      <c r="M21" s="1236"/>
      <c r="N21" s="1236"/>
      <c r="O21" s="1237"/>
    </row>
    <row r="22" spans="1:16" ht="15" customHeight="1" thickBot="1">
      <c r="A22" s="1293" t="s">
        <v>243</v>
      </c>
      <c r="B22" s="1294"/>
      <c r="C22" s="1294"/>
      <c r="D22" s="1294"/>
      <c r="E22" s="1294"/>
      <c r="F22" s="1294"/>
      <c r="G22" s="1294"/>
      <c r="H22" s="1294"/>
      <c r="I22" s="1294"/>
      <c r="J22" s="1295"/>
      <c r="K22" s="1319"/>
      <c r="L22" s="1320"/>
      <c r="M22" s="1320"/>
      <c r="N22" s="1320"/>
      <c r="O22" s="1321"/>
    </row>
    <row r="23" spans="1:16" ht="15" customHeight="1">
      <c r="A23" s="1296"/>
      <c r="B23" s="1294"/>
      <c r="C23" s="1294"/>
      <c r="D23" s="1294"/>
      <c r="E23" s="1294"/>
      <c r="F23" s="1294"/>
      <c r="G23" s="1294"/>
      <c r="H23" s="1294"/>
      <c r="I23" s="1294"/>
      <c r="J23" s="1295"/>
      <c r="K23" s="1322" t="s">
        <v>244</v>
      </c>
      <c r="L23" s="1323"/>
      <c r="M23" s="1323"/>
      <c r="N23" s="1323"/>
      <c r="O23" s="1324"/>
    </row>
    <row r="24" spans="1:16" ht="16.2" customHeight="1" thickBot="1">
      <c r="A24" s="1297"/>
      <c r="B24" s="1298"/>
      <c r="C24" s="1298"/>
      <c r="D24" s="1298"/>
      <c r="E24" s="1298"/>
      <c r="F24" s="1298"/>
      <c r="G24" s="1298"/>
      <c r="H24" s="1298"/>
      <c r="I24" s="1298"/>
      <c r="J24" s="1299"/>
      <c r="K24" s="1325" t="s">
        <v>74</v>
      </c>
      <c r="L24" s="1326"/>
      <c r="M24" s="1326"/>
      <c r="N24" s="1326"/>
      <c r="O24" s="1327"/>
    </row>
    <row r="25" spans="1:16" ht="15" customHeight="1" thickBot="1">
      <c r="A25" s="1328" t="s">
        <v>245</v>
      </c>
      <c r="B25" s="1329"/>
      <c r="C25" s="1329"/>
      <c r="D25" s="1329"/>
      <c r="E25" s="1329"/>
      <c r="F25" s="1329"/>
      <c r="G25" s="1329"/>
      <c r="H25" s="1329"/>
      <c r="I25" s="1329"/>
      <c r="J25" s="1329"/>
      <c r="K25" s="1330"/>
      <c r="L25" s="1330"/>
      <c r="M25" s="1330"/>
      <c r="N25" s="1330"/>
      <c r="O25" s="1331"/>
    </row>
    <row r="26" spans="1:16" ht="16.2" customHeight="1" thickBot="1">
      <c r="A26" s="1240" t="s">
        <v>138</v>
      </c>
      <c r="B26" s="1241"/>
      <c r="C26" s="1241"/>
      <c r="D26" s="1241"/>
      <c r="E26" s="1241"/>
      <c r="F26" s="1241"/>
      <c r="G26" s="1241"/>
      <c r="H26" s="1281"/>
      <c r="I26" s="1281"/>
      <c r="J26" s="1281"/>
      <c r="K26" s="1281"/>
      <c r="L26" s="1281"/>
      <c r="M26" s="1281"/>
      <c r="N26" s="1281"/>
      <c r="O26" s="1282"/>
    </row>
    <row r="27" spans="1:16" ht="14.4" customHeight="1">
      <c r="A27" s="1265" t="s">
        <v>79</v>
      </c>
      <c r="B27" s="1309"/>
      <c r="C27" s="1310"/>
      <c r="D27" s="1311"/>
      <c r="E27" s="1311"/>
      <c r="F27" s="1312"/>
      <c r="G27" s="73" t="s">
        <v>78</v>
      </c>
      <c r="H27" s="777"/>
      <c r="I27" s="1311"/>
      <c r="J27" s="1311"/>
      <c r="K27" s="1311"/>
      <c r="L27" s="1311"/>
      <c r="M27" s="1311"/>
      <c r="N27" s="1311"/>
      <c r="O27" s="1312"/>
    </row>
    <row r="28" spans="1:16" ht="14.4" customHeight="1">
      <c r="A28" s="1290" t="s">
        <v>246</v>
      </c>
      <c r="B28" s="1291"/>
      <c r="C28" s="1291"/>
      <c r="D28" s="1291"/>
      <c r="E28" s="1291"/>
      <c r="F28" s="1291"/>
      <c r="G28" s="1291"/>
      <c r="H28" s="1291"/>
      <c r="I28" s="1291"/>
      <c r="J28" s="1291"/>
      <c r="K28" s="1291"/>
      <c r="L28" s="1291"/>
      <c r="M28" s="1291"/>
      <c r="N28" s="1291"/>
      <c r="O28" s="1292"/>
    </row>
    <row r="29" spans="1:16" ht="20.25" customHeight="1" thickBot="1">
      <c r="A29" s="1278" t="s">
        <v>247</v>
      </c>
      <c r="B29" s="1279"/>
      <c r="C29" s="1279"/>
      <c r="D29" s="1279"/>
      <c r="E29" s="1279"/>
      <c r="F29" s="1279"/>
      <c r="G29" s="1279"/>
      <c r="H29" s="1279"/>
      <c r="I29" s="1279"/>
      <c r="J29" s="1279"/>
      <c r="K29" s="1279"/>
      <c r="L29" s="1279"/>
      <c r="M29" s="1279"/>
      <c r="N29" s="1279"/>
      <c r="O29" s="1280"/>
    </row>
  </sheetData>
  <sheetProtection password="CEAA" sheet="1" objects="1" scenarios="1"/>
  <mergeCells count="61">
    <mergeCell ref="A1:O1"/>
    <mergeCell ref="A2:O4"/>
    <mergeCell ref="A27:B27"/>
    <mergeCell ref="C27:F27"/>
    <mergeCell ref="I27:O27"/>
    <mergeCell ref="A15:B16"/>
    <mergeCell ref="C15:F16"/>
    <mergeCell ref="G15:G16"/>
    <mergeCell ref="A17:F17"/>
    <mergeCell ref="G17:O17"/>
    <mergeCell ref="K22:O22"/>
    <mergeCell ref="K23:O23"/>
    <mergeCell ref="K24:O24"/>
    <mergeCell ref="A25:O25"/>
    <mergeCell ref="A21:C21"/>
    <mergeCell ref="L21:O21"/>
    <mergeCell ref="A29:O29"/>
    <mergeCell ref="A26:O26"/>
    <mergeCell ref="A19:B19"/>
    <mergeCell ref="C19:F19"/>
    <mergeCell ref="G19:J19"/>
    <mergeCell ref="K19:O19"/>
    <mergeCell ref="A20:O20"/>
    <mergeCell ref="A28:O28"/>
    <mergeCell ref="A22:J24"/>
    <mergeCell ref="A18:B18"/>
    <mergeCell ref="C18:F18"/>
    <mergeCell ref="G18:J18"/>
    <mergeCell ref="K18:O18"/>
    <mergeCell ref="A13:B14"/>
    <mergeCell ref="C13:F14"/>
    <mergeCell ref="G13:G14"/>
    <mergeCell ref="H13:H14"/>
    <mergeCell ref="I13:J14"/>
    <mergeCell ref="K13:K14"/>
    <mergeCell ref="H15:H16"/>
    <mergeCell ref="I15:J16"/>
    <mergeCell ref="K15:K16"/>
    <mergeCell ref="L11:O12"/>
    <mergeCell ref="L15:O16"/>
    <mergeCell ref="M7:O7"/>
    <mergeCell ref="A8:C8"/>
    <mergeCell ref="D8:I8"/>
    <mergeCell ref="G11:G12"/>
    <mergeCell ref="H11:H12"/>
    <mergeCell ref="I11:J12"/>
    <mergeCell ref="K11:K12"/>
    <mergeCell ref="M9:O9"/>
    <mergeCell ref="L10:O10"/>
    <mergeCell ref="L13:O14"/>
    <mergeCell ref="A11:B12"/>
    <mergeCell ref="C11:F12"/>
    <mergeCell ref="A5:C6"/>
    <mergeCell ref="D5:I6"/>
    <mergeCell ref="A7:C7"/>
    <mergeCell ref="D7:I7"/>
    <mergeCell ref="A10:B10"/>
    <mergeCell ref="C10:F10"/>
    <mergeCell ref="I10:J10"/>
    <mergeCell ref="A9:C9"/>
    <mergeCell ref="E9:I9"/>
  </mergeCells>
  <hyperlinks>
    <hyperlink ref="A1" r:id="rId1" xr:uid="{00000000-0004-0000-1400-000000000000}"/>
    <hyperlink ref="A29:O29" r:id="rId2" display="Visualizza Condizioni di Reso" xr:uid="{00000000-0004-0000-1400-000001000000}"/>
  </hyperlinks>
  <pageMargins left="0.23622047244094491" right="0.23622047244094491" top="0.15748031496062992" bottom="0.15748031496062992" header="0.11811023622047245"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1">
    <tabColor rgb="FFFFC000"/>
  </sheetPr>
  <dimension ref="A1:U26"/>
  <sheetViews>
    <sheetView zoomScaleNormal="100" workbookViewId="0">
      <selection activeCell="K25" sqref="K25"/>
    </sheetView>
  </sheetViews>
  <sheetFormatPr defaultColWidth="9.109375" defaultRowHeight="14.4"/>
  <cols>
    <col min="1" max="1" width="88.109375" style="68" customWidth="1"/>
    <col min="2" max="16384" width="9.109375" style="68"/>
  </cols>
  <sheetData>
    <row r="1" spans="1:21" ht="28.2" thickBot="1">
      <c r="A1" s="790" t="s">
        <v>12014</v>
      </c>
      <c r="B1" s="74"/>
      <c r="C1" s="74"/>
      <c r="D1" s="74"/>
      <c r="E1" s="74"/>
      <c r="F1" s="74"/>
      <c r="G1" s="74"/>
      <c r="H1" s="74"/>
      <c r="I1" s="74"/>
      <c r="J1" s="74"/>
      <c r="K1" s="74"/>
      <c r="L1" s="74"/>
      <c r="M1" s="74"/>
      <c r="N1" s="74"/>
      <c r="O1" s="74"/>
      <c r="P1" s="74"/>
      <c r="Q1" s="74"/>
      <c r="R1" s="74"/>
      <c r="S1" s="74"/>
      <c r="T1" s="74"/>
      <c r="U1" s="74"/>
    </row>
    <row r="2" spans="1:21" ht="69">
      <c r="A2" s="75" t="s">
        <v>248</v>
      </c>
      <c r="B2" s="74"/>
      <c r="C2" s="74"/>
      <c r="D2" s="74"/>
      <c r="E2" s="74"/>
      <c r="F2" s="74"/>
      <c r="G2" s="74"/>
      <c r="H2" s="74"/>
      <c r="I2" s="74"/>
      <c r="J2" s="74"/>
      <c r="K2" s="74"/>
      <c r="L2" s="74"/>
      <c r="M2" s="74"/>
      <c r="N2" s="74"/>
      <c r="O2" s="74"/>
      <c r="P2" s="74"/>
      <c r="Q2" s="74"/>
      <c r="R2" s="74"/>
      <c r="S2" s="74"/>
      <c r="T2" s="74"/>
      <c r="U2" s="74"/>
    </row>
    <row r="3" spans="1:21" ht="15" thickBot="1">
      <c r="A3" s="790" t="s">
        <v>249</v>
      </c>
      <c r="B3" s="74"/>
      <c r="C3" s="74"/>
      <c r="D3" s="74"/>
      <c r="E3" s="74"/>
      <c r="F3" s="74"/>
      <c r="G3" s="74"/>
      <c r="H3" s="74"/>
      <c r="I3" s="74"/>
      <c r="J3" s="74"/>
      <c r="K3" s="74"/>
      <c r="L3" s="74"/>
      <c r="M3" s="74"/>
      <c r="N3" s="74"/>
      <c r="O3" s="74"/>
      <c r="P3" s="74"/>
      <c r="Q3" s="74"/>
      <c r="R3" s="74"/>
      <c r="S3" s="74"/>
      <c r="T3" s="74"/>
      <c r="U3" s="74"/>
    </row>
    <row r="4" spans="1:21" ht="41.4">
      <c r="A4" s="791" t="s">
        <v>250</v>
      </c>
      <c r="B4" s="74"/>
      <c r="C4" s="74"/>
      <c r="D4" s="74"/>
      <c r="E4" s="74"/>
      <c r="F4" s="74"/>
      <c r="G4" s="74"/>
      <c r="H4" s="74"/>
      <c r="I4" s="74"/>
      <c r="J4" s="74"/>
      <c r="K4" s="74"/>
      <c r="L4" s="74"/>
      <c r="M4" s="74"/>
      <c r="N4" s="74"/>
      <c r="O4" s="74"/>
      <c r="P4" s="74"/>
      <c r="Q4" s="74"/>
      <c r="R4" s="74"/>
      <c r="S4" s="74"/>
      <c r="T4" s="74"/>
      <c r="U4" s="74"/>
    </row>
    <row r="5" spans="1:21" ht="41.4">
      <c r="A5" s="791" t="s">
        <v>251</v>
      </c>
      <c r="B5" s="74"/>
      <c r="C5" s="74"/>
      <c r="D5" s="74"/>
      <c r="E5" s="74"/>
      <c r="F5" s="74"/>
      <c r="G5" s="74"/>
      <c r="H5" s="74"/>
      <c r="I5" s="74"/>
      <c r="J5" s="74"/>
      <c r="K5" s="74"/>
      <c r="L5" s="74"/>
      <c r="M5" s="74"/>
      <c r="N5" s="74"/>
      <c r="O5" s="74"/>
      <c r="P5" s="74"/>
      <c r="Q5" s="74"/>
      <c r="R5" s="74"/>
      <c r="S5" s="74"/>
      <c r="T5" s="74"/>
      <c r="U5" s="74"/>
    </row>
    <row r="6" spans="1:21" ht="41.4">
      <c r="A6" s="791" t="s">
        <v>252</v>
      </c>
      <c r="B6" s="74"/>
      <c r="C6" s="74"/>
      <c r="D6" s="74"/>
      <c r="E6" s="74"/>
      <c r="F6" s="74"/>
      <c r="G6" s="74"/>
      <c r="H6" s="74"/>
      <c r="I6" s="74"/>
      <c r="J6" s="74"/>
      <c r="K6" s="74"/>
      <c r="L6" s="74"/>
      <c r="M6" s="74"/>
      <c r="N6" s="74"/>
      <c r="O6" s="74"/>
      <c r="P6" s="74"/>
      <c r="Q6" s="74"/>
      <c r="R6" s="74"/>
      <c r="S6" s="74"/>
      <c r="T6" s="74"/>
      <c r="U6" s="74"/>
    </row>
    <row r="7" spans="1:21" ht="15" thickBot="1">
      <c r="A7" s="790" t="s">
        <v>253</v>
      </c>
      <c r="B7" s="74"/>
      <c r="C7" s="74"/>
      <c r="D7" s="74"/>
      <c r="E7" s="74"/>
      <c r="F7" s="74"/>
      <c r="G7" s="74"/>
      <c r="H7" s="74"/>
      <c r="I7" s="74"/>
      <c r="J7" s="74"/>
      <c r="K7" s="74"/>
      <c r="L7" s="74"/>
      <c r="M7" s="74"/>
      <c r="N7" s="74"/>
      <c r="O7" s="74"/>
      <c r="P7" s="74"/>
      <c r="Q7" s="74"/>
      <c r="R7" s="74"/>
      <c r="S7" s="74"/>
      <c r="T7" s="74"/>
      <c r="U7" s="74"/>
    </row>
    <row r="8" spans="1:21" ht="55.2">
      <c r="A8" s="791" t="s">
        <v>254</v>
      </c>
      <c r="B8" s="74"/>
      <c r="C8" s="74"/>
      <c r="D8" s="74"/>
      <c r="E8" s="74"/>
      <c r="F8" s="74"/>
      <c r="G8" s="74"/>
      <c r="H8" s="74"/>
      <c r="I8" s="74"/>
      <c r="J8" s="74"/>
      <c r="K8" s="74"/>
      <c r="L8" s="74"/>
      <c r="M8" s="74"/>
      <c r="N8" s="74"/>
      <c r="O8" s="74"/>
      <c r="P8" s="74"/>
      <c r="Q8" s="74"/>
      <c r="R8" s="74"/>
      <c r="S8" s="74"/>
      <c r="T8" s="74"/>
      <c r="U8" s="74"/>
    </row>
    <row r="9" spans="1:21" ht="27.6">
      <c r="A9" s="791" t="s">
        <v>255</v>
      </c>
      <c r="B9" s="74"/>
      <c r="C9" s="74"/>
      <c r="D9" s="74"/>
      <c r="E9" s="74"/>
      <c r="F9" s="74"/>
      <c r="G9" s="74"/>
      <c r="H9" s="74"/>
      <c r="I9" s="74"/>
      <c r="J9" s="74"/>
      <c r="K9" s="74"/>
      <c r="L9" s="74"/>
      <c r="M9" s="74"/>
      <c r="N9" s="74"/>
      <c r="O9" s="74"/>
      <c r="P9" s="74"/>
      <c r="Q9" s="74"/>
      <c r="R9" s="74"/>
      <c r="S9" s="74"/>
      <c r="T9" s="74"/>
      <c r="U9" s="74"/>
    </row>
    <row r="10" spans="1:21" ht="55.2">
      <c r="A10" s="791" t="s">
        <v>256</v>
      </c>
      <c r="B10" s="74"/>
      <c r="C10" s="74"/>
      <c r="D10" s="74"/>
      <c r="E10" s="74"/>
      <c r="F10" s="74"/>
      <c r="G10" s="74"/>
      <c r="H10" s="74"/>
      <c r="I10" s="74"/>
      <c r="J10" s="74"/>
      <c r="K10" s="74"/>
      <c r="L10" s="74"/>
      <c r="M10" s="74"/>
      <c r="N10" s="74"/>
      <c r="O10" s="74"/>
      <c r="P10" s="74"/>
      <c r="Q10" s="74"/>
      <c r="R10" s="74"/>
      <c r="S10" s="74"/>
      <c r="T10" s="74"/>
      <c r="U10" s="74"/>
    </row>
    <row r="11" spans="1:21">
      <c r="A11" s="791" t="s">
        <v>257</v>
      </c>
      <c r="B11" s="74"/>
      <c r="C11" s="74"/>
      <c r="D11" s="74"/>
      <c r="E11" s="74"/>
      <c r="F11" s="74"/>
      <c r="G11" s="74"/>
      <c r="H11" s="74"/>
      <c r="I11" s="74"/>
      <c r="J11" s="74"/>
      <c r="K11" s="74"/>
      <c r="L11" s="74"/>
      <c r="M11" s="74"/>
      <c r="N11" s="74"/>
      <c r="O11" s="74"/>
      <c r="P11" s="74"/>
      <c r="Q11" s="74"/>
      <c r="R11" s="74"/>
      <c r="S11" s="74"/>
      <c r="T11" s="74"/>
      <c r="U11" s="74"/>
    </row>
    <row r="12" spans="1:21" ht="55.2">
      <c r="A12" s="791" t="s">
        <v>258</v>
      </c>
      <c r="B12" s="74"/>
      <c r="C12" s="74"/>
      <c r="D12" s="74"/>
      <c r="E12" s="74"/>
      <c r="F12" s="74"/>
      <c r="G12" s="74"/>
      <c r="H12" s="74"/>
      <c r="I12" s="74"/>
      <c r="J12" s="74"/>
      <c r="K12" s="74"/>
      <c r="L12" s="74"/>
      <c r="M12" s="74"/>
      <c r="N12" s="74"/>
      <c r="O12" s="74"/>
      <c r="P12" s="74"/>
      <c r="Q12" s="74"/>
      <c r="R12" s="74"/>
      <c r="S12" s="74"/>
      <c r="T12" s="74"/>
      <c r="U12" s="74"/>
    </row>
    <row r="13" spans="1:21" ht="15" thickBot="1">
      <c r="A13" s="790" t="s">
        <v>259</v>
      </c>
      <c r="B13" s="74"/>
      <c r="C13" s="74"/>
      <c r="D13" s="74"/>
      <c r="E13" s="74"/>
      <c r="F13" s="74"/>
      <c r="G13" s="74"/>
      <c r="H13" s="74"/>
      <c r="I13" s="74"/>
      <c r="J13" s="74"/>
      <c r="K13" s="74"/>
      <c r="L13" s="74"/>
      <c r="M13" s="74"/>
      <c r="N13" s="74"/>
      <c r="O13" s="74"/>
      <c r="P13" s="74"/>
      <c r="Q13" s="74"/>
      <c r="R13" s="74"/>
      <c r="S13" s="74"/>
      <c r="T13" s="74"/>
      <c r="U13" s="74"/>
    </row>
    <row r="14" spans="1:21" ht="55.2">
      <c r="A14" s="75" t="s">
        <v>260</v>
      </c>
      <c r="B14" s="74"/>
      <c r="C14" s="74"/>
      <c r="D14" s="74"/>
      <c r="E14" s="74"/>
      <c r="F14" s="74"/>
      <c r="G14" s="74"/>
      <c r="H14" s="74"/>
      <c r="I14" s="74"/>
      <c r="J14" s="74"/>
      <c r="K14" s="74"/>
      <c r="L14" s="74"/>
      <c r="M14" s="74"/>
      <c r="N14" s="74"/>
      <c r="O14" s="74"/>
      <c r="P14" s="74"/>
      <c r="Q14" s="74"/>
      <c r="R14" s="74"/>
      <c r="S14" s="74"/>
      <c r="T14" s="74"/>
      <c r="U14" s="74"/>
    </row>
    <row r="15" spans="1:21" ht="15" thickBot="1">
      <c r="A15" s="790" t="s">
        <v>261</v>
      </c>
      <c r="B15" s="74"/>
      <c r="C15" s="74"/>
      <c r="D15" s="74"/>
      <c r="E15" s="74"/>
      <c r="F15" s="74"/>
      <c r="G15" s="74"/>
      <c r="H15" s="74"/>
      <c r="I15" s="74"/>
      <c r="J15" s="74"/>
      <c r="K15" s="74"/>
      <c r="L15" s="74"/>
      <c r="M15" s="74"/>
      <c r="N15" s="74"/>
      <c r="O15" s="74"/>
      <c r="P15" s="74"/>
      <c r="Q15" s="74"/>
      <c r="R15" s="74"/>
      <c r="S15" s="74"/>
      <c r="T15" s="74"/>
      <c r="U15" s="74"/>
    </row>
    <row r="16" spans="1:21" ht="234.6">
      <c r="A16" s="75" t="s">
        <v>262</v>
      </c>
      <c r="B16" s="74"/>
      <c r="C16" s="74"/>
      <c r="D16" s="74"/>
      <c r="E16" s="74"/>
      <c r="F16" s="74"/>
      <c r="G16" s="74"/>
      <c r="H16" s="74"/>
      <c r="I16" s="74"/>
      <c r="J16" s="74"/>
      <c r="K16" s="74"/>
      <c r="L16" s="74"/>
      <c r="M16" s="74"/>
      <c r="N16" s="74"/>
      <c r="O16" s="74"/>
      <c r="P16" s="74"/>
      <c r="Q16" s="74"/>
      <c r="R16" s="74"/>
      <c r="S16" s="74"/>
      <c r="T16" s="74"/>
      <c r="U16" s="74"/>
    </row>
    <row r="17" spans="1:21" ht="15" thickBot="1">
      <c r="A17" s="790" t="s">
        <v>263</v>
      </c>
      <c r="B17" s="74"/>
      <c r="C17" s="74"/>
      <c r="D17" s="74"/>
      <c r="E17" s="74"/>
      <c r="F17" s="74"/>
      <c r="G17" s="74"/>
      <c r="H17" s="74"/>
      <c r="I17" s="74"/>
      <c r="J17" s="74"/>
      <c r="K17" s="74"/>
      <c r="L17" s="74"/>
      <c r="M17" s="74"/>
      <c r="N17" s="74"/>
      <c r="O17" s="74"/>
      <c r="P17" s="74"/>
      <c r="Q17" s="74"/>
      <c r="R17" s="74"/>
      <c r="S17" s="74"/>
      <c r="T17" s="74"/>
      <c r="U17" s="74"/>
    </row>
    <row r="18" spans="1:21" ht="96.6">
      <c r="A18" s="75" t="s">
        <v>264</v>
      </c>
      <c r="B18" s="74"/>
      <c r="C18" s="74"/>
      <c r="D18" s="74"/>
      <c r="E18" s="74"/>
      <c r="F18" s="74"/>
      <c r="G18" s="74"/>
      <c r="H18" s="74"/>
      <c r="I18" s="74"/>
      <c r="J18" s="74"/>
      <c r="K18" s="74"/>
      <c r="L18" s="74"/>
      <c r="M18" s="74"/>
      <c r="N18" s="74"/>
      <c r="O18" s="74"/>
      <c r="P18" s="74"/>
      <c r="Q18" s="74"/>
      <c r="R18" s="74"/>
      <c r="S18" s="74"/>
      <c r="T18" s="74"/>
      <c r="U18" s="74"/>
    </row>
    <row r="19" spans="1:21" ht="15" thickBot="1">
      <c r="A19" s="790" t="s">
        <v>265</v>
      </c>
      <c r="B19" s="74"/>
      <c r="C19" s="74"/>
      <c r="D19" s="74"/>
      <c r="E19" s="74"/>
      <c r="F19" s="74"/>
      <c r="G19" s="74"/>
      <c r="H19" s="74"/>
      <c r="I19" s="74"/>
      <c r="J19" s="74"/>
      <c r="K19" s="74"/>
      <c r="L19" s="74"/>
      <c r="M19" s="74"/>
      <c r="N19" s="74"/>
      <c r="O19" s="74"/>
      <c r="P19" s="74"/>
      <c r="Q19" s="74"/>
      <c r="R19" s="74"/>
      <c r="S19" s="74"/>
      <c r="T19" s="74"/>
      <c r="U19" s="74"/>
    </row>
    <row r="20" spans="1:21">
      <c r="A20" s="75" t="s">
        <v>266</v>
      </c>
      <c r="B20" s="74"/>
      <c r="C20" s="74"/>
      <c r="D20" s="74"/>
      <c r="E20" s="74"/>
      <c r="F20" s="74"/>
      <c r="G20" s="74"/>
      <c r="H20" s="74"/>
      <c r="I20" s="74"/>
      <c r="J20" s="74"/>
      <c r="K20" s="74"/>
      <c r="L20" s="74"/>
      <c r="M20" s="74"/>
      <c r="N20" s="74"/>
      <c r="O20" s="74"/>
      <c r="P20" s="74"/>
      <c r="Q20" s="74"/>
      <c r="R20" s="74"/>
      <c r="S20" s="74"/>
      <c r="T20" s="74"/>
      <c r="U20" s="74"/>
    </row>
    <row r="21" spans="1:21" ht="15" thickBot="1">
      <c r="A21" s="790" t="s">
        <v>267</v>
      </c>
      <c r="B21" s="74"/>
      <c r="C21" s="74"/>
      <c r="D21" s="74"/>
      <c r="E21" s="74"/>
      <c r="F21" s="74"/>
      <c r="G21" s="74"/>
      <c r="H21" s="74"/>
      <c r="I21" s="74"/>
      <c r="J21" s="74"/>
      <c r="K21" s="74"/>
      <c r="L21" s="74"/>
      <c r="M21" s="74"/>
      <c r="N21" s="74"/>
      <c r="O21" s="74"/>
      <c r="P21" s="74"/>
      <c r="Q21" s="74"/>
      <c r="R21" s="74"/>
      <c r="S21" s="74"/>
      <c r="T21" s="74"/>
      <c r="U21" s="74"/>
    </row>
    <row r="22" spans="1:21" ht="41.4">
      <c r="A22" s="791" t="s">
        <v>268</v>
      </c>
      <c r="B22" s="74"/>
      <c r="C22" s="74"/>
      <c r="D22" s="74"/>
      <c r="E22" s="74"/>
      <c r="F22" s="74"/>
      <c r="G22" s="74"/>
      <c r="H22" s="74"/>
      <c r="I22" s="74"/>
      <c r="J22" s="74"/>
      <c r="K22" s="74"/>
      <c r="L22" s="74"/>
      <c r="M22" s="74"/>
      <c r="N22" s="74"/>
      <c r="O22" s="74"/>
      <c r="P22" s="74"/>
      <c r="Q22" s="74"/>
      <c r="R22" s="74"/>
      <c r="S22" s="74"/>
      <c r="T22" s="74"/>
      <c r="U22" s="74"/>
    </row>
    <row r="23" spans="1:21" ht="27.6">
      <c r="A23" s="791" t="s">
        <v>269</v>
      </c>
      <c r="B23" s="74"/>
      <c r="C23" s="74"/>
      <c r="D23" s="74"/>
      <c r="E23" s="74"/>
      <c r="F23" s="74"/>
      <c r="G23" s="74"/>
      <c r="H23" s="74"/>
      <c r="I23" s="74"/>
      <c r="J23" s="74"/>
      <c r="K23" s="74"/>
      <c r="L23" s="74"/>
      <c r="M23" s="74"/>
      <c r="N23" s="74"/>
      <c r="O23" s="74"/>
      <c r="P23" s="74"/>
      <c r="Q23" s="74"/>
      <c r="R23" s="74"/>
      <c r="S23" s="74"/>
      <c r="T23" s="74"/>
      <c r="U23" s="74"/>
    </row>
    <row r="24" spans="1:21" ht="27.6">
      <c r="A24" s="791" t="s">
        <v>270</v>
      </c>
      <c r="B24" s="74"/>
      <c r="C24" s="74"/>
      <c r="D24" s="74"/>
      <c r="E24" s="74"/>
      <c r="F24" s="74"/>
      <c r="G24" s="74"/>
      <c r="H24" s="74"/>
      <c r="I24" s="74"/>
      <c r="J24" s="74"/>
      <c r="K24" s="74"/>
      <c r="L24" s="74"/>
      <c r="M24" s="74"/>
      <c r="N24" s="74"/>
      <c r="O24" s="74"/>
      <c r="P24" s="74"/>
      <c r="Q24" s="74"/>
      <c r="R24" s="74"/>
      <c r="S24" s="74"/>
      <c r="T24" s="74"/>
      <c r="U24" s="74"/>
    </row>
    <row r="25" spans="1:21" ht="15" thickBot="1">
      <c r="A25" s="790" t="s">
        <v>271</v>
      </c>
      <c r="B25" s="74"/>
      <c r="C25" s="74"/>
      <c r="D25" s="74"/>
      <c r="E25" s="74"/>
      <c r="F25" s="74"/>
      <c r="G25" s="74"/>
      <c r="H25" s="74"/>
      <c r="I25" s="74"/>
      <c r="J25" s="74"/>
      <c r="K25" s="74"/>
      <c r="L25" s="74"/>
      <c r="M25" s="74"/>
      <c r="N25" s="74"/>
      <c r="O25" s="74"/>
      <c r="P25" s="74"/>
      <c r="Q25" s="74"/>
      <c r="R25" s="74"/>
      <c r="S25" s="74"/>
      <c r="T25" s="74"/>
      <c r="U25" s="74"/>
    </row>
    <row r="26" spans="1:21" ht="138">
      <c r="A26" s="76" t="s">
        <v>272</v>
      </c>
    </row>
  </sheetData>
  <sheetProtection password="CEAA" sheet="1" objects="1" scenarios="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34">
    <tabColor indexed="14"/>
  </sheetPr>
  <dimension ref="A1:P143"/>
  <sheetViews>
    <sheetView zoomScale="75" workbookViewId="0">
      <selection activeCell="K25" sqref="K25"/>
    </sheetView>
  </sheetViews>
  <sheetFormatPr defaultColWidth="9.109375" defaultRowHeight="13.2"/>
  <cols>
    <col min="1" max="1" width="3" style="1" customWidth="1"/>
    <col min="2" max="2" width="2.109375" style="1" customWidth="1"/>
    <col min="3" max="3" width="10.6640625" style="1" customWidth="1"/>
    <col min="4" max="4" width="10.88671875" style="1" customWidth="1"/>
    <col min="5" max="5" width="8" style="1" customWidth="1"/>
    <col min="6" max="7" width="2.88671875" style="1" customWidth="1"/>
    <col min="8" max="8" width="12.88671875" style="1" customWidth="1"/>
    <col min="9" max="9" width="9.44140625" style="1" customWidth="1"/>
    <col min="10" max="11" width="11.88671875" style="1" customWidth="1"/>
    <col min="12" max="12" width="5.109375" style="1" customWidth="1"/>
    <col min="13" max="13" width="8.5546875" style="1" customWidth="1"/>
    <col min="14" max="14" width="3" style="1" customWidth="1"/>
    <col min="15" max="15" width="9" style="1" customWidth="1"/>
    <col min="16" max="16384" width="9.109375" style="1"/>
  </cols>
  <sheetData>
    <row r="1" spans="1:16" ht="15.6">
      <c r="A1" s="77"/>
      <c r="B1" s="78"/>
      <c r="C1" s="79"/>
      <c r="D1" s="79"/>
      <c r="E1" s="79"/>
      <c r="F1" s="79"/>
      <c r="G1" s="79"/>
      <c r="H1" s="79"/>
      <c r="I1" s="79"/>
      <c r="J1" s="79"/>
      <c r="K1" s="79"/>
      <c r="L1" s="79"/>
      <c r="M1" s="79"/>
      <c r="N1" s="79"/>
      <c r="O1" s="80"/>
    </row>
    <row r="2" spans="1:16" ht="12.75" customHeight="1">
      <c r="A2" s="81"/>
      <c r="B2" s="82"/>
      <c r="C2" s="1333"/>
      <c r="D2" s="1333"/>
      <c r="E2" s="1333"/>
      <c r="F2" s="1333"/>
      <c r="G2" s="1333"/>
      <c r="H2" s="1333"/>
      <c r="I2" s="83"/>
      <c r="J2" s="82"/>
      <c r="K2" s="82"/>
      <c r="L2" s="82"/>
      <c r="M2" s="82"/>
      <c r="N2" s="82"/>
      <c r="O2" s="84"/>
    </row>
    <row r="3" spans="1:16" ht="12.75" customHeight="1">
      <c r="A3" s="81"/>
      <c r="B3" s="82"/>
      <c r="C3" s="1333"/>
      <c r="D3" s="1333"/>
      <c r="E3" s="1333"/>
      <c r="F3" s="1333"/>
      <c r="G3" s="1333"/>
      <c r="H3" s="1333"/>
      <c r="I3" s="82"/>
      <c r="J3" s="82"/>
      <c r="K3" s="82"/>
      <c r="L3" s="82"/>
      <c r="M3" s="82"/>
      <c r="N3" s="82"/>
      <c r="O3" s="84"/>
    </row>
    <row r="4" spans="1:16" ht="12.75" customHeight="1">
      <c r="A4" s="81"/>
      <c r="B4" s="82"/>
      <c r="C4" s="82"/>
      <c r="D4" s="82"/>
      <c r="E4" s="82"/>
      <c r="F4" s="82"/>
      <c r="G4" s="82"/>
      <c r="H4" s="82"/>
      <c r="I4" s="82"/>
      <c r="J4" s="82"/>
      <c r="K4" s="82"/>
      <c r="L4" s="82"/>
      <c r="M4" s="82"/>
      <c r="N4" s="82"/>
      <c r="O4" s="84"/>
    </row>
    <row r="5" spans="1:16" ht="6.75" customHeight="1">
      <c r="A5" s="81"/>
      <c r="B5" s="82"/>
      <c r="C5" s="82"/>
      <c r="D5" s="82"/>
      <c r="E5" s="82"/>
      <c r="F5" s="82"/>
      <c r="G5" s="82"/>
      <c r="H5" s="82"/>
      <c r="I5" s="82"/>
      <c r="J5" s="82"/>
      <c r="K5" s="82"/>
      <c r="L5" s="82"/>
      <c r="M5" s="82"/>
      <c r="N5" s="82"/>
      <c r="O5" s="84"/>
    </row>
    <row r="6" spans="1:16" ht="6.75" customHeight="1">
      <c r="A6" s="81"/>
      <c r="B6" s="82"/>
      <c r="C6" s="82"/>
      <c r="D6" s="82"/>
      <c r="E6" s="82"/>
      <c r="F6" s="82"/>
      <c r="G6" s="82"/>
      <c r="H6" s="82"/>
      <c r="I6" s="82"/>
      <c r="J6" s="82"/>
      <c r="K6" s="82"/>
      <c r="L6" s="82"/>
      <c r="M6" s="82"/>
      <c r="N6" s="82"/>
      <c r="O6" s="84"/>
    </row>
    <row r="7" spans="1:16" ht="6.75" customHeight="1">
      <c r="A7" s="81"/>
      <c r="B7" s="82"/>
      <c r="C7" s="82"/>
      <c r="D7" s="82"/>
      <c r="E7" s="82"/>
      <c r="F7" s="82"/>
      <c r="G7" s="82"/>
      <c r="H7" s="82"/>
      <c r="I7" s="82"/>
      <c r="J7" s="82"/>
      <c r="K7" s="82"/>
      <c r="L7" s="82"/>
      <c r="M7" s="82"/>
      <c r="N7" s="82"/>
      <c r="O7" s="84"/>
    </row>
    <row r="8" spans="1:16" ht="18.75" customHeight="1">
      <c r="A8" s="81"/>
      <c r="B8" s="82"/>
      <c r="C8" s="85"/>
      <c r="D8" s="86"/>
      <c r="E8" s="86"/>
      <c r="F8" s="87"/>
      <c r="G8" s="88"/>
      <c r="H8" s="88"/>
      <c r="I8" s="88"/>
      <c r="J8" s="88"/>
      <c r="K8" s="88"/>
      <c r="L8" s="88"/>
      <c r="M8" s="88"/>
      <c r="N8" s="82"/>
      <c r="O8" s="84"/>
    </row>
    <row r="9" spans="1:16" ht="18.75" customHeight="1" thickBot="1">
      <c r="A9" s="81"/>
      <c r="B9" s="82"/>
      <c r="C9" s="85"/>
      <c r="D9" s="86"/>
      <c r="E9" s="86"/>
      <c r="F9" s="87"/>
      <c r="G9" s="88"/>
      <c r="H9" s="88"/>
      <c r="I9" s="88"/>
      <c r="J9" s="88"/>
      <c r="K9" s="88"/>
      <c r="L9" s="88"/>
      <c r="M9" s="88"/>
      <c r="N9" s="82"/>
      <c r="O9" s="84"/>
    </row>
    <row r="10" spans="1:16" ht="9.6" customHeight="1">
      <c r="A10" s="797"/>
      <c r="B10" s="798"/>
      <c r="C10" s="799"/>
      <c r="D10" s="1334" t="s">
        <v>273</v>
      </c>
      <c r="E10" s="1334"/>
      <c r="F10" s="1334"/>
      <c r="G10" s="1334"/>
      <c r="H10" s="1334"/>
      <c r="I10" s="1334"/>
      <c r="J10" s="1334"/>
      <c r="K10" s="1334"/>
      <c r="L10" s="1334"/>
      <c r="M10" s="800"/>
      <c r="N10" s="800"/>
      <c r="O10" s="801"/>
    </row>
    <row r="11" spans="1:16" ht="22.8" customHeight="1" thickBot="1">
      <c r="A11" s="802"/>
      <c r="B11" s="803"/>
      <c r="C11" s="803"/>
      <c r="D11" s="1335"/>
      <c r="E11" s="1335"/>
      <c r="F11" s="1335"/>
      <c r="G11" s="1335"/>
      <c r="H11" s="1335"/>
      <c r="I11" s="1335"/>
      <c r="J11" s="1335"/>
      <c r="K11" s="1335"/>
      <c r="L11" s="1335"/>
      <c r="M11" s="803"/>
      <c r="N11" s="803"/>
      <c r="O11" s="804"/>
    </row>
    <row r="12" spans="1:16" ht="18" customHeight="1">
      <c r="A12" s="81"/>
      <c r="B12" s="89"/>
      <c r="C12" s="89"/>
      <c r="D12" s="780"/>
      <c r="E12" s="780"/>
      <c r="F12" s="780"/>
      <c r="G12" s="780"/>
      <c r="H12" s="780"/>
      <c r="I12" s="780"/>
      <c r="J12" s="780"/>
      <c r="K12" s="780"/>
      <c r="L12" s="780"/>
      <c r="M12" s="89"/>
      <c r="N12" s="89"/>
      <c r="O12" s="84"/>
    </row>
    <row r="13" spans="1:16" ht="23.7" customHeight="1">
      <c r="A13" s="81"/>
      <c r="B13" s="89"/>
      <c r="C13" s="89"/>
      <c r="D13" s="89"/>
      <c r="E13" s="89"/>
      <c r="F13" s="89"/>
      <c r="G13" s="89"/>
      <c r="H13" s="89"/>
      <c r="I13" s="89"/>
      <c r="J13" s="89"/>
      <c r="K13" s="89"/>
      <c r="L13" s="89"/>
      <c r="M13" s="89"/>
      <c r="N13" s="89"/>
      <c r="O13" s="91"/>
      <c r="P13" s="5"/>
    </row>
    <row r="14" spans="1:16" ht="23.7" customHeight="1">
      <c r="A14" s="81"/>
      <c r="B14" s="89"/>
      <c r="C14" s="89"/>
      <c r="D14" s="89"/>
      <c r="E14" s="89"/>
      <c r="F14" s="89"/>
      <c r="G14" s="89"/>
      <c r="H14" s="89"/>
      <c r="I14" s="89"/>
      <c r="J14" s="89"/>
      <c r="K14" s="89"/>
      <c r="L14" s="89"/>
      <c r="M14" s="89"/>
      <c r="N14" s="89"/>
      <c r="O14" s="84"/>
    </row>
    <row r="15" spans="1:16" ht="23.7" customHeight="1">
      <c r="A15" s="81"/>
      <c r="B15" s="89"/>
      <c r="C15" s="89"/>
      <c r="D15" s="89"/>
      <c r="E15" s="89"/>
      <c r="F15" s="89"/>
      <c r="G15" s="89"/>
      <c r="H15" s="89"/>
      <c r="I15" s="89"/>
      <c r="J15" s="89"/>
      <c r="K15" s="89"/>
      <c r="L15" s="89"/>
      <c r="M15" s="89"/>
      <c r="N15" s="89"/>
      <c r="O15" s="84"/>
    </row>
    <row r="16" spans="1:16" ht="23.7" customHeight="1">
      <c r="A16" s="81"/>
      <c r="B16" s="89"/>
      <c r="C16" s="89"/>
      <c r="D16" s="89"/>
      <c r="E16" s="89"/>
      <c r="F16" s="89"/>
      <c r="G16" s="89"/>
      <c r="H16" s="89"/>
      <c r="I16" s="89"/>
      <c r="J16" s="89"/>
      <c r="K16" s="89"/>
      <c r="L16" s="89"/>
      <c r="M16" s="89"/>
      <c r="N16" s="89"/>
      <c r="O16" s="84"/>
    </row>
    <row r="17" spans="1:15" ht="23.7" customHeight="1">
      <c r="A17" s="81"/>
      <c r="B17" s="89"/>
      <c r="C17" s="89"/>
      <c r="D17" s="89"/>
      <c r="E17" s="89"/>
      <c r="F17" s="89"/>
      <c r="G17" s="89"/>
      <c r="H17" s="89"/>
      <c r="I17" s="89"/>
      <c r="J17" s="89"/>
      <c r="K17" s="89"/>
      <c r="L17" s="89"/>
      <c r="M17" s="89"/>
      <c r="N17" s="89"/>
      <c r="O17" s="84"/>
    </row>
    <row r="18" spans="1:15" ht="23.7" customHeight="1">
      <c r="A18" s="81"/>
      <c r="B18" s="89"/>
      <c r="C18" s="89"/>
      <c r="D18" s="89"/>
      <c r="E18" s="89"/>
      <c r="F18" s="89"/>
      <c r="G18" s="89"/>
      <c r="H18" s="89"/>
      <c r="I18" s="89"/>
      <c r="J18" s="89"/>
      <c r="K18" s="89"/>
      <c r="L18" s="89"/>
      <c r="M18" s="89"/>
      <c r="N18" s="89"/>
      <c r="O18" s="84"/>
    </row>
    <row r="19" spans="1:15" ht="23.7" customHeight="1">
      <c r="A19" s="81"/>
      <c r="B19" s="89"/>
      <c r="C19" s="89"/>
      <c r="D19" s="89"/>
      <c r="E19" s="89"/>
      <c r="F19" s="89"/>
      <c r="G19" s="89"/>
      <c r="H19" s="89"/>
      <c r="I19" s="89"/>
      <c r="J19" s="89"/>
      <c r="K19" s="89"/>
      <c r="L19" s="89"/>
      <c r="M19" s="89"/>
      <c r="N19" s="89"/>
      <c r="O19" s="84"/>
    </row>
    <row r="20" spans="1:15" s="24" customFormat="1" ht="23.7" customHeight="1">
      <c r="A20" s="92"/>
      <c r="B20" s="89"/>
      <c r="C20" s="89"/>
      <c r="D20" s="89"/>
      <c r="E20" s="89"/>
      <c r="F20" s="89"/>
      <c r="G20" s="89"/>
      <c r="H20" s="89"/>
      <c r="I20" s="89"/>
      <c r="J20" s="89"/>
      <c r="K20" s="89"/>
      <c r="L20" s="89"/>
      <c r="M20" s="89"/>
      <c r="N20" s="89"/>
      <c r="O20" s="93"/>
    </row>
    <row r="21" spans="1:15" ht="23.7" customHeight="1">
      <c r="A21" s="81"/>
      <c r="B21" s="89"/>
      <c r="C21" s="89"/>
      <c r="D21" s="89"/>
      <c r="E21" s="89"/>
      <c r="F21" s="89"/>
      <c r="G21" s="89"/>
      <c r="H21" s="89"/>
      <c r="I21" s="89"/>
      <c r="J21" s="89"/>
      <c r="K21" s="89"/>
      <c r="L21" s="89"/>
      <c r="M21" s="89"/>
      <c r="N21" s="89"/>
      <c r="O21" s="84"/>
    </row>
    <row r="22" spans="1:15" ht="23.7" customHeight="1">
      <c r="A22" s="81"/>
      <c r="B22" s="89"/>
      <c r="C22" s="89"/>
      <c r="D22" s="89"/>
      <c r="E22" s="89"/>
      <c r="F22" s="89"/>
      <c r="G22" s="89"/>
      <c r="H22" s="89"/>
      <c r="I22" s="89"/>
      <c r="J22" s="89"/>
      <c r="K22" s="89"/>
      <c r="L22" s="89"/>
      <c r="M22" s="89"/>
      <c r="N22" s="89"/>
      <c r="O22" s="84"/>
    </row>
    <row r="23" spans="1:15" ht="23.7" customHeight="1">
      <c r="A23" s="81"/>
      <c r="B23" s="89"/>
      <c r="C23" s="89"/>
      <c r="D23" s="89"/>
      <c r="E23" s="89"/>
      <c r="F23" s="89"/>
      <c r="G23" s="89"/>
      <c r="H23" s="89"/>
      <c r="I23" s="89"/>
      <c r="J23" s="89"/>
      <c r="K23" s="89"/>
      <c r="L23" s="89"/>
      <c r="M23" s="89"/>
      <c r="N23" s="89"/>
      <c r="O23" s="84"/>
    </row>
    <row r="24" spans="1:15" ht="23.7" customHeight="1">
      <c r="A24" s="81"/>
      <c r="B24" s="89"/>
      <c r="C24" s="89"/>
      <c r="D24" s="89"/>
      <c r="E24" s="89"/>
      <c r="F24" s="89"/>
      <c r="G24" s="89"/>
      <c r="H24" s="89"/>
      <c r="I24" s="89"/>
      <c r="J24" s="89"/>
      <c r="K24" s="89"/>
      <c r="L24" s="89"/>
      <c r="M24" s="89"/>
      <c r="N24" s="89"/>
      <c r="O24" s="84"/>
    </row>
    <row r="25" spans="1:15" ht="23.7" customHeight="1">
      <c r="A25" s="81"/>
      <c r="B25" s="89"/>
      <c r="C25" s="89"/>
      <c r="D25" s="89"/>
      <c r="E25" s="89"/>
      <c r="F25" s="89"/>
      <c r="G25" s="89"/>
      <c r="H25" s="89"/>
      <c r="I25" s="89"/>
      <c r="J25" s="89"/>
      <c r="K25" s="89"/>
      <c r="L25" s="89"/>
      <c r="M25" s="89"/>
      <c r="N25" s="89"/>
      <c r="O25" s="84"/>
    </row>
    <row r="26" spans="1:15" ht="23.7" customHeight="1">
      <c r="A26" s="81"/>
      <c r="B26" s="89"/>
      <c r="C26" s="89"/>
      <c r="D26" s="89"/>
      <c r="E26" s="89"/>
      <c r="F26" s="89"/>
      <c r="G26" s="89"/>
      <c r="H26" s="89"/>
      <c r="I26" s="89"/>
      <c r="J26" s="89"/>
      <c r="K26" s="89"/>
      <c r="L26" s="89"/>
      <c r="M26" s="89"/>
      <c r="N26" s="89"/>
      <c r="O26" s="84"/>
    </row>
    <row r="27" spans="1:15" ht="23.7" customHeight="1">
      <c r="A27" s="81"/>
      <c r="B27" s="89"/>
      <c r="C27" s="89"/>
      <c r="D27" s="89"/>
      <c r="E27" s="89"/>
      <c r="F27" s="89"/>
      <c r="G27" s="89"/>
      <c r="H27" s="89"/>
      <c r="I27" s="89"/>
      <c r="J27" s="89"/>
      <c r="K27" s="89"/>
      <c r="L27" s="89"/>
      <c r="M27" s="89"/>
      <c r="N27" s="89"/>
      <c r="O27" s="84"/>
    </row>
    <row r="28" spans="1:15" ht="23.7" customHeight="1">
      <c r="A28" s="81"/>
      <c r="B28" s="89"/>
      <c r="C28" s="89"/>
      <c r="D28" s="89"/>
      <c r="E28" s="89"/>
      <c r="F28" s="89"/>
      <c r="G28" s="89"/>
      <c r="H28" s="89"/>
      <c r="I28" s="89"/>
      <c r="J28" s="89"/>
      <c r="K28" s="89"/>
      <c r="L28" s="89"/>
      <c r="M28" s="89"/>
      <c r="N28" s="89"/>
      <c r="O28" s="84"/>
    </row>
    <row r="29" spans="1:15" ht="23.7" customHeight="1">
      <c r="A29" s="81"/>
      <c r="B29" s="89"/>
      <c r="C29" s="89"/>
      <c r="D29" s="89"/>
      <c r="E29" s="89"/>
      <c r="F29" s="89"/>
      <c r="G29" s="89"/>
      <c r="H29" s="89"/>
      <c r="I29" s="89"/>
      <c r="J29" s="89"/>
      <c r="K29" s="89"/>
      <c r="L29" s="89"/>
      <c r="M29" s="89"/>
      <c r="N29" s="89"/>
      <c r="O29" s="84"/>
    </row>
    <row r="30" spans="1:15" ht="23.7" customHeight="1">
      <c r="A30" s="81"/>
      <c r="B30" s="89"/>
      <c r="C30" s="89"/>
      <c r="D30" s="89"/>
      <c r="E30" s="89"/>
      <c r="F30" s="89"/>
      <c r="G30" s="89"/>
      <c r="H30" s="89"/>
      <c r="I30" s="89"/>
      <c r="J30" s="89"/>
      <c r="K30" s="89"/>
      <c r="L30" s="89"/>
      <c r="M30" s="89"/>
      <c r="N30" s="89"/>
      <c r="O30" s="84"/>
    </row>
    <row r="31" spans="1:15">
      <c r="A31" s="81"/>
      <c r="B31" s="89"/>
      <c r="C31" s="89"/>
      <c r="D31" s="89"/>
      <c r="E31" s="89"/>
      <c r="F31" s="89"/>
      <c r="G31" s="89"/>
      <c r="H31" s="89"/>
      <c r="I31" s="89"/>
      <c r="J31" s="89"/>
      <c r="K31" s="89"/>
      <c r="L31" s="89"/>
      <c r="M31" s="89"/>
      <c r="N31" s="89"/>
      <c r="O31" s="84"/>
    </row>
    <row r="32" spans="1:15" ht="11.25" customHeight="1">
      <c r="A32" s="81"/>
      <c r="B32" s="89"/>
      <c r="C32" s="89"/>
      <c r="D32" s="89"/>
      <c r="E32" s="89"/>
      <c r="F32" s="89"/>
      <c r="G32" s="89"/>
      <c r="H32" s="89"/>
      <c r="I32" s="89"/>
      <c r="J32" s="89"/>
      <c r="K32" s="89"/>
      <c r="L32" s="89"/>
      <c r="M32" s="89"/>
      <c r="N32" s="89"/>
      <c r="O32" s="84"/>
    </row>
    <row r="33" spans="1:15" ht="11.25" customHeight="1">
      <c r="A33" s="81"/>
      <c r="B33" s="89"/>
      <c r="C33" s="89"/>
      <c r="D33" s="89"/>
      <c r="E33" s="89"/>
      <c r="F33" s="89"/>
      <c r="G33" s="89"/>
      <c r="H33" s="89"/>
      <c r="I33" s="89"/>
      <c r="J33" s="89"/>
      <c r="K33" s="89"/>
      <c r="L33" s="89"/>
      <c r="M33" s="89"/>
      <c r="N33" s="89"/>
      <c r="O33" s="84"/>
    </row>
    <row r="34" spans="1:15" ht="11.25" customHeight="1">
      <c r="A34" s="81"/>
      <c r="B34" s="89"/>
      <c r="C34" s="89"/>
      <c r="D34" s="89"/>
      <c r="E34" s="89"/>
      <c r="F34" s="89"/>
      <c r="G34" s="89"/>
      <c r="H34" s="89"/>
      <c r="I34" s="89"/>
      <c r="J34" s="89"/>
      <c r="K34" s="89"/>
      <c r="L34" s="89"/>
      <c r="M34" s="89"/>
      <c r="N34" s="89"/>
      <c r="O34" s="84"/>
    </row>
    <row r="35" spans="1:15" ht="11.25" customHeight="1">
      <c r="A35" s="81"/>
      <c r="B35" s="89"/>
      <c r="C35" s="89"/>
      <c r="D35" s="89"/>
      <c r="E35" s="89"/>
      <c r="F35" s="89"/>
      <c r="G35" s="89"/>
      <c r="H35" s="89"/>
      <c r="I35" s="89"/>
      <c r="J35" s="89"/>
      <c r="K35" s="89"/>
      <c r="L35" s="89"/>
      <c r="M35" s="89"/>
      <c r="N35" s="89"/>
      <c r="O35" s="84"/>
    </row>
    <row r="36" spans="1:15" ht="11.25" customHeight="1">
      <c r="A36" s="81"/>
      <c r="B36" s="89"/>
      <c r="C36" s="89"/>
      <c r="D36" s="89"/>
      <c r="E36" s="89"/>
      <c r="F36" s="89"/>
      <c r="G36" s="89"/>
      <c r="H36" s="89"/>
      <c r="I36" s="89"/>
      <c r="J36" s="89"/>
      <c r="K36" s="89"/>
      <c r="L36" s="89"/>
      <c r="M36" s="89"/>
      <c r="N36" s="89"/>
      <c r="O36" s="84"/>
    </row>
    <row r="37" spans="1:15" ht="11.25" customHeight="1">
      <c r="A37" s="81"/>
      <c r="B37" s="89"/>
      <c r="C37" s="89"/>
      <c r="D37" s="89"/>
      <c r="E37" s="89"/>
      <c r="F37" s="89"/>
      <c r="G37" s="89"/>
      <c r="H37" s="89"/>
      <c r="I37" s="89"/>
      <c r="J37" s="89"/>
      <c r="K37" s="89"/>
      <c r="L37" s="89"/>
      <c r="M37" s="89"/>
      <c r="N37" s="89"/>
      <c r="O37" s="84"/>
    </row>
    <row r="38" spans="1:15" ht="11.25" customHeight="1">
      <c r="A38" s="81"/>
      <c r="B38" s="89"/>
      <c r="C38" s="89"/>
      <c r="D38" s="89"/>
      <c r="E38" s="89"/>
      <c r="F38" s="89"/>
      <c r="G38" s="89"/>
      <c r="H38" s="89"/>
      <c r="I38" s="89"/>
      <c r="J38" s="89"/>
      <c r="K38" s="89"/>
      <c r="L38" s="89"/>
      <c r="M38" s="89"/>
      <c r="N38" s="89"/>
      <c r="O38" s="84"/>
    </row>
    <row r="39" spans="1:15" ht="11.25" customHeight="1">
      <c r="A39" s="81"/>
      <c r="B39" s="89"/>
      <c r="C39" s="89"/>
      <c r="D39" s="89"/>
      <c r="E39" s="89"/>
      <c r="F39" s="89"/>
      <c r="G39" s="89"/>
      <c r="H39" s="89"/>
      <c r="I39" s="89"/>
      <c r="J39" s="89"/>
      <c r="K39" s="89"/>
      <c r="L39" s="89"/>
      <c r="M39" s="89"/>
      <c r="N39" s="89"/>
      <c r="O39" s="84"/>
    </row>
    <row r="40" spans="1:15" ht="11.25" customHeight="1">
      <c r="A40" s="81"/>
      <c r="B40" s="89"/>
      <c r="C40" s="89"/>
      <c r="D40" s="89"/>
      <c r="E40" s="89"/>
      <c r="F40" s="89"/>
      <c r="G40" s="89"/>
      <c r="H40" s="89"/>
      <c r="I40" s="89"/>
      <c r="J40" s="89"/>
      <c r="K40" s="89"/>
      <c r="L40" s="89"/>
      <c r="M40" s="89"/>
      <c r="N40" s="89"/>
      <c r="O40" s="84"/>
    </row>
    <row r="41" spans="1:15" ht="16.5" customHeight="1">
      <c r="A41" s="81"/>
      <c r="B41" s="89"/>
      <c r="C41" s="89"/>
      <c r="D41" s="89"/>
      <c r="E41" s="89"/>
      <c r="F41" s="89"/>
      <c r="G41" s="89"/>
      <c r="H41" s="89"/>
      <c r="I41" s="89"/>
      <c r="J41" s="89"/>
      <c r="K41" s="89"/>
      <c r="L41" s="89"/>
      <c r="M41" s="89"/>
      <c r="N41" s="89"/>
      <c r="O41" s="84"/>
    </row>
    <row r="42" spans="1:15" ht="23.7" customHeight="1">
      <c r="A42" s="81"/>
      <c r="B42" s="89"/>
      <c r="C42" s="89"/>
      <c r="D42" s="89"/>
      <c r="E42" s="89"/>
      <c r="F42" s="89"/>
      <c r="G42" s="89"/>
      <c r="H42" s="89"/>
      <c r="I42" s="89"/>
      <c r="J42" s="89"/>
      <c r="K42" s="89"/>
      <c r="L42" s="89"/>
      <c r="M42" s="89"/>
      <c r="N42" s="89"/>
      <c r="O42" s="84"/>
    </row>
    <row r="43" spans="1:15" ht="23.7" customHeight="1">
      <c r="A43" s="81"/>
      <c r="B43" s="89"/>
      <c r="C43" s="89"/>
      <c r="D43" s="89"/>
      <c r="E43" s="89"/>
      <c r="F43" s="89"/>
      <c r="G43" s="89"/>
      <c r="H43" s="89"/>
      <c r="I43" s="89"/>
      <c r="J43" s="89"/>
      <c r="K43" s="89"/>
      <c r="L43" s="89"/>
      <c r="M43" s="89"/>
      <c r="N43" s="89"/>
      <c r="O43" s="84"/>
    </row>
    <row r="44" spans="1:15" ht="23.7" customHeight="1">
      <c r="A44" s="81"/>
      <c r="B44" s="89"/>
      <c r="C44" s="89"/>
      <c r="D44" s="89"/>
      <c r="E44" s="89"/>
      <c r="F44" s="89"/>
      <c r="G44" s="89"/>
      <c r="H44" s="89"/>
      <c r="I44" s="89"/>
      <c r="J44" s="89"/>
      <c r="K44" s="89"/>
      <c r="L44" s="89"/>
      <c r="M44" s="89"/>
      <c r="N44" s="89"/>
      <c r="O44" s="94"/>
    </row>
    <row r="45" spans="1:15" ht="23.7" customHeight="1">
      <c r="A45" s="81"/>
      <c r="B45" s="89"/>
      <c r="C45" s="89"/>
      <c r="D45" s="89"/>
      <c r="E45" s="89"/>
      <c r="F45" s="89"/>
      <c r="G45" s="89"/>
      <c r="H45" s="89"/>
      <c r="I45" s="89"/>
      <c r="J45" s="89"/>
      <c r="K45" s="89"/>
      <c r="L45" s="89"/>
      <c r="M45" s="89"/>
      <c r="N45" s="89"/>
      <c r="O45" s="94"/>
    </row>
    <row r="46" spans="1:15" ht="23.7" customHeight="1">
      <c r="A46" s="81"/>
      <c r="B46" s="89"/>
      <c r="C46" s="89"/>
      <c r="D46" s="89"/>
      <c r="E46" s="89"/>
      <c r="F46" s="89"/>
      <c r="G46" s="89"/>
      <c r="H46" s="89"/>
      <c r="I46" s="89"/>
      <c r="J46" s="89"/>
      <c r="K46" s="89"/>
      <c r="L46" s="89"/>
      <c r="M46" s="89"/>
      <c r="N46" s="89"/>
      <c r="O46" s="84"/>
    </row>
    <row r="47" spans="1:15" ht="20.25" customHeight="1">
      <c r="A47" s="81"/>
      <c r="B47" s="89"/>
      <c r="C47" s="89"/>
      <c r="D47" s="89"/>
      <c r="E47" s="89"/>
      <c r="F47" s="89"/>
      <c r="G47" s="89"/>
      <c r="H47" s="89"/>
      <c r="I47" s="89"/>
      <c r="J47" s="89"/>
      <c r="K47" s="89"/>
      <c r="L47" s="89"/>
      <c r="M47" s="89"/>
      <c r="N47" s="89"/>
      <c r="O47" s="84"/>
    </row>
    <row r="48" spans="1:15" ht="20.25" customHeight="1">
      <c r="A48" s="81"/>
      <c r="B48" s="89"/>
      <c r="C48" s="89"/>
      <c r="D48" s="89"/>
      <c r="E48" s="89"/>
      <c r="F48" s="89"/>
      <c r="G48" s="89"/>
      <c r="H48" s="89"/>
      <c r="I48" s="89"/>
      <c r="J48" s="89"/>
      <c r="K48" s="89"/>
      <c r="L48" s="89"/>
      <c r="M48" s="89"/>
      <c r="N48" s="89"/>
      <c r="O48" s="84"/>
    </row>
    <row r="49" spans="1:15" ht="18" customHeight="1">
      <c r="A49" s="81"/>
      <c r="B49" s="89"/>
      <c r="C49" s="90"/>
      <c r="D49" s="90"/>
      <c r="E49" s="90"/>
      <c r="F49" s="90"/>
      <c r="G49" s="90"/>
      <c r="H49" s="90"/>
      <c r="I49" s="90"/>
      <c r="J49" s="90"/>
      <c r="K49" s="90"/>
      <c r="L49" s="90"/>
      <c r="M49" s="90"/>
      <c r="N49" s="90"/>
      <c r="O49" s="84"/>
    </row>
    <row r="50" spans="1:15" ht="20.25" customHeight="1" thickBot="1">
      <c r="A50" s="95"/>
      <c r="B50" s="96"/>
      <c r="C50" s="96"/>
      <c r="D50" s="96"/>
      <c r="E50" s="96"/>
      <c r="F50" s="96"/>
      <c r="G50" s="96"/>
      <c r="H50" s="96"/>
      <c r="I50" s="96"/>
      <c r="J50" s="96"/>
      <c r="K50" s="96"/>
      <c r="L50" s="96"/>
      <c r="M50" s="96"/>
      <c r="N50" s="96"/>
      <c r="O50" s="97"/>
    </row>
    <row r="51" spans="1:15">
      <c r="A51" s="82"/>
      <c r="B51" s="82"/>
      <c r="C51" s="82"/>
      <c r="D51" s="82"/>
      <c r="E51" s="82"/>
      <c r="F51" s="82"/>
      <c r="G51" s="82"/>
      <c r="H51" s="82"/>
      <c r="I51" s="82"/>
      <c r="J51" s="82"/>
      <c r="K51" s="82"/>
      <c r="L51" s="82"/>
      <c r="M51" s="82"/>
      <c r="N51" s="82"/>
      <c r="O51" s="82"/>
    </row>
    <row r="52" spans="1:15">
      <c r="A52" s="82"/>
      <c r="B52" s="82"/>
      <c r="C52" s="82"/>
      <c r="D52" s="82"/>
      <c r="E52" s="82"/>
      <c r="F52" s="82"/>
      <c r="G52" s="82"/>
      <c r="H52" s="82"/>
      <c r="I52" s="82"/>
      <c r="J52" s="82"/>
      <c r="K52" s="82"/>
      <c r="L52" s="82"/>
      <c r="M52" s="82"/>
      <c r="N52" s="82"/>
      <c r="O52" s="82"/>
    </row>
    <row r="53" spans="1:15">
      <c r="A53" s="82"/>
      <c r="B53" s="82"/>
      <c r="C53" s="82"/>
      <c r="D53" s="82"/>
      <c r="E53" s="82"/>
      <c r="F53" s="82"/>
      <c r="G53" s="82"/>
      <c r="H53" s="82"/>
      <c r="I53" s="82"/>
      <c r="J53" s="82"/>
      <c r="K53" s="82"/>
      <c r="L53" s="82"/>
      <c r="M53" s="82"/>
      <c r="N53" s="82"/>
      <c r="O53" s="82"/>
    </row>
    <row r="54" spans="1:15">
      <c r="A54" s="82"/>
      <c r="B54" s="82"/>
      <c r="C54" s="82"/>
      <c r="D54" s="82"/>
      <c r="E54" s="82"/>
      <c r="F54" s="82"/>
      <c r="G54" s="82"/>
      <c r="H54" s="82"/>
      <c r="I54" s="82"/>
      <c r="J54" s="82"/>
      <c r="K54" s="82"/>
      <c r="L54" s="82"/>
      <c r="M54" s="82"/>
      <c r="N54" s="82"/>
      <c r="O54" s="82"/>
    </row>
    <row r="55" spans="1:15">
      <c r="A55" s="82"/>
      <c r="B55" s="82"/>
      <c r="C55" s="82"/>
      <c r="D55" s="82"/>
      <c r="E55" s="82"/>
      <c r="F55" s="82"/>
      <c r="G55" s="82"/>
      <c r="H55" s="82"/>
      <c r="I55" s="82"/>
      <c r="J55" s="82"/>
      <c r="K55" s="82"/>
      <c r="L55" s="82"/>
      <c r="M55" s="82"/>
      <c r="N55" s="82"/>
      <c r="O55" s="82"/>
    </row>
    <row r="56" spans="1:15">
      <c r="A56" s="82"/>
      <c r="B56" s="82"/>
      <c r="C56" s="82"/>
      <c r="D56" s="82"/>
      <c r="E56" s="82"/>
      <c r="F56" s="82"/>
      <c r="G56" s="82"/>
      <c r="H56" s="82"/>
      <c r="I56" s="82"/>
      <c r="J56" s="82"/>
      <c r="K56" s="82"/>
      <c r="L56" s="82"/>
      <c r="M56" s="82"/>
      <c r="N56" s="82"/>
      <c r="O56" s="82"/>
    </row>
    <row r="57" spans="1:15">
      <c r="A57" s="82"/>
      <c r="B57" s="82"/>
      <c r="C57" s="82"/>
      <c r="D57" s="82"/>
      <c r="E57" s="82"/>
      <c r="F57" s="82"/>
      <c r="G57" s="82"/>
      <c r="H57" s="82"/>
      <c r="I57" s="82"/>
      <c r="J57" s="82"/>
      <c r="K57" s="82"/>
      <c r="L57" s="82"/>
      <c r="M57" s="82"/>
      <c r="N57" s="82"/>
      <c r="O57" s="82"/>
    </row>
    <row r="58" spans="1:15">
      <c r="A58" s="82"/>
      <c r="B58" s="82"/>
      <c r="C58" s="82"/>
      <c r="D58" s="82"/>
      <c r="E58" s="82"/>
      <c r="F58" s="82"/>
      <c r="G58" s="82"/>
      <c r="H58" s="82"/>
      <c r="I58" s="82"/>
      <c r="J58" s="82"/>
      <c r="K58" s="82"/>
      <c r="L58" s="82"/>
      <c r="M58" s="82"/>
      <c r="N58" s="82"/>
      <c r="O58" s="82"/>
    </row>
    <row r="59" spans="1:15">
      <c r="A59" s="82"/>
      <c r="B59" s="82"/>
      <c r="C59" s="82"/>
      <c r="D59" s="82"/>
      <c r="E59" s="82"/>
      <c r="F59" s="82"/>
      <c r="G59" s="82"/>
      <c r="H59" s="82"/>
      <c r="I59" s="82"/>
      <c r="J59" s="82"/>
      <c r="K59" s="82"/>
      <c r="L59" s="82"/>
      <c r="M59" s="82"/>
      <c r="N59" s="82"/>
      <c r="O59" s="82"/>
    </row>
    <row r="60" spans="1:15">
      <c r="A60" s="82"/>
      <c r="B60" s="82"/>
      <c r="C60" s="82"/>
      <c r="D60" s="82"/>
      <c r="E60" s="82"/>
      <c r="F60" s="82"/>
      <c r="G60" s="82"/>
      <c r="H60" s="82"/>
      <c r="I60" s="82"/>
      <c r="J60" s="82"/>
      <c r="K60" s="82"/>
      <c r="L60" s="82"/>
      <c r="M60" s="82"/>
      <c r="N60" s="82"/>
      <c r="O60" s="82"/>
    </row>
    <row r="61" spans="1:15">
      <c r="A61" s="82"/>
      <c r="B61" s="82"/>
      <c r="C61" s="82"/>
      <c r="D61" s="82"/>
      <c r="E61" s="82"/>
      <c r="F61" s="82"/>
      <c r="G61" s="82"/>
      <c r="H61" s="82"/>
      <c r="I61" s="82"/>
      <c r="J61" s="82"/>
      <c r="K61" s="82"/>
      <c r="L61" s="82"/>
      <c r="M61" s="82"/>
      <c r="N61" s="82"/>
      <c r="O61" s="82"/>
    </row>
    <row r="62" spans="1:15">
      <c r="A62" s="82"/>
      <c r="B62" s="82"/>
      <c r="C62" s="82"/>
      <c r="D62" s="82"/>
      <c r="E62" s="82"/>
      <c r="F62" s="82"/>
      <c r="G62" s="82"/>
      <c r="H62" s="82"/>
      <c r="I62" s="82"/>
      <c r="J62" s="82"/>
      <c r="K62" s="82"/>
      <c r="L62" s="82"/>
      <c r="M62" s="82"/>
      <c r="N62" s="82"/>
      <c r="O62" s="82"/>
    </row>
    <row r="63" spans="1:15">
      <c r="A63" s="82"/>
      <c r="B63" s="82"/>
      <c r="C63" s="82"/>
      <c r="D63" s="82"/>
      <c r="E63" s="82"/>
      <c r="F63" s="82"/>
      <c r="G63" s="82"/>
      <c r="H63" s="82"/>
      <c r="I63" s="82"/>
      <c r="J63" s="82"/>
      <c r="K63" s="82"/>
      <c r="L63" s="82"/>
      <c r="M63" s="82"/>
      <c r="N63" s="82"/>
      <c r="O63" s="82"/>
    </row>
    <row r="64" spans="1:15">
      <c r="A64" s="82"/>
      <c r="B64" s="82"/>
      <c r="C64" s="82"/>
      <c r="D64" s="82"/>
      <c r="E64" s="82"/>
      <c r="F64" s="82"/>
      <c r="G64" s="82"/>
      <c r="H64" s="82"/>
      <c r="I64" s="82"/>
      <c r="J64" s="82"/>
      <c r="K64" s="82"/>
      <c r="L64" s="82"/>
      <c r="M64" s="82"/>
      <c r="N64" s="82"/>
      <c r="O64" s="82"/>
    </row>
    <row r="65" spans="1:15">
      <c r="A65" s="82"/>
      <c r="B65" s="82"/>
      <c r="C65" s="82"/>
      <c r="D65" s="82"/>
      <c r="E65" s="82"/>
      <c r="F65" s="82"/>
      <c r="G65" s="82"/>
      <c r="H65" s="82"/>
      <c r="I65" s="82"/>
      <c r="J65" s="82"/>
      <c r="K65" s="82"/>
      <c r="L65" s="82"/>
      <c r="M65" s="82"/>
      <c r="N65" s="82"/>
      <c r="O65" s="82"/>
    </row>
    <row r="66" spans="1:15">
      <c r="A66" s="82"/>
      <c r="B66" s="82"/>
      <c r="C66" s="82"/>
      <c r="D66" s="82"/>
      <c r="E66" s="82"/>
      <c r="F66" s="82"/>
      <c r="G66" s="82"/>
      <c r="H66" s="82"/>
      <c r="I66" s="82"/>
      <c r="J66" s="82"/>
      <c r="K66" s="82"/>
      <c r="L66" s="82"/>
      <c r="M66" s="82"/>
      <c r="N66" s="82"/>
      <c r="O66" s="82"/>
    </row>
    <row r="67" spans="1:15">
      <c r="A67" s="82"/>
      <c r="B67" s="82"/>
      <c r="C67" s="82"/>
      <c r="D67" s="82"/>
      <c r="E67" s="82"/>
      <c r="F67" s="82"/>
      <c r="G67" s="82"/>
      <c r="H67" s="82"/>
      <c r="I67" s="82"/>
      <c r="J67" s="82"/>
      <c r="K67" s="82"/>
      <c r="L67" s="82"/>
      <c r="M67" s="82"/>
      <c r="N67" s="82"/>
      <c r="O67" s="82"/>
    </row>
    <row r="68" spans="1:15">
      <c r="A68" s="82"/>
      <c r="B68" s="82"/>
      <c r="C68" s="82"/>
      <c r="D68" s="82"/>
      <c r="E68" s="82"/>
      <c r="F68" s="82"/>
      <c r="G68" s="82"/>
      <c r="H68" s="82"/>
      <c r="I68" s="82"/>
      <c r="J68" s="82"/>
      <c r="K68" s="82"/>
      <c r="L68" s="82"/>
      <c r="M68" s="82"/>
      <c r="N68" s="82"/>
      <c r="O68" s="82"/>
    </row>
    <row r="69" spans="1:15">
      <c r="A69" s="82"/>
      <c r="B69" s="82"/>
      <c r="C69" s="82"/>
      <c r="D69" s="82"/>
      <c r="E69" s="82"/>
      <c r="F69" s="82"/>
      <c r="G69" s="82"/>
      <c r="H69" s="82"/>
      <c r="I69" s="82"/>
      <c r="J69" s="82"/>
      <c r="K69" s="82"/>
      <c r="L69" s="82"/>
      <c r="M69" s="82"/>
      <c r="N69" s="82"/>
      <c r="O69" s="82"/>
    </row>
    <row r="70" spans="1:15">
      <c r="A70" s="82"/>
      <c r="B70" s="82"/>
      <c r="C70" s="82"/>
      <c r="D70" s="82"/>
      <c r="E70" s="82"/>
      <c r="F70" s="82"/>
      <c r="G70" s="82"/>
      <c r="H70" s="82"/>
      <c r="I70" s="82"/>
      <c r="J70" s="82"/>
      <c r="K70" s="82"/>
      <c r="L70" s="82"/>
      <c r="M70" s="82"/>
      <c r="N70" s="82"/>
      <c r="O70" s="82"/>
    </row>
    <row r="71" spans="1:15">
      <c r="A71" s="82"/>
      <c r="B71" s="82"/>
      <c r="C71" s="82"/>
      <c r="D71" s="82"/>
      <c r="E71" s="82"/>
      <c r="F71" s="82"/>
      <c r="G71" s="82"/>
      <c r="H71" s="82"/>
      <c r="I71" s="82"/>
      <c r="J71" s="82"/>
      <c r="K71" s="82"/>
      <c r="L71" s="82"/>
      <c r="M71" s="82"/>
      <c r="N71" s="82"/>
      <c r="O71" s="82"/>
    </row>
    <row r="72" spans="1:15">
      <c r="A72" s="82"/>
      <c r="B72" s="82"/>
      <c r="C72" s="82"/>
      <c r="D72" s="82"/>
      <c r="E72" s="82"/>
      <c r="F72" s="82"/>
      <c r="G72" s="82"/>
      <c r="H72" s="82"/>
      <c r="I72" s="82"/>
      <c r="J72" s="82"/>
      <c r="K72" s="82"/>
      <c r="L72" s="82"/>
      <c r="M72" s="82"/>
      <c r="N72" s="82"/>
      <c r="O72" s="82"/>
    </row>
    <row r="73" spans="1:15">
      <c r="A73" s="82"/>
      <c r="B73" s="82"/>
      <c r="C73" s="82"/>
      <c r="D73" s="82"/>
      <c r="E73" s="82"/>
      <c r="F73" s="82"/>
      <c r="G73" s="82"/>
      <c r="H73" s="82"/>
      <c r="I73" s="82"/>
      <c r="J73" s="82"/>
      <c r="K73" s="82"/>
      <c r="L73" s="82"/>
      <c r="M73" s="82"/>
      <c r="N73" s="82"/>
      <c r="O73" s="82"/>
    </row>
    <row r="74" spans="1:15">
      <c r="A74" s="82"/>
      <c r="B74" s="82"/>
      <c r="C74" s="82"/>
      <c r="D74" s="82"/>
      <c r="E74" s="82"/>
      <c r="F74" s="82"/>
      <c r="G74" s="82"/>
      <c r="H74" s="82"/>
      <c r="I74" s="82"/>
      <c r="J74" s="82"/>
      <c r="K74" s="82"/>
      <c r="L74" s="82"/>
      <c r="M74" s="82"/>
      <c r="N74" s="82"/>
      <c r="O74" s="82"/>
    </row>
    <row r="75" spans="1:15">
      <c r="A75" s="82"/>
      <c r="B75" s="82"/>
      <c r="C75" s="82"/>
      <c r="D75" s="82"/>
      <c r="E75" s="82"/>
      <c r="F75" s="82"/>
      <c r="G75" s="82"/>
      <c r="H75" s="82"/>
      <c r="I75" s="82"/>
      <c r="J75" s="82"/>
      <c r="K75" s="82"/>
      <c r="L75" s="82"/>
      <c r="M75" s="82"/>
      <c r="N75" s="82"/>
      <c r="O75" s="82"/>
    </row>
    <row r="76" spans="1:15">
      <c r="A76" s="82"/>
      <c r="B76" s="82"/>
      <c r="C76" s="82"/>
      <c r="D76" s="82"/>
      <c r="E76" s="82"/>
      <c r="F76" s="82"/>
      <c r="G76" s="82"/>
      <c r="H76" s="82"/>
      <c r="I76" s="82"/>
      <c r="J76" s="82"/>
      <c r="K76" s="82"/>
      <c r="L76" s="82"/>
      <c r="M76" s="82"/>
      <c r="N76" s="82"/>
      <c r="O76" s="82"/>
    </row>
    <row r="77" spans="1:15">
      <c r="A77" s="82"/>
      <c r="B77" s="82"/>
      <c r="C77" s="82"/>
      <c r="D77" s="82"/>
      <c r="E77" s="82"/>
      <c r="F77" s="82"/>
      <c r="G77" s="82"/>
      <c r="H77" s="82"/>
      <c r="I77" s="82"/>
      <c r="J77" s="82"/>
      <c r="K77" s="82"/>
      <c r="L77" s="82"/>
      <c r="M77" s="82"/>
      <c r="N77" s="82"/>
      <c r="O77" s="82"/>
    </row>
    <row r="78" spans="1:15">
      <c r="A78" s="82"/>
      <c r="B78" s="82"/>
      <c r="C78" s="82"/>
      <c r="D78" s="82"/>
      <c r="E78" s="82"/>
      <c r="F78" s="82"/>
      <c r="G78" s="82"/>
      <c r="H78" s="82"/>
      <c r="I78" s="82"/>
      <c r="J78" s="82"/>
      <c r="K78" s="82"/>
      <c r="L78" s="82"/>
      <c r="M78" s="82"/>
      <c r="N78" s="82"/>
      <c r="O78" s="82"/>
    </row>
    <row r="79" spans="1:15">
      <c r="A79" s="82"/>
      <c r="B79" s="82"/>
      <c r="C79" s="82"/>
      <c r="D79" s="82"/>
      <c r="E79" s="82"/>
      <c r="F79" s="82"/>
      <c r="G79" s="82"/>
      <c r="H79" s="82"/>
      <c r="I79" s="82"/>
      <c r="J79" s="82"/>
      <c r="K79" s="82"/>
      <c r="L79" s="82"/>
      <c r="M79" s="82"/>
      <c r="N79" s="82"/>
      <c r="O79" s="82"/>
    </row>
    <row r="80" spans="1:15">
      <c r="A80" s="82"/>
      <c r="B80" s="82"/>
      <c r="C80" s="82"/>
      <c r="D80" s="82"/>
      <c r="E80" s="82"/>
      <c r="F80" s="82"/>
      <c r="G80" s="82"/>
      <c r="H80" s="82"/>
      <c r="I80" s="82"/>
      <c r="J80" s="82"/>
      <c r="K80" s="82"/>
      <c r="L80" s="82"/>
      <c r="M80" s="82"/>
      <c r="N80" s="82"/>
      <c r="O80" s="82"/>
    </row>
    <row r="81" spans="1:15">
      <c r="A81" s="82"/>
      <c r="B81" s="82"/>
      <c r="C81" s="82"/>
      <c r="D81" s="82"/>
      <c r="E81" s="82"/>
      <c r="F81" s="82"/>
      <c r="G81" s="82"/>
      <c r="H81" s="82"/>
      <c r="I81" s="82"/>
      <c r="J81" s="82"/>
      <c r="K81" s="82"/>
      <c r="L81" s="82"/>
      <c r="M81" s="82"/>
      <c r="N81" s="82"/>
      <c r="O81" s="82"/>
    </row>
    <row r="82" spans="1:15">
      <c r="A82" s="82"/>
      <c r="B82" s="82"/>
      <c r="C82" s="82"/>
      <c r="D82" s="82"/>
      <c r="E82" s="82"/>
      <c r="F82" s="82"/>
      <c r="G82" s="82"/>
      <c r="H82" s="82"/>
      <c r="I82" s="82"/>
      <c r="J82" s="82"/>
      <c r="K82" s="82"/>
      <c r="L82" s="82"/>
      <c r="M82" s="82"/>
      <c r="N82" s="82"/>
      <c r="O82" s="82"/>
    </row>
    <row r="83" spans="1:15">
      <c r="A83" s="82"/>
      <c r="B83" s="82"/>
      <c r="C83" s="82"/>
      <c r="D83" s="82"/>
      <c r="E83" s="82"/>
      <c r="F83" s="82"/>
      <c r="G83" s="82"/>
      <c r="H83" s="82"/>
      <c r="I83" s="82"/>
      <c r="J83" s="82"/>
      <c r="K83" s="82"/>
      <c r="L83" s="82"/>
      <c r="M83" s="82"/>
      <c r="N83" s="82"/>
      <c r="O83" s="82"/>
    </row>
    <row r="84" spans="1:15">
      <c r="A84" s="82"/>
      <c r="B84" s="82"/>
      <c r="C84" s="82"/>
      <c r="D84" s="82"/>
      <c r="E84" s="82"/>
      <c r="F84" s="82"/>
      <c r="G84" s="82"/>
      <c r="H84" s="82"/>
      <c r="I84" s="82"/>
      <c r="J84" s="82"/>
      <c r="K84" s="82"/>
      <c r="L84" s="82"/>
      <c r="M84" s="82"/>
      <c r="N84" s="82"/>
      <c r="O84" s="82"/>
    </row>
    <row r="85" spans="1:15">
      <c r="A85" s="82"/>
      <c r="B85" s="82"/>
      <c r="C85" s="82"/>
      <c r="D85" s="82"/>
      <c r="E85" s="82"/>
      <c r="F85" s="82"/>
      <c r="G85" s="82"/>
      <c r="H85" s="82"/>
      <c r="I85" s="82"/>
      <c r="J85" s="82"/>
      <c r="K85" s="82"/>
      <c r="L85" s="82"/>
      <c r="M85" s="82"/>
      <c r="N85" s="82"/>
      <c r="O85" s="82"/>
    </row>
    <row r="86" spans="1:15">
      <c r="A86" s="82"/>
      <c r="B86" s="82"/>
      <c r="C86" s="82"/>
      <c r="D86" s="82"/>
      <c r="E86" s="82"/>
      <c r="F86" s="82"/>
      <c r="G86" s="82"/>
      <c r="H86" s="82"/>
      <c r="I86" s="82"/>
      <c r="J86" s="82"/>
      <c r="K86" s="82"/>
      <c r="L86" s="82"/>
      <c r="M86" s="82"/>
      <c r="N86" s="82"/>
      <c r="O86" s="82"/>
    </row>
    <row r="87" spans="1:15">
      <c r="A87" s="82"/>
      <c r="B87" s="82"/>
      <c r="C87" s="82"/>
      <c r="D87" s="82"/>
      <c r="E87" s="82"/>
      <c r="F87" s="82"/>
      <c r="G87" s="82"/>
      <c r="H87" s="82"/>
      <c r="I87" s="82"/>
      <c r="J87" s="82"/>
      <c r="K87" s="82"/>
      <c r="L87" s="82"/>
      <c r="M87" s="82"/>
      <c r="N87" s="82"/>
      <c r="O87" s="82"/>
    </row>
    <row r="88" spans="1:15">
      <c r="A88" s="82"/>
      <c r="B88" s="82"/>
      <c r="C88" s="82"/>
      <c r="D88" s="82"/>
      <c r="E88" s="82"/>
      <c r="F88" s="82"/>
      <c r="G88" s="82"/>
      <c r="H88" s="82"/>
      <c r="I88" s="82"/>
      <c r="J88" s="82"/>
      <c r="K88" s="82"/>
      <c r="L88" s="82"/>
      <c r="M88" s="82"/>
      <c r="N88" s="82"/>
      <c r="O88" s="82"/>
    </row>
    <row r="89" spans="1:15">
      <c r="A89" s="82"/>
      <c r="B89" s="82"/>
      <c r="C89" s="82"/>
      <c r="D89" s="82"/>
      <c r="E89" s="82"/>
      <c r="F89" s="82"/>
      <c r="G89" s="82"/>
      <c r="H89" s="82"/>
      <c r="I89" s="82"/>
      <c r="J89" s="82"/>
      <c r="K89" s="82"/>
      <c r="L89" s="82"/>
      <c r="M89" s="82"/>
      <c r="N89" s="82"/>
      <c r="O89" s="82"/>
    </row>
    <row r="90" spans="1:15">
      <c r="A90" s="82"/>
      <c r="B90" s="82"/>
      <c r="C90" s="82"/>
      <c r="D90" s="82"/>
      <c r="E90" s="82"/>
      <c r="F90" s="82"/>
      <c r="G90" s="82"/>
      <c r="H90" s="82"/>
      <c r="I90" s="82"/>
      <c r="J90" s="82"/>
      <c r="K90" s="82"/>
      <c r="L90" s="82"/>
      <c r="M90" s="82"/>
      <c r="N90" s="82"/>
      <c r="O90" s="82"/>
    </row>
    <row r="91" spans="1:15">
      <c r="A91" s="82"/>
      <c r="B91" s="82"/>
      <c r="C91" s="82"/>
      <c r="D91" s="82"/>
      <c r="E91" s="82"/>
      <c r="F91" s="82"/>
      <c r="G91" s="82"/>
      <c r="H91" s="82"/>
      <c r="I91" s="82"/>
      <c r="J91" s="82"/>
      <c r="K91" s="82"/>
      <c r="L91" s="82"/>
      <c r="M91" s="82"/>
      <c r="N91" s="82"/>
      <c r="O91" s="82"/>
    </row>
    <row r="92" spans="1:15">
      <c r="A92" s="82"/>
      <c r="B92" s="82"/>
      <c r="C92" s="82"/>
      <c r="D92" s="82"/>
      <c r="E92" s="82"/>
      <c r="F92" s="82"/>
      <c r="G92" s="82"/>
      <c r="H92" s="82"/>
      <c r="I92" s="82"/>
      <c r="J92" s="82"/>
      <c r="K92" s="82"/>
      <c r="L92" s="82"/>
      <c r="M92" s="82"/>
      <c r="N92" s="82"/>
      <c r="O92" s="82"/>
    </row>
    <row r="93" spans="1:15">
      <c r="A93" s="82"/>
      <c r="B93" s="82"/>
      <c r="C93" s="82"/>
      <c r="D93" s="82"/>
      <c r="E93" s="82"/>
      <c r="F93" s="82"/>
      <c r="G93" s="82"/>
      <c r="H93" s="82"/>
      <c r="I93" s="82"/>
      <c r="J93" s="82"/>
      <c r="K93" s="82"/>
      <c r="L93" s="82"/>
      <c r="M93" s="82"/>
      <c r="N93" s="82"/>
      <c r="O93" s="82"/>
    </row>
    <row r="94" spans="1:15">
      <c r="A94" s="82"/>
      <c r="B94" s="82"/>
      <c r="C94" s="82"/>
      <c r="D94" s="82"/>
      <c r="E94" s="82"/>
      <c r="F94" s="82"/>
      <c r="G94" s="82"/>
      <c r="H94" s="82"/>
      <c r="I94" s="82"/>
      <c r="J94" s="82"/>
      <c r="K94" s="82"/>
      <c r="L94" s="82"/>
      <c r="M94" s="82"/>
      <c r="N94" s="82"/>
      <c r="O94" s="82"/>
    </row>
    <row r="95" spans="1:15">
      <c r="A95" s="82"/>
      <c r="B95" s="82"/>
      <c r="C95" s="82"/>
      <c r="D95" s="82"/>
      <c r="E95" s="82"/>
      <c r="F95" s="82"/>
      <c r="G95" s="82"/>
      <c r="H95" s="82"/>
      <c r="I95" s="82"/>
      <c r="J95" s="82"/>
      <c r="K95" s="82"/>
      <c r="L95" s="82"/>
      <c r="M95" s="82"/>
      <c r="N95" s="82"/>
      <c r="O95" s="82"/>
    </row>
    <row r="96" spans="1:15">
      <c r="A96" s="82"/>
      <c r="B96" s="82"/>
      <c r="C96" s="82"/>
      <c r="D96" s="82"/>
      <c r="E96" s="82"/>
      <c r="F96" s="82"/>
      <c r="G96" s="82"/>
      <c r="H96" s="82"/>
      <c r="I96" s="82"/>
      <c r="J96" s="82"/>
      <c r="K96" s="82"/>
      <c r="L96" s="82"/>
      <c r="M96" s="82"/>
      <c r="N96" s="82"/>
      <c r="O96" s="82"/>
    </row>
    <row r="97" spans="1:15">
      <c r="A97" s="82"/>
      <c r="B97" s="82"/>
      <c r="C97" s="82"/>
      <c r="D97" s="82"/>
      <c r="E97" s="82"/>
      <c r="F97" s="82"/>
      <c r="G97" s="82"/>
      <c r="H97" s="82"/>
      <c r="I97" s="82"/>
      <c r="J97" s="82"/>
      <c r="K97" s="82"/>
      <c r="L97" s="82"/>
      <c r="M97" s="82"/>
      <c r="N97" s="82"/>
      <c r="O97" s="82"/>
    </row>
    <row r="98" spans="1:15">
      <c r="A98" s="82"/>
      <c r="B98" s="82"/>
      <c r="C98" s="82"/>
      <c r="D98" s="82"/>
      <c r="E98" s="82"/>
      <c r="F98" s="82"/>
      <c r="G98" s="82"/>
      <c r="H98" s="82"/>
      <c r="I98" s="82"/>
      <c r="J98" s="82"/>
      <c r="K98" s="82"/>
      <c r="L98" s="82"/>
      <c r="M98" s="82"/>
      <c r="N98" s="82"/>
      <c r="O98" s="82"/>
    </row>
    <row r="99" spans="1:15">
      <c r="A99" s="82"/>
      <c r="B99" s="82"/>
      <c r="C99" s="82"/>
      <c r="D99" s="82"/>
      <c r="E99" s="82"/>
      <c r="F99" s="82"/>
      <c r="G99" s="82"/>
      <c r="H99" s="82"/>
      <c r="I99" s="82"/>
      <c r="J99" s="82"/>
      <c r="K99" s="82"/>
      <c r="L99" s="82"/>
      <c r="M99" s="82"/>
      <c r="N99" s="82"/>
      <c r="O99" s="82"/>
    </row>
    <row r="100" spans="1:15">
      <c r="A100" s="82"/>
      <c r="B100" s="82"/>
      <c r="C100" s="82"/>
      <c r="D100" s="82"/>
      <c r="E100" s="82"/>
      <c r="F100" s="82"/>
      <c r="G100" s="82"/>
      <c r="H100" s="82"/>
      <c r="I100" s="82"/>
      <c r="J100" s="82"/>
      <c r="K100" s="82"/>
      <c r="L100" s="82"/>
      <c r="M100" s="82"/>
      <c r="N100" s="82"/>
      <c r="O100" s="82"/>
    </row>
    <row r="101" spans="1:15">
      <c r="A101" s="82"/>
      <c r="B101" s="82"/>
      <c r="C101" s="82"/>
      <c r="D101" s="82"/>
      <c r="E101" s="82"/>
      <c r="F101" s="82"/>
      <c r="G101" s="82"/>
      <c r="H101" s="82"/>
      <c r="I101" s="82"/>
      <c r="J101" s="82"/>
      <c r="K101" s="82"/>
      <c r="L101" s="82"/>
      <c r="M101" s="82"/>
      <c r="N101" s="82"/>
      <c r="O101" s="82"/>
    </row>
    <row r="102" spans="1:15">
      <c r="A102" s="82"/>
      <c r="B102" s="82"/>
      <c r="C102" s="82"/>
      <c r="D102" s="82"/>
      <c r="E102" s="82"/>
      <c r="F102" s="82"/>
      <c r="G102" s="82"/>
      <c r="H102" s="82"/>
      <c r="I102" s="82"/>
      <c r="J102" s="82"/>
      <c r="K102" s="82"/>
      <c r="L102" s="82"/>
      <c r="M102" s="82"/>
      <c r="N102" s="82"/>
      <c r="O102" s="82"/>
    </row>
    <row r="103" spans="1:15">
      <c r="A103" s="82"/>
      <c r="B103" s="82"/>
      <c r="C103" s="82"/>
      <c r="D103" s="82"/>
      <c r="E103" s="82"/>
      <c r="F103" s="82"/>
      <c r="G103" s="82"/>
      <c r="H103" s="82"/>
      <c r="I103" s="82"/>
      <c r="J103" s="82"/>
      <c r="K103" s="82"/>
      <c r="L103" s="82"/>
      <c r="M103" s="82"/>
      <c r="N103" s="82"/>
      <c r="O103" s="82"/>
    </row>
    <row r="104" spans="1:15">
      <c r="A104" s="82"/>
      <c r="B104" s="82"/>
      <c r="C104" s="82"/>
      <c r="D104" s="82"/>
      <c r="E104" s="82"/>
      <c r="F104" s="82"/>
      <c r="G104" s="82"/>
      <c r="H104" s="82"/>
      <c r="I104" s="82"/>
      <c r="J104" s="82"/>
      <c r="K104" s="82"/>
      <c r="L104" s="82"/>
      <c r="M104" s="82"/>
      <c r="N104" s="82"/>
      <c r="O104" s="82"/>
    </row>
    <row r="105" spans="1:15">
      <c r="A105" s="82"/>
      <c r="B105" s="82"/>
      <c r="C105" s="82"/>
      <c r="D105" s="82"/>
      <c r="E105" s="82"/>
      <c r="F105" s="82"/>
      <c r="G105" s="82"/>
      <c r="H105" s="82"/>
      <c r="I105" s="82"/>
      <c r="J105" s="82"/>
      <c r="K105" s="82"/>
      <c r="L105" s="82"/>
      <c r="M105" s="82"/>
      <c r="N105" s="82"/>
      <c r="O105" s="82"/>
    </row>
    <row r="106" spans="1:15">
      <c r="A106" s="82"/>
      <c r="B106" s="82"/>
      <c r="C106" s="82"/>
      <c r="D106" s="82"/>
      <c r="E106" s="82"/>
      <c r="F106" s="82"/>
      <c r="G106" s="82"/>
      <c r="H106" s="82"/>
      <c r="I106" s="82"/>
      <c r="J106" s="82"/>
      <c r="K106" s="82"/>
      <c r="L106" s="82"/>
      <c r="M106" s="82"/>
      <c r="N106" s="82"/>
      <c r="O106" s="82"/>
    </row>
    <row r="107" spans="1:15">
      <c r="A107" s="82"/>
      <c r="B107" s="82"/>
      <c r="C107" s="82"/>
      <c r="D107" s="82"/>
      <c r="E107" s="82"/>
      <c r="F107" s="82"/>
      <c r="G107" s="82"/>
      <c r="H107" s="82"/>
      <c r="I107" s="82"/>
      <c r="J107" s="82"/>
      <c r="K107" s="82"/>
      <c r="L107" s="82"/>
      <c r="M107" s="82"/>
      <c r="N107" s="82"/>
      <c r="O107" s="82"/>
    </row>
    <row r="108" spans="1:15">
      <c r="A108" s="82"/>
      <c r="B108" s="82"/>
      <c r="C108" s="82"/>
      <c r="D108" s="82"/>
      <c r="E108" s="82"/>
      <c r="F108" s="82"/>
      <c r="G108" s="82"/>
      <c r="H108" s="82"/>
      <c r="I108" s="82"/>
      <c r="J108" s="82"/>
      <c r="K108" s="82"/>
      <c r="L108" s="82"/>
      <c r="M108" s="82"/>
      <c r="N108" s="82"/>
      <c r="O108" s="82"/>
    </row>
    <row r="109" spans="1:15">
      <c r="A109" s="82"/>
      <c r="B109" s="82"/>
      <c r="C109" s="82"/>
      <c r="D109" s="82"/>
      <c r="E109" s="82"/>
      <c r="F109" s="82"/>
      <c r="G109" s="82"/>
      <c r="H109" s="82"/>
      <c r="I109" s="82"/>
      <c r="J109" s="82"/>
      <c r="K109" s="82"/>
      <c r="L109" s="82"/>
      <c r="M109" s="82"/>
      <c r="N109" s="82"/>
      <c r="O109" s="82"/>
    </row>
    <row r="110" spans="1:15">
      <c r="A110" s="82"/>
      <c r="B110" s="82"/>
      <c r="C110" s="82"/>
      <c r="D110" s="82"/>
      <c r="E110" s="82"/>
      <c r="F110" s="82"/>
      <c r="G110" s="82"/>
      <c r="H110" s="82"/>
      <c r="I110" s="82"/>
      <c r="J110" s="82"/>
      <c r="K110" s="82"/>
      <c r="L110" s="82"/>
      <c r="M110" s="82"/>
      <c r="N110" s="82"/>
      <c r="O110" s="82"/>
    </row>
    <row r="111" spans="1:15">
      <c r="A111" s="82"/>
      <c r="B111" s="82"/>
      <c r="C111" s="82"/>
      <c r="D111" s="82"/>
      <c r="E111" s="82"/>
      <c r="F111" s="82"/>
      <c r="G111" s="82"/>
      <c r="H111" s="82"/>
      <c r="I111" s="82"/>
      <c r="J111" s="82"/>
      <c r="K111" s="82"/>
      <c r="L111" s="82"/>
      <c r="M111" s="82"/>
      <c r="N111" s="82"/>
      <c r="O111" s="82"/>
    </row>
    <row r="112" spans="1:15">
      <c r="A112" s="82"/>
      <c r="B112" s="82"/>
      <c r="C112" s="82"/>
      <c r="D112" s="82"/>
      <c r="E112" s="82"/>
      <c r="F112" s="82"/>
      <c r="G112" s="82"/>
      <c r="H112" s="82"/>
      <c r="I112" s="82"/>
      <c r="J112" s="82"/>
      <c r="K112" s="82"/>
      <c r="L112" s="82"/>
      <c r="M112" s="82"/>
      <c r="N112" s="82"/>
      <c r="O112" s="82"/>
    </row>
    <row r="113" spans="1:15">
      <c r="A113" s="82"/>
      <c r="B113" s="82"/>
      <c r="C113" s="82"/>
      <c r="D113" s="82"/>
      <c r="E113" s="82"/>
      <c r="F113" s="82"/>
      <c r="G113" s="82"/>
      <c r="H113" s="82"/>
      <c r="I113" s="82"/>
      <c r="J113" s="82"/>
      <c r="K113" s="82"/>
      <c r="L113" s="82"/>
      <c r="M113" s="82"/>
      <c r="N113" s="82"/>
      <c r="O113" s="82"/>
    </row>
    <row r="114" spans="1:15">
      <c r="A114" s="82"/>
      <c r="B114" s="82"/>
      <c r="C114" s="82"/>
      <c r="D114" s="82"/>
      <c r="E114" s="82"/>
      <c r="F114" s="82"/>
      <c r="G114" s="82"/>
      <c r="H114" s="82"/>
      <c r="I114" s="82"/>
      <c r="J114" s="82"/>
      <c r="K114" s="82"/>
      <c r="L114" s="82"/>
      <c r="M114" s="82"/>
      <c r="N114" s="82"/>
      <c r="O114" s="82"/>
    </row>
    <row r="115" spans="1:15">
      <c r="A115" s="82"/>
      <c r="B115" s="82"/>
      <c r="C115" s="82"/>
      <c r="D115" s="82"/>
      <c r="E115" s="82"/>
      <c r="F115" s="82"/>
      <c r="G115" s="82"/>
      <c r="H115" s="82"/>
      <c r="I115" s="82"/>
      <c r="J115" s="82"/>
      <c r="K115" s="82"/>
      <c r="L115" s="82"/>
      <c r="M115" s="82"/>
      <c r="N115" s="82"/>
      <c r="O115" s="82"/>
    </row>
    <row r="116" spans="1:15">
      <c r="A116" s="82"/>
      <c r="B116" s="82"/>
      <c r="C116" s="82"/>
      <c r="D116" s="82"/>
      <c r="E116" s="82"/>
      <c r="F116" s="82"/>
      <c r="G116" s="82"/>
      <c r="H116" s="82"/>
      <c r="I116" s="82"/>
      <c r="J116" s="82"/>
      <c r="K116" s="82"/>
      <c r="L116" s="82"/>
      <c r="M116" s="82"/>
      <c r="N116" s="82"/>
      <c r="O116" s="82"/>
    </row>
    <row r="117" spans="1:15">
      <c r="A117" s="82"/>
      <c r="B117" s="82"/>
      <c r="C117" s="82"/>
      <c r="D117" s="82"/>
      <c r="E117" s="82"/>
      <c r="F117" s="82"/>
      <c r="G117" s="82"/>
      <c r="H117" s="82"/>
      <c r="I117" s="82"/>
      <c r="J117" s="82"/>
      <c r="K117" s="82"/>
      <c r="L117" s="82"/>
      <c r="M117" s="82"/>
      <c r="N117" s="82"/>
      <c r="O117" s="82"/>
    </row>
    <row r="118" spans="1:15">
      <c r="A118" s="82"/>
      <c r="B118" s="82"/>
      <c r="C118" s="82"/>
      <c r="D118" s="82"/>
      <c r="E118" s="82"/>
      <c r="F118" s="82"/>
      <c r="G118" s="82"/>
      <c r="H118" s="82"/>
      <c r="I118" s="82"/>
      <c r="J118" s="82"/>
      <c r="K118" s="82"/>
      <c r="L118" s="82"/>
      <c r="M118" s="82"/>
      <c r="N118" s="82"/>
      <c r="O118" s="82"/>
    </row>
    <row r="119" spans="1:15">
      <c r="A119" s="82"/>
      <c r="B119" s="82"/>
      <c r="C119" s="82"/>
      <c r="D119" s="82"/>
      <c r="E119" s="82"/>
      <c r="F119" s="82"/>
      <c r="G119" s="82"/>
      <c r="H119" s="82"/>
      <c r="I119" s="82"/>
      <c r="J119" s="82"/>
      <c r="K119" s="82"/>
      <c r="L119" s="82"/>
      <c r="M119" s="82"/>
      <c r="N119" s="82"/>
      <c r="O119" s="82"/>
    </row>
    <row r="120" spans="1:15">
      <c r="A120" s="82"/>
      <c r="B120" s="82"/>
      <c r="C120" s="82"/>
      <c r="D120" s="82"/>
      <c r="E120" s="82"/>
      <c r="F120" s="82"/>
      <c r="G120" s="82"/>
      <c r="H120" s="82"/>
      <c r="I120" s="82"/>
      <c r="J120" s="82"/>
      <c r="K120" s="82"/>
      <c r="L120" s="82"/>
      <c r="M120" s="82"/>
      <c r="N120" s="82"/>
      <c r="O120" s="82"/>
    </row>
    <row r="121" spans="1:15">
      <c r="A121" s="82"/>
      <c r="B121" s="82"/>
      <c r="C121" s="82"/>
      <c r="D121" s="82"/>
      <c r="E121" s="82"/>
      <c r="F121" s="82"/>
      <c r="G121" s="82"/>
      <c r="H121" s="82"/>
      <c r="I121" s="82"/>
      <c r="J121" s="82"/>
      <c r="K121" s="82"/>
      <c r="L121" s="82"/>
      <c r="M121" s="82"/>
      <c r="N121" s="82"/>
      <c r="O121" s="82"/>
    </row>
    <row r="122" spans="1:15">
      <c r="A122" s="82"/>
      <c r="B122" s="82"/>
      <c r="C122" s="82"/>
      <c r="D122" s="82"/>
      <c r="E122" s="82"/>
      <c r="F122" s="82"/>
      <c r="G122" s="82"/>
      <c r="H122" s="82"/>
      <c r="I122" s="82"/>
      <c r="J122" s="82"/>
      <c r="K122" s="82"/>
      <c r="L122" s="82"/>
      <c r="M122" s="82"/>
      <c r="N122" s="82"/>
      <c r="O122" s="82"/>
    </row>
    <row r="123" spans="1:15">
      <c r="A123" s="82"/>
      <c r="B123" s="82"/>
      <c r="C123" s="82"/>
      <c r="D123" s="82"/>
      <c r="E123" s="82"/>
      <c r="F123" s="82"/>
      <c r="G123" s="82"/>
      <c r="H123" s="82"/>
      <c r="I123" s="82"/>
      <c r="J123" s="82"/>
      <c r="K123" s="82"/>
      <c r="L123" s="82"/>
      <c r="M123" s="82"/>
      <c r="N123" s="82"/>
      <c r="O123" s="82"/>
    </row>
    <row r="124" spans="1:15">
      <c r="A124" s="82"/>
      <c r="B124" s="82"/>
      <c r="C124" s="82"/>
      <c r="D124" s="82"/>
      <c r="E124" s="82"/>
      <c r="F124" s="82"/>
      <c r="G124" s="82"/>
      <c r="H124" s="82"/>
      <c r="I124" s="82"/>
      <c r="J124" s="82"/>
      <c r="K124" s="82"/>
      <c r="L124" s="82"/>
      <c r="M124" s="82"/>
      <c r="N124" s="82"/>
      <c r="O124" s="82"/>
    </row>
    <row r="125" spans="1:15">
      <c r="A125" s="82"/>
      <c r="B125" s="82"/>
      <c r="C125" s="82"/>
      <c r="D125" s="82"/>
      <c r="E125" s="82"/>
      <c r="F125" s="82"/>
      <c r="G125" s="82"/>
      <c r="H125" s="82"/>
      <c r="I125" s="82"/>
      <c r="J125" s="82"/>
      <c r="K125" s="82"/>
      <c r="L125" s="82"/>
      <c r="M125" s="82"/>
      <c r="N125" s="82"/>
      <c r="O125" s="82"/>
    </row>
    <row r="126" spans="1:15">
      <c r="A126" s="82"/>
      <c r="B126" s="82"/>
      <c r="C126" s="82"/>
      <c r="D126" s="82"/>
      <c r="E126" s="82"/>
      <c r="F126" s="82"/>
      <c r="G126" s="82"/>
      <c r="H126" s="82"/>
      <c r="I126" s="82"/>
      <c r="J126" s="82"/>
      <c r="K126" s="82"/>
      <c r="L126" s="82"/>
      <c r="M126" s="82"/>
      <c r="N126" s="82"/>
      <c r="O126" s="82"/>
    </row>
    <row r="127" spans="1:15">
      <c r="A127" s="82"/>
      <c r="B127" s="82"/>
      <c r="C127" s="82"/>
      <c r="D127" s="82"/>
      <c r="E127" s="82"/>
      <c r="F127" s="82"/>
      <c r="G127" s="82"/>
      <c r="H127" s="82"/>
      <c r="I127" s="82"/>
      <c r="J127" s="82"/>
      <c r="K127" s="82"/>
      <c r="L127" s="82"/>
      <c r="M127" s="82"/>
      <c r="N127" s="82"/>
      <c r="O127" s="82"/>
    </row>
    <row r="128" spans="1:15">
      <c r="A128" s="82"/>
      <c r="B128" s="82"/>
      <c r="C128" s="82"/>
      <c r="D128" s="82"/>
      <c r="E128" s="82"/>
      <c r="F128" s="82"/>
      <c r="G128" s="82"/>
      <c r="H128" s="82"/>
      <c r="I128" s="82"/>
      <c r="J128" s="82"/>
      <c r="K128" s="82"/>
      <c r="L128" s="82"/>
      <c r="M128" s="82"/>
      <c r="N128" s="82"/>
      <c r="O128" s="82"/>
    </row>
    <row r="129" spans="1:15">
      <c r="A129" s="82"/>
      <c r="B129" s="82"/>
      <c r="C129" s="82"/>
      <c r="D129" s="82"/>
      <c r="E129" s="82"/>
      <c r="F129" s="82"/>
      <c r="G129" s="82"/>
      <c r="H129" s="82"/>
      <c r="I129" s="82"/>
      <c r="J129" s="82"/>
      <c r="K129" s="82"/>
      <c r="L129" s="82"/>
      <c r="M129" s="82"/>
      <c r="N129" s="82"/>
      <c r="O129" s="82"/>
    </row>
    <row r="130" spans="1:15">
      <c r="A130" s="82"/>
      <c r="B130" s="82"/>
      <c r="C130" s="82"/>
      <c r="D130" s="82"/>
      <c r="E130" s="82"/>
      <c r="F130" s="82"/>
      <c r="G130" s="82"/>
      <c r="H130" s="82"/>
      <c r="I130" s="82"/>
      <c r="J130" s="82"/>
      <c r="K130" s="82"/>
      <c r="L130" s="82"/>
      <c r="M130" s="82"/>
      <c r="N130" s="82"/>
      <c r="O130" s="82"/>
    </row>
    <row r="131" spans="1:15">
      <c r="A131" s="82"/>
      <c r="B131" s="82"/>
      <c r="C131" s="82"/>
      <c r="D131" s="82"/>
      <c r="E131" s="82"/>
      <c r="F131" s="82"/>
      <c r="G131" s="82"/>
      <c r="H131" s="82"/>
      <c r="I131" s="82"/>
      <c r="J131" s="82"/>
      <c r="K131" s="82"/>
      <c r="L131" s="82"/>
      <c r="M131" s="82"/>
      <c r="N131" s="82"/>
      <c r="O131" s="82"/>
    </row>
    <row r="132" spans="1:15">
      <c r="A132" s="82"/>
      <c r="B132" s="82"/>
      <c r="C132" s="82"/>
      <c r="D132" s="82"/>
      <c r="E132" s="82"/>
      <c r="F132" s="82"/>
      <c r="G132" s="82"/>
      <c r="H132" s="82"/>
      <c r="I132" s="82"/>
      <c r="J132" s="82"/>
      <c r="K132" s="82"/>
      <c r="L132" s="82"/>
      <c r="M132" s="82"/>
      <c r="N132" s="82"/>
      <c r="O132" s="82"/>
    </row>
    <row r="133" spans="1:15">
      <c r="A133" s="82"/>
      <c r="B133" s="82"/>
      <c r="C133" s="82"/>
      <c r="D133" s="82"/>
      <c r="E133" s="82"/>
      <c r="F133" s="82"/>
      <c r="G133" s="82"/>
      <c r="H133" s="82"/>
      <c r="I133" s="82"/>
      <c r="J133" s="82"/>
      <c r="K133" s="82"/>
      <c r="L133" s="82"/>
      <c r="M133" s="82"/>
      <c r="N133" s="82"/>
      <c r="O133" s="82"/>
    </row>
    <row r="134" spans="1:15">
      <c r="A134" s="82"/>
      <c r="B134" s="82"/>
      <c r="C134" s="82"/>
      <c r="D134" s="82"/>
      <c r="E134" s="82"/>
      <c r="F134" s="82"/>
      <c r="G134" s="82"/>
      <c r="H134" s="82"/>
      <c r="I134" s="82"/>
      <c r="J134" s="82"/>
      <c r="K134" s="82"/>
      <c r="L134" s="82"/>
      <c r="M134" s="82"/>
      <c r="N134" s="82"/>
      <c r="O134" s="82"/>
    </row>
    <row r="135" spans="1:15">
      <c r="A135" s="82"/>
      <c r="B135" s="82"/>
      <c r="C135" s="82"/>
      <c r="D135" s="82"/>
      <c r="E135" s="82"/>
      <c r="F135" s="82"/>
      <c r="G135" s="82"/>
      <c r="H135" s="82"/>
      <c r="I135" s="82"/>
      <c r="J135" s="82"/>
      <c r="K135" s="82"/>
      <c r="L135" s="82"/>
      <c r="M135" s="82"/>
      <c r="N135" s="82"/>
      <c r="O135" s="82"/>
    </row>
    <row r="136" spans="1:15">
      <c r="A136" s="82"/>
      <c r="B136" s="82"/>
      <c r="C136" s="82"/>
      <c r="D136" s="82"/>
      <c r="E136" s="82"/>
      <c r="F136" s="82"/>
      <c r="G136" s="82"/>
      <c r="H136" s="82"/>
      <c r="I136" s="82"/>
      <c r="J136" s="82"/>
      <c r="K136" s="82"/>
      <c r="L136" s="82"/>
      <c r="M136" s="82"/>
      <c r="N136" s="82"/>
      <c r="O136" s="82"/>
    </row>
    <row r="137" spans="1:15">
      <c r="A137" s="82"/>
      <c r="B137" s="82"/>
      <c r="C137" s="82"/>
      <c r="D137" s="82"/>
      <c r="E137" s="82"/>
      <c r="F137" s="82"/>
      <c r="G137" s="82"/>
      <c r="H137" s="82"/>
      <c r="I137" s="82"/>
      <c r="J137" s="82"/>
      <c r="K137" s="82"/>
      <c r="L137" s="82"/>
      <c r="M137" s="82"/>
      <c r="N137" s="82"/>
      <c r="O137" s="82"/>
    </row>
    <row r="138" spans="1:15">
      <c r="A138" s="82"/>
      <c r="B138" s="82"/>
      <c r="C138" s="82"/>
      <c r="D138" s="82"/>
      <c r="E138" s="82"/>
      <c r="F138" s="82"/>
      <c r="G138" s="82"/>
      <c r="H138" s="82"/>
      <c r="I138" s="82"/>
      <c r="J138" s="82"/>
      <c r="K138" s="82"/>
      <c r="L138" s="82"/>
      <c r="M138" s="82"/>
      <c r="N138" s="82"/>
      <c r="O138" s="82"/>
    </row>
    <row r="139" spans="1:15">
      <c r="A139" s="82"/>
      <c r="B139" s="82"/>
      <c r="C139" s="82"/>
      <c r="D139" s="82"/>
      <c r="E139" s="82"/>
      <c r="F139" s="82"/>
      <c r="G139" s="82"/>
      <c r="H139" s="82"/>
      <c r="I139" s="82"/>
      <c r="J139" s="82"/>
      <c r="K139" s="82"/>
      <c r="L139" s="82"/>
      <c r="M139" s="82"/>
      <c r="N139" s="82"/>
      <c r="O139" s="82"/>
    </row>
    <row r="140" spans="1:15">
      <c r="A140" s="82"/>
      <c r="B140" s="82"/>
      <c r="C140" s="82"/>
      <c r="D140" s="82"/>
      <c r="E140" s="82"/>
      <c r="F140" s="82"/>
      <c r="G140" s="82"/>
      <c r="H140" s="82"/>
      <c r="I140" s="82"/>
      <c r="J140" s="82"/>
      <c r="K140" s="82"/>
      <c r="L140" s="82"/>
      <c r="M140" s="82"/>
      <c r="N140" s="82"/>
      <c r="O140" s="82"/>
    </row>
    <row r="141" spans="1:15">
      <c r="A141" s="82"/>
      <c r="B141" s="82"/>
      <c r="C141" s="82"/>
      <c r="D141" s="82"/>
      <c r="E141" s="82"/>
      <c r="F141" s="82"/>
      <c r="G141" s="82"/>
      <c r="H141" s="82"/>
      <c r="I141" s="82"/>
      <c r="J141" s="82"/>
      <c r="K141" s="82"/>
      <c r="L141" s="82"/>
      <c r="M141" s="82"/>
      <c r="N141" s="82"/>
      <c r="O141" s="82"/>
    </row>
    <row r="142" spans="1:15">
      <c r="A142" s="82"/>
      <c r="B142" s="82"/>
      <c r="C142" s="82"/>
      <c r="D142" s="82"/>
      <c r="E142" s="82"/>
      <c r="F142" s="82"/>
      <c r="G142" s="82"/>
      <c r="H142" s="82"/>
      <c r="I142" s="82"/>
      <c r="J142" s="82"/>
      <c r="K142" s="82"/>
      <c r="L142" s="82"/>
      <c r="M142" s="82"/>
      <c r="N142" s="82"/>
      <c r="O142" s="82"/>
    </row>
    <row r="143" spans="1:15">
      <c r="A143" s="82"/>
      <c r="B143" s="82"/>
      <c r="C143" s="82"/>
      <c r="D143" s="82"/>
      <c r="E143" s="82"/>
      <c r="F143" s="82"/>
      <c r="G143" s="82"/>
      <c r="H143" s="82"/>
      <c r="I143" s="82"/>
      <c r="J143" s="82"/>
      <c r="K143" s="82"/>
      <c r="L143" s="82"/>
      <c r="M143" s="82"/>
      <c r="N143" s="82"/>
      <c r="O143" s="82"/>
    </row>
  </sheetData>
  <sheetProtection password="CEAA" sheet="1" objects="1" scenarios="1"/>
  <mergeCells count="2">
    <mergeCell ref="C2:H3"/>
    <mergeCell ref="D10:L11"/>
  </mergeCells>
  <phoneticPr fontId="12" type="noConversion"/>
  <pageMargins left="0.27" right="0.19685039370078741" top="0.27" bottom="0.41" header="0.19685039370078741" footer="0.19685039370078741"/>
  <pageSetup paperSize="9" scale="90" orientation="portrait" errors="dash" r:id="rId1"/>
  <headerFooter alignWithMargins="0">
    <oddFooter>&amp;RCondizioni di vendita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9">
    <tabColor indexed="18"/>
  </sheetPr>
  <dimension ref="A1:H640"/>
  <sheetViews>
    <sheetView workbookViewId="0">
      <pane ySplit="4" topLeftCell="A5" activePane="bottomLeft" state="frozen"/>
      <selection activeCell="K25" sqref="K25"/>
      <selection pane="bottomLeft" activeCell="C10" sqref="C10"/>
    </sheetView>
  </sheetViews>
  <sheetFormatPr defaultColWidth="9.109375" defaultRowHeight="13.2"/>
  <cols>
    <col min="1" max="1" width="22.6640625" style="170" customWidth="1"/>
    <col min="2" max="2" width="3.109375" style="118" customWidth="1"/>
    <col min="3" max="3" width="13.5546875" style="175" bestFit="1" customWidth="1"/>
    <col min="4" max="4" width="42.109375" style="176" customWidth="1"/>
    <col min="5" max="5" width="4.6640625" style="139" bestFit="1" customWidth="1"/>
    <col min="6" max="6" width="4.88671875" style="352" customWidth="1"/>
    <col min="7" max="7" width="9.88671875" style="360" bestFit="1" customWidth="1"/>
    <col min="8" max="8" width="10.33203125" style="148" bestFit="1" customWidth="1"/>
    <col min="9" max="16384" width="9.109375" style="59"/>
  </cols>
  <sheetData>
    <row r="1" spans="1:8">
      <c r="A1" s="169" t="s">
        <v>17400</v>
      </c>
      <c r="B1" s="245"/>
      <c r="C1" s="171"/>
      <c r="D1" s="1168" t="s">
        <v>12002</v>
      </c>
      <c r="E1" s="1169"/>
      <c r="F1" s="1169"/>
      <c r="G1" s="1170"/>
      <c r="H1" s="144"/>
    </row>
    <row r="2" spans="1:8" ht="13.8" thickBot="1">
      <c r="A2" s="101"/>
      <c r="B2" s="246"/>
      <c r="C2" s="172"/>
      <c r="D2" s="64"/>
      <c r="E2" s="247"/>
      <c r="F2" s="413"/>
      <c r="G2" s="252"/>
      <c r="H2" s="145" t="s">
        <v>20</v>
      </c>
    </row>
    <row r="3" spans="1:8" ht="25.2">
      <c r="A3" s="108" t="s">
        <v>407</v>
      </c>
      <c r="B3" s="110"/>
      <c r="C3" s="173"/>
      <c r="D3" s="174"/>
      <c r="E3" s="56"/>
      <c r="F3" s="414"/>
      <c r="G3" s="131"/>
      <c r="H3" s="131"/>
    </row>
    <row r="4" spans="1:8" s="63" customFormat="1">
      <c r="A4" s="258" t="s">
        <v>136</v>
      </c>
      <c r="B4" s="423"/>
      <c r="C4" s="258" t="s">
        <v>23</v>
      </c>
      <c r="D4" s="259" t="s">
        <v>24</v>
      </c>
      <c r="E4" s="373" t="s">
        <v>49</v>
      </c>
      <c r="F4" s="375"/>
      <c r="G4" s="359" t="s">
        <v>19</v>
      </c>
      <c r="H4" s="418" t="s">
        <v>50</v>
      </c>
    </row>
    <row r="5" spans="1:8" ht="25.95" customHeight="1">
      <c r="A5" s="599" t="s">
        <v>406</v>
      </c>
      <c r="B5" s="600"/>
      <c r="C5" s="601"/>
      <c r="D5" s="602"/>
      <c r="E5" s="942"/>
      <c r="F5" s="943"/>
      <c r="G5" s="943"/>
      <c r="H5" s="147"/>
    </row>
    <row r="6" spans="1:8" s="57" customFormat="1" ht="15.6" customHeight="1">
      <c r="A6" s="599" t="s">
        <v>10424</v>
      </c>
      <c r="B6" s="600"/>
      <c r="C6" s="601"/>
      <c r="D6" s="602"/>
      <c r="E6" s="942"/>
      <c r="F6" s="943"/>
      <c r="G6" s="943"/>
      <c r="H6" s="419"/>
    </row>
    <row r="7" spans="1:8" s="57" customFormat="1" ht="15.6" customHeight="1">
      <c r="A7" s="390" t="s">
        <v>12491</v>
      </c>
      <c r="B7" s="544" t="s">
        <v>45</v>
      </c>
      <c r="C7" s="545" t="s">
        <v>12492</v>
      </c>
      <c r="D7" s="545" t="s">
        <v>12493</v>
      </c>
      <c r="E7" s="945">
        <v>1</v>
      </c>
      <c r="F7" s="888"/>
      <c r="G7" s="946">
        <v>618</v>
      </c>
      <c r="H7" s="147">
        <f>IF(G7="","",G7-G7*COMPASS!$AH$12)</f>
        <v>618</v>
      </c>
    </row>
    <row r="8" spans="1:8" ht="15" customHeight="1">
      <c r="A8" s="390" t="s">
        <v>12494</v>
      </c>
      <c r="B8" s="544" t="s">
        <v>45</v>
      </c>
      <c r="C8" s="545" t="s">
        <v>12495</v>
      </c>
      <c r="D8" s="545" t="s">
        <v>10425</v>
      </c>
      <c r="E8" s="945">
        <v>1</v>
      </c>
      <c r="F8" s="888"/>
      <c r="G8" s="946">
        <v>710</v>
      </c>
      <c r="H8" s="147">
        <f>IF(G8="","",G8-G8*COMPASS!$AH$12)</f>
        <v>710</v>
      </c>
    </row>
    <row r="9" spans="1:8" ht="15" customHeight="1">
      <c r="A9" s="599" t="s">
        <v>10426</v>
      </c>
      <c r="B9" s="600"/>
      <c r="C9" s="601"/>
      <c r="D9" s="602"/>
      <c r="E9" s="942"/>
      <c r="F9" s="943"/>
      <c r="G9" s="943"/>
      <c r="H9" s="147" t="str">
        <f>IF(G9="","",G9-G9*COMPASS!$AH$12)</f>
        <v/>
      </c>
    </row>
    <row r="10" spans="1:8" ht="15" customHeight="1">
      <c r="A10" s="390" t="s">
        <v>13019</v>
      </c>
      <c r="B10" s="544" t="s">
        <v>22</v>
      </c>
      <c r="C10" s="545" t="s">
        <v>13020</v>
      </c>
      <c r="D10" s="545" t="s">
        <v>16776</v>
      </c>
      <c r="E10" s="945">
        <v>1</v>
      </c>
      <c r="F10" s="888"/>
      <c r="G10" s="946">
        <v>1519</v>
      </c>
      <c r="H10" s="147">
        <f>IF(G10="","",G10-G10*COMPASS!$AH$12)</f>
        <v>1519</v>
      </c>
    </row>
    <row r="11" spans="1:8" ht="15" customHeight="1">
      <c r="A11" s="390" t="s">
        <v>12496</v>
      </c>
      <c r="B11" s="544" t="s">
        <v>45</v>
      </c>
      <c r="C11" s="545" t="s">
        <v>12497</v>
      </c>
      <c r="D11" s="545" t="s">
        <v>12498</v>
      </c>
      <c r="E11" s="945">
        <v>1</v>
      </c>
      <c r="F11" s="888"/>
      <c r="G11" s="946">
        <v>1256</v>
      </c>
      <c r="H11" s="147">
        <f>IF(G11="","",G11-G11*COMPASS!$AH$12)</f>
        <v>1256</v>
      </c>
    </row>
    <row r="12" spans="1:8" ht="15" customHeight="1">
      <c r="A12" s="390" t="s">
        <v>12499</v>
      </c>
      <c r="B12" s="544" t="s">
        <v>45</v>
      </c>
      <c r="C12" s="545" t="s">
        <v>12500</v>
      </c>
      <c r="D12" s="545" t="s">
        <v>12501</v>
      </c>
      <c r="E12" s="945">
        <v>1</v>
      </c>
      <c r="F12" s="888"/>
      <c r="G12" s="946">
        <v>1142</v>
      </c>
      <c r="H12" s="147">
        <f>IF(G12="","",G12-G12*COMPASS!$AH$12)</f>
        <v>1142</v>
      </c>
    </row>
    <row r="13" spans="1:8" ht="15" customHeight="1">
      <c r="A13" s="599" t="s">
        <v>10427</v>
      </c>
      <c r="B13" s="600"/>
      <c r="C13" s="601"/>
      <c r="D13" s="602"/>
      <c r="E13" s="942"/>
      <c r="F13" s="943"/>
      <c r="G13" s="943"/>
      <c r="H13" s="147" t="str">
        <f>IF(G13="","",G13-G13*COMPASS!$AH$12)</f>
        <v/>
      </c>
    </row>
    <row r="14" spans="1:8" ht="15" customHeight="1">
      <c r="A14" s="390" t="s">
        <v>11274</v>
      </c>
      <c r="B14" s="544" t="s">
        <v>22</v>
      </c>
      <c r="C14" s="545" t="s">
        <v>10428</v>
      </c>
      <c r="D14" s="545" t="s">
        <v>10429</v>
      </c>
      <c r="E14" s="945">
        <v>1</v>
      </c>
      <c r="F14" s="888"/>
      <c r="G14" s="946">
        <v>2101</v>
      </c>
      <c r="H14" s="147">
        <f>IF(G14="","",G14-G14*COMPASS!$AH$12)</f>
        <v>2101</v>
      </c>
    </row>
    <row r="15" spans="1:8" ht="15" customHeight="1">
      <c r="A15" s="390" t="s">
        <v>11275</v>
      </c>
      <c r="B15" s="544" t="s">
        <v>22</v>
      </c>
      <c r="C15" s="545" t="s">
        <v>10430</v>
      </c>
      <c r="D15" s="545" t="s">
        <v>10431</v>
      </c>
      <c r="E15" s="945">
        <v>1</v>
      </c>
      <c r="F15" s="888"/>
      <c r="G15" s="946">
        <v>2362</v>
      </c>
      <c r="H15" s="147">
        <f>IF(G15="","",G15-G15*COMPASS!$AH$12)</f>
        <v>2362</v>
      </c>
    </row>
    <row r="16" spans="1:8" ht="15" customHeight="1">
      <c r="A16" s="390" t="s">
        <v>11276</v>
      </c>
      <c r="B16" s="544" t="s">
        <v>22</v>
      </c>
      <c r="C16" s="545" t="s">
        <v>10432</v>
      </c>
      <c r="D16" s="545" t="s">
        <v>10433</v>
      </c>
      <c r="E16" s="945">
        <v>1</v>
      </c>
      <c r="F16" s="888"/>
      <c r="G16" s="946">
        <v>2344</v>
      </c>
      <c r="H16" s="147">
        <f>IF(G16="","",G16-G16*COMPASS!$AH$12)</f>
        <v>2344</v>
      </c>
    </row>
    <row r="17" spans="1:8" ht="15" customHeight="1">
      <c r="A17" s="390" t="s">
        <v>11277</v>
      </c>
      <c r="B17" s="544" t="s">
        <v>22</v>
      </c>
      <c r="C17" s="545" t="s">
        <v>10434</v>
      </c>
      <c r="D17" s="545" t="s">
        <v>10435</v>
      </c>
      <c r="E17" s="945">
        <v>1</v>
      </c>
      <c r="F17" s="888"/>
      <c r="G17" s="946">
        <v>2604</v>
      </c>
      <c r="H17" s="147">
        <f>IF(G17="","",G17-G17*COMPASS!$AH$12)</f>
        <v>2604</v>
      </c>
    </row>
    <row r="18" spans="1:8" ht="15" customHeight="1">
      <c r="A18" s="390" t="s">
        <v>11278</v>
      </c>
      <c r="B18" s="544" t="s">
        <v>22</v>
      </c>
      <c r="C18" s="545" t="s">
        <v>10436</v>
      </c>
      <c r="D18" s="545" t="s">
        <v>10437</v>
      </c>
      <c r="E18" s="945">
        <v>1</v>
      </c>
      <c r="F18" s="888"/>
      <c r="G18" s="946">
        <v>2586</v>
      </c>
      <c r="H18" s="147">
        <f>IF(G18="","",G18-G18*COMPASS!$AH$12)</f>
        <v>2586</v>
      </c>
    </row>
    <row r="19" spans="1:8" ht="15" customHeight="1">
      <c r="A19" s="390" t="s">
        <v>11279</v>
      </c>
      <c r="B19" s="544" t="s">
        <v>22</v>
      </c>
      <c r="C19" s="545" t="s">
        <v>10438</v>
      </c>
      <c r="D19" s="545" t="s">
        <v>10439</v>
      </c>
      <c r="E19" s="945">
        <v>1</v>
      </c>
      <c r="F19" s="888"/>
      <c r="G19" s="946">
        <v>2931</v>
      </c>
      <c r="H19" s="147">
        <f>IF(G19="","",G19-G19*COMPASS!$AH$12)</f>
        <v>2931</v>
      </c>
    </row>
    <row r="20" spans="1:8" ht="15" customHeight="1">
      <c r="A20" s="390" t="s">
        <v>11280</v>
      </c>
      <c r="B20" s="544" t="s">
        <v>22</v>
      </c>
      <c r="C20" s="545" t="s">
        <v>10440</v>
      </c>
      <c r="D20" s="545" t="s">
        <v>10441</v>
      </c>
      <c r="E20" s="945">
        <v>1</v>
      </c>
      <c r="F20" s="888"/>
      <c r="G20" s="946">
        <v>3709</v>
      </c>
      <c r="H20" s="147">
        <f>IF(G20="","",G20-G20*COMPASS!$AH$12)</f>
        <v>3709</v>
      </c>
    </row>
    <row r="21" spans="1:8" ht="15" customHeight="1">
      <c r="A21" s="599" t="s">
        <v>10442</v>
      </c>
      <c r="B21" s="600"/>
      <c r="C21" s="601"/>
      <c r="D21" s="602"/>
      <c r="E21" s="942"/>
      <c r="F21" s="943"/>
      <c r="G21" s="943"/>
      <c r="H21" s="147" t="str">
        <f>IF(G21="","",G21-G21*COMPASS!$AH$12)</f>
        <v/>
      </c>
    </row>
    <row r="22" spans="1:8" ht="15" customHeight="1">
      <c r="A22" s="599" t="s">
        <v>10443</v>
      </c>
      <c r="B22" s="600"/>
      <c r="C22" s="601"/>
      <c r="D22" s="602"/>
      <c r="E22" s="942"/>
      <c r="F22" s="943"/>
      <c r="G22" s="943"/>
      <c r="H22" s="147" t="str">
        <f>IF(G22="","",G22-G22*COMPASS!$AH$12)</f>
        <v/>
      </c>
    </row>
    <row r="23" spans="1:8" ht="15" customHeight="1">
      <c r="A23" s="390" t="s">
        <v>11281</v>
      </c>
      <c r="B23" s="544" t="s">
        <v>22</v>
      </c>
      <c r="C23" s="545" t="s">
        <v>10444</v>
      </c>
      <c r="D23" s="545" t="s">
        <v>10445</v>
      </c>
      <c r="E23" s="945">
        <v>1</v>
      </c>
      <c r="F23" s="888"/>
      <c r="G23" s="946">
        <v>932</v>
      </c>
      <c r="H23" s="147">
        <f>IF(G23="","",G23-G23*COMPASS!$AH$12)</f>
        <v>932</v>
      </c>
    </row>
    <row r="24" spans="1:8" ht="15" customHeight="1">
      <c r="A24" s="390" t="s">
        <v>11282</v>
      </c>
      <c r="B24" s="544" t="s">
        <v>22</v>
      </c>
      <c r="C24" s="545" t="s">
        <v>10446</v>
      </c>
      <c r="D24" s="545" t="s">
        <v>10447</v>
      </c>
      <c r="E24" s="945">
        <v>1</v>
      </c>
      <c r="F24" s="888"/>
      <c r="G24" s="946">
        <v>1005</v>
      </c>
      <c r="H24" s="147">
        <f>IF(G24="","",G24-G24*COMPASS!$AH$12)</f>
        <v>1005</v>
      </c>
    </row>
    <row r="25" spans="1:8" ht="15" customHeight="1">
      <c r="A25" s="390" t="s">
        <v>11283</v>
      </c>
      <c r="B25" s="544" t="s">
        <v>22</v>
      </c>
      <c r="C25" s="545" t="s">
        <v>10448</v>
      </c>
      <c r="D25" s="545" t="s">
        <v>10449</v>
      </c>
      <c r="E25" s="945">
        <v>1</v>
      </c>
      <c r="F25" s="888"/>
      <c r="G25" s="946">
        <v>1099</v>
      </c>
      <c r="H25" s="147">
        <f>IF(G25="","",G25-G25*COMPASS!$AH$12)</f>
        <v>1099</v>
      </c>
    </row>
    <row r="26" spans="1:8" ht="15" customHeight="1">
      <c r="A26" s="599" t="s">
        <v>10450</v>
      </c>
      <c r="B26" s="600"/>
      <c r="C26" s="601"/>
      <c r="D26" s="602"/>
      <c r="E26" s="942"/>
      <c r="F26" s="943"/>
      <c r="G26" s="943"/>
      <c r="H26" s="147" t="str">
        <f>IF(G26="","",G26-G26*COMPASS!$AH$12)</f>
        <v/>
      </c>
    </row>
    <row r="27" spans="1:8" ht="15" customHeight="1">
      <c r="A27" s="390" t="s">
        <v>11284</v>
      </c>
      <c r="B27" s="544" t="s">
        <v>22</v>
      </c>
      <c r="C27" s="545" t="s">
        <v>10451</v>
      </c>
      <c r="D27" s="545" t="s">
        <v>10452</v>
      </c>
      <c r="E27" s="945">
        <v>1</v>
      </c>
      <c r="F27" s="888"/>
      <c r="G27" s="946">
        <v>1124</v>
      </c>
      <c r="H27" s="147">
        <f>IF(G27="","",G27-G27*COMPASS!$AH$12)</f>
        <v>1124</v>
      </c>
    </row>
    <row r="28" spans="1:8" ht="15" customHeight="1">
      <c r="A28" s="390" t="s">
        <v>11285</v>
      </c>
      <c r="B28" s="544" t="s">
        <v>22</v>
      </c>
      <c r="C28" s="545" t="s">
        <v>10453</v>
      </c>
      <c r="D28" s="545" t="s">
        <v>10454</v>
      </c>
      <c r="E28" s="945">
        <v>1</v>
      </c>
      <c r="F28" s="888"/>
      <c r="G28" s="946">
        <v>1374</v>
      </c>
      <c r="H28" s="147">
        <f>IF(G28="","",G28-G28*COMPASS!$AH$12)</f>
        <v>1374</v>
      </c>
    </row>
    <row r="29" spans="1:8" ht="15" customHeight="1">
      <c r="A29" s="390" t="s">
        <v>11286</v>
      </c>
      <c r="B29" s="544" t="s">
        <v>22</v>
      </c>
      <c r="C29" s="545" t="s">
        <v>10455</v>
      </c>
      <c r="D29" s="545" t="s">
        <v>10454</v>
      </c>
      <c r="E29" s="945">
        <v>1</v>
      </c>
      <c r="F29" s="888"/>
      <c r="G29" s="946">
        <v>1273</v>
      </c>
      <c r="H29" s="147">
        <f>IF(G29="","",G29-G29*COMPASS!$AH$12)</f>
        <v>1273</v>
      </c>
    </row>
    <row r="30" spans="1:8" ht="15" customHeight="1">
      <c r="A30" s="599" t="s">
        <v>10456</v>
      </c>
      <c r="B30" s="600"/>
      <c r="C30" s="601"/>
      <c r="D30" s="602"/>
      <c r="E30" s="942"/>
      <c r="F30" s="943"/>
      <c r="G30" s="943"/>
      <c r="H30" s="147" t="str">
        <f>IF(G30="","",G30-G30*COMPASS!$AH$12)</f>
        <v/>
      </c>
    </row>
    <row r="31" spans="1:8" ht="15" customHeight="1">
      <c r="A31" s="599" t="s">
        <v>10457</v>
      </c>
      <c r="B31" s="600"/>
      <c r="C31" s="601"/>
      <c r="D31" s="602"/>
      <c r="E31" s="942"/>
      <c r="F31" s="943"/>
      <c r="G31" s="943"/>
      <c r="H31" s="147" t="str">
        <f>IF(G31="","",G31-G31*COMPASS!$AH$12)</f>
        <v/>
      </c>
    </row>
    <row r="32" spans="1:8" ht="15" customHeight="1">
      <c r="A32" s="599" t="s">
        <v>10458</v>
      </c>
      <c r="B32" s="600"/>
      <c r="C32" s="601"/>
      <c r="D32" s="602"/>
      <c r="E32" s="942"/>
      <c r="F32" s="943"/>
      <c r="G32" s="943"/>
      <c r="H32" s="147" t="str">
        <f>IF(G32="","",G32-G32*COMPASS!$AH$12)</f>
        <v/>
      </c>
    </row>
    <row r="33" spans="1:8" ht="15" customHeight="1">
      <c r="A33" s="603" t="s">
        <v>11287</v>
      </c>
      <c r="B33" s="544" t="s">
        <v>22</v>
      </c>
      <c r="C33" s="545" t="s">
        <v>10459</v>
      </c>
      <c r="D33" s="545" t="s">
        <v>10460</v>
      </c>
      <c r="E33" s="945">
        <v>1</v>
      </c>
      <c r="F33" s="888"/>
      <c r="G33" s="946">
        <v>271</v>
      </c>
      <c r="H33" s="147">
        <f>IF(G33="","",G33-G33*COMPASS!$AH$12)</f>
        <v>271</v>
      </c>
    </row>
    <row r="34" spans="1:8" ht="15" customHeight="1">
      <c r="A34" s="603" t="s">
        <v>11288</v>
      </c>
      <c r="B34" s="544" t="s">
        <v>22</v>
      </c>
      <c r="C34" s="545" t="s">
        <v>10461</v>
      </c>
      <c r="D34" s="545" t="s">
        <v>10462</v>
      </c>
      <c r="E34" s="945">
        <v>1</v>
      </c>
      <c r="F34" s="888"/>
      <c r="G34" s="946">
        <v>142</v>
      </c>
      <c r="H34" s="147">
        <f>IF(G34="","",G34-G34*COMPASS!$AH$12)</f>
        <v>142</v>
      </c>
    </row>
    <row r="35" spans="1:8" ht="15" customHeight="1">
      <c r="A35" s="603" t="s">
        <v>11289</v>
      </c>
      <c r="B35" s="544" t="s">
        <v>45</v>
      </c>
      <c r="C35" s="545" t="s">
        <v>10463</v>
      </c>
      <c r="D35" s="545" t="s">
        <v>10464</v>
      </c>
      <c r="E35" s="945">
        <v>1</v>
      </c>
      <c r="F35" s="888"/>
      <c r="G35" s="946">
        <v>271</v>
      </c>
      <c r="H35" s="147">
        <f>IF(G35="","",G35-G35*COMPASS!$AH$12)</f>
        <v>271</v>
      </c>
    </row>
    <row r="36" spans="1:8" ht="15" customHeight="1">
      <c r="A36" s="603" t="s">
        <v>13021</v>
      </c>
      <c r="B36" s="544" t="s">
        <v>45</v>
      </c>
      <c r="C36" s="545" t="s">
        <v>13022</v>
      </c>
      <c r="D36" s="545" t="s">
        <v>13023</v>
      </c>
      <c r="E36" s="945">
        <v>1</v>
      </c>
      <c r="F36" s="888"/>
      <c r="G36" s="946">
        <v>326</v>
      </c>
      <c r="H36" s="147">
        <f>IF(G36="","",G36-G36*COMPASS!$AH$12)</f>
        <v>326</v>
      </c>
    </row>
    <row r="37" spans="1:8" ht="15" customHeight="1">
      <c r="A37" s="603" t="s">
        <v>11290</v>
      </c>
      <c r="B37" s="544" t="s">
        <v>45</v>
      </c>
      <c r="C37" s="545" t="s">
        <v>10465</v>
      </c>
      <c r="D37" s="545" t="s">
        <v>10466</v>
      </c>
      <c r="E37" s="945">
        <v>1</v>
      </c>
      <c r="F37" s="888"/>
      <c r="G37" s="946">
        <v>337</v>
      </c>
      <c r="H37" s="147">
        <f>IF(G37="","",G37-G37*COMPASS!$AH$12)</f>
        <v>337</v>
      </c>
    </row>
    <row r="38" spans="1:8" ht="15" customHeight="1">
      <c r="A38" s="604" t="s">
        <v>11291</v>
      </c>
      <c r="B38" s="544" t="s">
        <v>22</v>
      </c>
      <c r="C38" s="545" t="s">
        <v>10467</v>
      </c>
      <c r="D38" s="545" t="s">
        <v>17294</v>
      </c>
      <c r="E38" s="945">
        <v>1</v>
      </c>
      <c r="F38" s="888"/>
      <c r="G38" s="946">
        <v>831</v>
      </c>
      <c r="H38" s="147">
        <f>IF(G38="","",G38-G38*COMPASS!$AH$12)</f>
        <v>831</v>
      </c>
    </row>
    <row r="39" spans="1:8" ht="15" customHeight="1">
      <c r="A39" s="604" t="s">
        <v>11292</v>
      </c>
      <c r="B39" s="544" t="s">
        <v>22</v>
      </c>
      <c r="C39" s="545" t="s">
        <v>10468</v>
      </c>
      <c r="D39" s="545" t="s">
        <v>17295</v>
      </c>
      <c r="E39" s="945">
        <v>1</v>
      </c>
      <c r="F39" s="888"/>
      <c r="G39" s="946">
        <v>831</v>
      </c>
      <c r="H39" s="147">
        <f>IF(G39="","",G39-G39*COMPASS!$AH$12)</f>
        <v>831</v>
      </c>
    </row>
    <row r="40" spans="1:8" ht="15" customHeight="1">
      <c r="A40" s="599" t="s">
        <v>10469</v>
      </c>
      <c r="B40" s="600"/>
      <c r="C40" s="601"/>
      <c r="D40" s="602"/>
      <c r="E40" s="942"/>
      <c r="F40" s="943"/>
      <c r="G40" s="943"/>
      <c r="H40" s="147" t="str">
        <f>IF(G40="","",G40-G40*COMPASS!$AH$12)</f>
        <v/>
      </c>
    </row>
    <row r="41" spans="1:8" ht="15" customHeight="1">
      <c r="A41" s="390" t="s">
        <v>11293</v>
      </c>
      <c r="B41" s="544" t="s">
        <v>45</v>
      </c>
      <c r="C41" s="545" t="s">
        <v>10470</v>
      </c>
      <c r="D41" s="545" t="s">
        <v>10471</v>
      </c>
      <c r="E41" s="945">
        <v>1</v>
      </c>
      <c r="F41" s="888"/>
      <c r="G41" s="946">
        <v>252</v>
      </c>
      <c r="H41" s="147">
        <f>IF(G41="","",G41-G41*COMPASS!$AH$12)</f>
        <v>252</v>
      </c>
    </row>
    <row r="42" spans="1:8" ht="15" customHeight="1">
      <c r="A42" s="390" t="s">
        <v>11294</v>
      </c>
      <c r="B42" s="544" t="s">
        <v>22</v>
      </c>
      <c r="C42" s="545" t="s">
        <v>10472</v>
      </c>
      <c r="D42" s="545" t="s">
        <v>10473</v>
      </c>
      <c r="E42" s="945">
        <v>1</v>
      </c>
      <c r="F42" s="888"/>
      <c r="G42" s="946">
        <v>222</v>
      </c>
      <c r="H42" s="147">
        <f>IF(G42="","",G42-G42*COMPASS!$AH$12)</f>
        <v>222</v>
      </c>
    </row>
    <row r="43" spans="1:8" ht="15" customHeight="1">
      <c r="A43" s="390" t="s">
        <v>11295</v>
      </c>
      <c r="B43" s="544" t="s">
        <v>22</v>
      </c>
      <c r="C43" s="545" t="s">
        <v>10474</v>
      </c>
      <c r="D43" s="545" t="s">
        <v>10475</v>
      </c>
      <c r="E43" s="945">
        <v>1</v>
      </c>
      <c r="F43" s="888"/>
      <c r="G43" s="946">
        <v>231</v>
      </c>
      <c r="H43" s="147">
        <f>IF(G43="","",G43-G43*COMPASS!$AH$12)</f>
        <v>231</v>
      </c>
    </row>
    <row r="44" spans="1:8" ht="15" customHeight="1">
      <c r="A44" s="390" t="s">
        <v>11296</v>
      </c>
      <c r="B44" s="544" t="s">
        <v>22</v>
      </c>
      <c r="C44" s="545" t="s">
        <v>10476</v>
      </c>
      <c r="D44" s="545" t="s">
        <v>10477</v>
      </c>
      <c r="E44" s="945">
        <v>1</v>
      </c>
      <c r="F44" s="888"/>
      <c r="G44" s="946">
        <v>139</v>
      </c>
      <c r="H44" s="147">
        <f>IF(G44="","",G44-G44*COMPASS!$AH$12)</f>
        <v>139</v>
      </c>
    </row>
    <row r="45" spans="1:8" ht="15" customHeight="1">
      <c r="A45" s="390" t="s">
        <v>11297</v>
      </c>
      <c r="B45" s="544" t="s">
        <v>22</v>
      </c>
      <c r="C45" s="545" t="s">
        <v>10478</v>
      </c>
      <c r="D45" s="545" t="s">
        <v>10479</v>
      </c>
      <c r="E45" s="945">
        <v>1</v>
      </c>
      <c r="F45" s="888"/>
      <c r="G45" s="946">
        <v>148</v>
      </c>
      <c r="H45" s="147">
        <f>IF(G45="","",G45-G45*COMPASS!$AH$12)</f>
        <v>148</v>
      </c>
    </row>
    <row r="46" spans="1:8" ht="15" customHeight="1">
      <c r="A46" s="390" t="s">
        <v>11298</v>
      </c>
      <c r="B46" s="544" t="s">
        <v>22</v>
      </c>
      <c r="C46" s="545" t="s">
        <v>10480</v>
      </c>
      <c r="D46" s="545" t="s">
        <v>10481</v>
      </c>
      <c r="E46" s="945">
        <v>1</v>
      </c>
      <c r="F46" s="888"/>
      <c r="G46" s="946">
        <v>314</v>
      </c>
      <c r="H46" s="147">
        <f>IF(G46="","",G46-G46*COMPASS!$AH$12)</f>
        <v>314</v>
      </c>
    </row>
    <row r="47" spans="1:8" ht="15" customHeight="1">
      <c r="A47" s="599" t="s">
        <v>10482</v>
      </c>
      <c r="B47" s="600"/>
      <c r="C47" s="601"/>
      <c r="D47" s="602"/>
      <c r="E47" s="942"/>
      <c r="F47" s="943"/>
      <c r="G47" s="943"/>
      <c r="H47" s="147" t="str">
        <f>IF(G47="","",G47-G47*COMPASS!$AH$12)</f>
        <v/>
      </c>
    </row>
    <row r="48" spans="1:8" ht="15" customHeight="1">
      <c r="A48" s="390" t="s">
        <v>11299</v>
      </c>
      <c r="B48" s="544" t="s">
        <v>22</v>
      </c>
      <c r="C48" s="545" t="s">
        <v>10483</v>
      </c>
      <c r="D48" s="545" t="s">
        <v>10484</v>
      </c>
      <c r="E48" s="945">
        <v>1</v>
      </c>
      <c r="F48" s="888"/>
      <c r="G48" s="946">
        <v>25</v>
      </c>
      <c r="H48" s="147">
        <f>IF(G48="","",G48-G48*COMPASS!$AH$12)</f>
        <v>25</v>
      </c>
    </row>
    <row r="49" spans="1:8" ht="15" customHeight="1">
      <c r="A49" s="390" t="s">
        <v>11300</v>
      </c>
      <c r="B49" s="544" t="s">
        <v>57</v>
      </c>
      <c r="C49" s="545" t="s">
        <v>10485</v>
      </c>
      <c r="D49" s="545" t="s">
        <v>10486</v>
      </c>
      <c r="E49" s="945">
        <v>1</v>
      </c>
      <c r="F49" s="888"/>
      <c r="G49" s="946">
        <v>47</v>
      </c>
      <c r="H49" s="147">
        <f>IF(G49="","",G49-G49*COMPASS!$AH$12)</f>
        <v>47</v>
      </c>
    </row>
    <row r="50" spans="1:8" ht="15" customHeight="1">
      <c r="A50" s="390" t="s">
        <v>11301</v>
      </c>
      <c r="B50" s="544" t="s">
        <v>45</v>
      </c>
      <c r="C50" s="545" t="s">
        <v>10487</v>
      </c>
      <c r="D50" s="545" t="s">
        <v>10488</v>
      </c>
      <c r="E50" s="945">
        <v>1</v>
      </c>
      <c r="F50" s="888"/>
      <c r="G50" s="946">
        <v>46</v>
      </c>
      <c r="H50" s="147">
        <f>IF(G50="","",G50-G50*COMPASS!$AH$12)</f>
        <v>46</v>
      </c>
    </row>
    <row r="51" spans="1:8" ht="15" customHeight="1">
      <c r="A51" s="390" t="s">
        <v>11302</v>
      </c>
      <c r="B51" s="544" t="s">
        <v>22</v>
      </c>
      <c r="C51" s="545" t="s">
        <v>10489</v>
      </c>
      <c r="D51" s="545" t="s">
        <v>10490</v>
      </c>
      <c r="E51" s="945">
        <v>1</v>
      </c>
      <c r="F51" s="888"/>
      <c r="G51" s="946">
        <v>45</v>
      </c>
      <c r="H51" s="147">
        <f>IF(G51="","",G51-G51*COMPASS!$AH$12)</f>
        <v>45</v>
      </c>
    </row>
    <row r="52" spans="1:8" ht="15" customHeight="1">
      <c r="A52" s="390" t="s">
        <v>11303</v>
      </c>
      <c r="B52" s="544" t="s">
        <v>22</v>
      </c>
      <c r="C52" s="545" t="s">
        <v>10491</v>
      </c>
      <c r="D52" s="545" t="s">
        <v>10488</v>
      </c>
      <c r="E52" s="945">
        <v>1</v>
      </c>
      <c r="F52" s="888"/>
      <c r="G52" s="946">
        <v>35</v>
      </c>
      <c r="H52" s="147">
        <f>IF(G52="","",G52-G52*COMPASS!$AH$12)</f>
        <v>35</v>
      </c>
    </row>
    <row r="53" spans="1:8" ht="15" customHeight="1">
      <c r="A53" s="390" t="s">
        <v>11304</v>
      </c>
      <c r="B53" s="544" t="s">
        <v>22</v>
      </c>
      <c r="C53" s="545" t="s">
        <v>10492</v>
      </c>
      <c r="D53" s="545" t="s">
        <v>10493</v>
      </c>
      <c r="E53" s="945">
        <v>1</v>
      </c>
      <c r="F53" s="888"/>
      <c r="G53" s="946">
        <v>45</v>
      </c>
      <c r="H53" s="147">
        <f>IF(G53="","",G53-G53*COMPASS!$AH$12)</f>
        <v>45</v>
      </c>
    </row>
    <row r="54" spans="1:8" ht="15" customHeight="1">
      <c r="A54" s="603" t="s">
        <v>11305</v>
      </c>
      <c r="B54" s="544" t="s">
        <v>45</v>
      </c>
      <c r="C54" s="545" t="s">
        <v>10494</v>
      </c>
      <c r="D54" s="545" t="s">
        <v>10495</v>
      </c>
      <c r="E54" s="945">
        <v>1</v>
      </c>
      <c r="F54" s="888"/>
      <c r="G54" s="946">
        <v>93</v>
      </c>
      <c r="H54" s="147">
        <f>IF(G54="","",G54-G54*COMPASS!$AH$12)</f>
        <v>93</v>
      </c>
    </row>
    <row r="55" spans="1:8" ht="15" customHeight="1">
      <c r="A55" s="390" t="s">
        <v>11306</v>
      </c>
      <c r="B55" s="544" t="s">
        <v>22</v>
      </c>
      <c r="C55" s="545" t="s">
        <v>10496</v>
      </c>
      <c r="D55" s="545" t="s">
        <v>10497</v>
      </c>
      <c r="E55" s="945">
        <v>1</v>
      </c>
      <c r="F55" s="888"/>
      <c r="G55" s="946">
        <v>23</v>
      </c>
      <c r="H55" s="147">
        <f>IF(G55="","",G55-G55*COMPASS!$AH$12)</f>
        <v>23</v>
      </c>
    </row>
    <row r="56" spans="1:8" ht="15" customHeight="1">
      <c r="A56" s="599" t="s">
        <v>10498</v>
      </c>
      <c r="B56" s="600"/>
      <c r="C56" s="601"/>
      <c r="D56" s="602"/>
      <c r="E56" s="942"/>
      <c r="F56" s="943"/>
      <c r="G56" s="943"/>
      <c r="H56" s="147" t="str">
        <f>IF(G56="","",G56-G56*COMPASS!$AH$12)</f>
        <v/>
      </c>
    </row>
    <row r="57" spans="1:8" ht="15" customHeight="1">
      <c r="A57" s="599" t="s">
        <v>10499</v>
      </c>
      <c r="B57" s="600"/>
      <c r="C57" s="601"/>
      <c r="D57" s="602"/>
      <c r="E57" s="942"/>
      <c r="F57" s="943"/>
      <c r="G57" s="943"/>
      <c r="H57" s="147" t="str">
        <f>IF(G57="","",G57-G57*COMPASS!$AH$12)</f>
        <v/>
      </c>
    </row>
    <row r="58" spans="1:8" ht="15" customHeight="1">
      <c r="A58" s="599" t="s">
        <v>10500</v>
      </c>
      <c r="B58" s="600"/>
      <c r="C58" s="601"/>
      <c r="D58" s="602"/>
      <c r="E58" s="942"/>
      <c r="F58" s="943"/>
      <c r="G58" s="943"/>
      <c r="H58" s="147" t="str">
        <f>IF(G58="","",G58-G58*COMPASS!$AH$12)</f>
        <v/>
      </c>
    </row>
    <row r="59" spans="1:8" ht="15" customHeight="1">
      <c r="A59" s="599" t="s">
        <v>16777</v>
      </c>
      <c r="B59" s="600"/>
      <c r="C59" s="601"/>
      <c r="D59" s="602"/>
      <c r="E59" s="942"/>
      <c r="F59" s="943"/>
      <c r="G59" s="943"/>
      <c r="H59" s="147" t="str">
        <f>IF(G59="","",G59-G59*COMPASS!$AH$12)</f>
        <v/>
      </c>
    </row>
    <row r="60" spans="1:8" ht="15" customHeight="1">
      <c r="A60" s="390" t="s">
        <v>16778</v>
      </c>
      <c r="B60" s="544" t="s">
        <v>22</v>
      </c>
      <c r="C60" s="545" t="s">
        <v>16779</v>
      </c>
      <c r="D60" s="545" t="s">
        <v>16780</v>
      </c>
      <c r="E60" s="945">
        <v>1</v>
      </c>
      <c r="F60" s="888"/>
      <c r="G60" s="946">
        <v>4911</v>
      </c>
      <c r="H60" s="147">
        <f>IF(G60="","",G60-G60*COMPASS!$AH$12)</f>
        <v>4911</v>
      </c>
    </row>
    <row r="61" spans="1:8" ht="15" customHeight="1">
      <c r="A61" s="390" t="s">
        <v>16781</v>
      </c>
      <c r="B61" s="544" t="s">
        <v>22</v>
      </c>
      <c r="C61" s="545" t="s">
        <v>16782</v>
      </c>
      <c r="D61" s="545" t="s">
        <v>16783</v>
      </c>
      <c r="E61" s="945">
        <v>1</v>
      </c>
      <c r="F61" s="888"/>
      <c r="G61" s="946">
        <v>4911</v>
      </c>
      <c r="H61" s="147">
        <f>IF(G61="","",G61-G61*COMPASS!$AH$12)</f>
        <v>4911</v>
      </c>
    </row>
    <row r="62" spans="1:8" ht="15" customHeight="1">
      <c r="A62" s="390" t="s">
        <v>16784</v>
      </c>
      <c r="B62" s="544" t="s">
        <v>22</v>
      </c>
      <c r="C62" s="545" t="s">
        <v>16785</v>
      </c>
      <c r="D62" s="545" t="s">
        <v>16786</v>
      </c>
      <c r="E62" s="945">
        <v>1</v>
      </c>
      <c r="F62" s="888"/>
      <c r="G62" s="946">
        <v>4911</v>
      </c>
      <c r="H62" s="147">
        <f>IF(G62="","",G62-G62*COMPASS!$AH$12)</f>
        <v>4911</v>
      </c>
    </row>
    <row r="63" spans="1:8" ht="15" customHeight="1">
      <c r="A63" s="390" t="s">
        <v>16787</v>
      </c>
      <c r="B63" s="544" t="s">
        <v>22</v>
      </c>
      <c r="C63" s="545" t="s">
        <v>16788</v>
      </c>
      <c r="D63" s="545" t="s">
        <v>16789</v>
      </c>
      <c r="E63" s="945">
        <v>1</v>
      </c>
      <c r="F63" s="888"/>
      <c r="G63" s="946">
        <v>4911</v>
      </c>
      <c r="H63" s="147">
        <f>IF(G63="","",G63-G63*COMPASS!$AH$12)</f>
        <v>4911</v>
      </c>
    </row>
    <row r="64" spans="1:8" ht="15" customHeight="1">
      <c r="A64" s="390" t="s">
        <v>16790</v>
      </c>
      <c r="B64" s="544" t="s">
        <v>22</v>
      </c>
      <c r="C64" s="545" t="s">
        <v>16791</v>
      </c>
      <c r="D64" s="545" t="s">
        <v>16792</v>
      </c>
      <c r="E64" s="945">
        <v>1</v>
      </c>
      <c r="F64" s="888"/>
      <c r="G64" s="946">
        <v>8471</v>
      </c>
      <c r="H64" s="147">
        <f>IF(G64="","",G64-G64*COMPASS!$AH$12)</f>
        <v>8471</v>
      </c>
    </row>
    <row r="65" spans="1:8" ht="15" customHeight="1">
      <c r="A65" s="390" t="s">
        <v>16793</v>
      </c>
      <c r="B65" s="544" t="s">
        <v>22</v>
      </c>
      <c r="C65" s="545" t="s">
        <v>16794</v>
      </c>
      <c r="D65" s="545" t="s">
        <v>16795</v>
      </c>
      <c r="E65" s="945">
        <v>1</v>
      </c>
      <c r="F65" s="888"/>
      <c r="G65" s="946">
        <v>8471</v>
      </c>
      <c r="H65" s="147">
        <f>IF(G65="","",G65-G65*COMPASS!$AH$12)</f>
        <v>8471</v>
      </c>
    </row>
    <row r="66" spans="1:8" ht="15" customHeight="1">
      <c r="A66" s="390" t="s">
        <v>16796</v>
      </c>
      <c r="B66" s="544" t="s">
        <v>22</v>
      </c>
      <c r="C66" s="545" t="s">
        <v>16797</v>
      </c>
      <c r="D66" s="545" t="s">
        <v>16798</v>
      </c>
      <c r="E66" s="945">
        <v>1</v>
      </c>
      <c r="F66" s="888"/>
      <c r="G66" s="946">
        <v>10089</v>
      </c>
      <c r="H66" s="147">
        <f>IF(G66="","",G66-G66*COMPASS!$AH$12)</f>
        <v>10089</v>
      </c>
    </row>
    <row r="67" spans="1:8" ht="15" customHeight="1">
      <c r="A67" s="390" t="s">
        <v>16799</v>
      </c>
      <c r="B67" s="544" t="s">
        <v>22</v>
      </c>
      <c r="C67" s="545" t="s">
        <v>16800</v>
      </c>
      <c r="D67" s="545" t="s">
        <v>16801</v>
      </c>
      <c r="E67" s="945">
        <v>1</v>
      </c>
      <c r="F67" s="888"/>
      <c r="G67" s="946">
        <v>12516</v>
      </c>
      <c r="H67" s="147">
        <f>IF(G67="","",G67-G67*COMPASS!$AH$12)</f>
        <v>12516</v>
      </c>
    </row>
    <row r="68" spans="1:8" ht="15" customHeight="1">
      <c r="A68" s="599" t="s">
        <v>10482</v>
      </c>
      <c r="B68" s="600"/>
      <c r="C68" s="601"/>
      <c r="D68" s="602"/>
      <c r="E68" s="942"/>
      <c r="F68" s="943"/>
      <c r="G68" s="943"/>
      <c r="H68" s="147" t="str">
        <f>IF(G68="","",G68-G68*COMPASS!$AH$12)</f>
        <v/>
      </c>
    </row>
    <row r="69" spans="1:8" ht="15" customHeight="1">
      <c r="A69" s="599" t="s">
        <v>10501</v>
      </c>
      <c r="B69" s="600"/>
      <c r="C69" s="601"/>
      <c r="D69" s="602"/>
      <c r="E69" s="942"/>
      <c r="F69" s="943"/>
      <c r="G69" s="943"/>
      <c r="H69" s="147" t="str">
        <f>IF(G69="","",G69-G69*COMPASS!$AH$12)</f>
        <v/>
      </c>
    </row>
    <row r="70" spans="1:8" ht="15" customHeight="1">
      <c r="A70" s="599" t="s">
        <v>10502</v>
      </c>
      <c r="B70" s="600"/>
      <c r="C70" s="601"/>
      <c r="D70" s="602"/>
      <c r="E70" s="942"/>
      <c r="F70" s="943"/>
      <c r="G70" s="943"/>
      <c r="H70" s="147" t="str">
        <f>IF(G70="","",G70-G70*COMPASS!$AH$12)</f>
        <v/>
      </c>
    </row>
    <row r="71" spans="1:8" ht="15" customHeight="1">
      <c r="A71" s="390" t="s">
        <v>16802</v>
      </c>
      <c r="B71" s="544" t="s">
        <v>57</v>
      </c>
      <c r="C71" s="545" t="s">
        <v>16803</v>
      </c>
      <c r="D71" s="545" t="s">
        <v>16804</v>
      </c>
      <c r="E71" s="945">
        <v>1</v>
      </c>
      <c r="F71" s="888"/>
      <c r="G71" s="946">
        <v>495</v>
      </c>
      <c r="H71" s="147">
        <f>IF(G71="","",G71-G71*COMPASS!$AH$12)</f>
        <v>495</v>
      </c>
    </row>
    <row r="72" spans="1:8" ht="15" customHeight="1">
      <c r="A72" s="599" t="s">
        <v>13024</v>
      </c>
      <c r="B72" s="600"/>
      <c r="C72" s="601"/>
      <c r="D72" s="602"/>
      <c r="E72" s="942"/>
      <c r="F72" s="943"/>
      <c r="G72" s="943"/>
      <c r="H72" s="147" t="str">
        <f>IF(G72="","",G72-G72*COMPASS!$AH$12)</f>
        <v/>
      </c>
    </row>
    <row r="73" spans="1:8" ht="15" customHeight="1">
      <c r="A73" s="390" t="s">
        <v>13025</v>
      </c>
      <c r="B73" s="544" t="s">
        <v>45</v>
      </c>
      <c r="C73" s="545" t="s">
        <v>13026</v>
      </c>
      <c r="D73" s="545" t="s">
        <v>13027</v>
      </c>
      <c r="E73" s="945">
        <v>1</v>
      </c>
      <c r="F73" s="888"/>
      <c r="G73" s="946">
        <v>452</v>
      </c>
      <c r="H73" s="147">
        <f>IF(G73="","",G73-G73*COMPASS!$AH$12)</f>
        <v>452</v>
      </c>
    </row>
    <row r="74" spans="1:8" ht="15" customHeight="1">
      <c r="A74" s="390" t="s">
        <v>13028</v>
      </c>
      <c r="B74" s="544" t="s">
        <v>45</v>
      </c>
      <c r="C74" s="545" t="s">
        <v>13029</v>
      </c>
      <c r="D74" s="545" t="s">
        <v>13030</v>
      </c>
      <c r="E74" s="945">
        <v>1</v>
      </c>
      <c r="F74" s="888"/>
      <c r="G74" s="946">
        <v>513</v>
      </c>
      <c r="H74" s="147">
        <f>IF(G74="","",G74-G74*COMPASS!$AH$12)</f>
        <v>513</v>
      </c>
    </row>
    <row r="75" spans="1:8" ht="15" customHeight="1">
      <c r="A75" s="390" t="s">
        <v>13031</v>
      </c>
      <c r="B75" s="544" t="s">
        <v>45</v>
      </c>
      <c r="C75" s="545" t="s">
        <v>13032</v>
      </c>
      <c r="D75" s="545" t="s">
        <v>13033</v>
      </c>
      <c r="E75" s="945">
        <v>1</v>
      </c>
      <c r="F75" s="888"/>
      <c r="G75" s="946">
        <v>567</v>
      </c>
      <c r="H75" s="147">
        <f>IF(G75="","",G75-G75*COMPASS!$AH$12)</f>
        <v>567</v>
      </c>
    </row>
    <row r="76" spans="1:8" ht="15" customHeight="1">
      <c r="A76" s="390" t="s">
        <v>13034</v>
      </c>
      <c r="B76" s="544" t="s">
        <v>45</v>
      </c>
      <c r="C76" s="545" t="s">
        <v>13035</v>
      </c>
      <c r="D76" s="545" t="s">
        <v>13036</v>
      </c>
      <c r="E76" s="945">
        <v>1</v>
      </c>
      <c r="F76" s="888"/>
      <c r="G76" s="946">
        <v>613</v>
      </c>
      <c r="H76" s="147">
        <f>IF(G76="","",G76-G76*COMPASS!$AH$12)</f>
        <v>613</v>
      </c>
    </row>
    <row r="77" spans="1:8" ht="15" customHeight="1">
      <c r="A77" s="599" t="s">
        <v>13037</v>
      </c>
      <c r="B77" s="600"/>
      <c r="C77" s="601"/>
      <c r="D77" s="602"/>
      <c r="E77" s="942"/>
      <c r="F77" s="943"/>
      <c r="G77" s="943"/>
      <c r="H77" s="147" t="str">
        <f>IF(G77="","",G77-G77*COMPASS!$AH$12)</f>
        <v/>
      </c>
    </row>
    <row r="78" spans="1:8" ht="15" customHeight="1">
      <c r="A78" s="390" t="s">
        <v>13038</v>
      </c>
      <c r="B78" s="544" t="s">
        <v>45</v>
      </c>
      <c r="C78" s="545" t="s">
        <v>13039</v>
      </c>
      <c r="D78" s="545" t="s">
        <v>13040</v>
      </c>
      <c r="E78" s="545">
        <v>1</v>
      </c>
      <c r="F78" s="888"/>
      <c r="G78" s="946">
        <v>559</v>
      </c>
      <c r="H78" s="147">
        <f>IF(G78="","",G78-G78*COMPASS!$AH$12)</f>
        <v>559</v>
      </c>
    </row>
    <row r="79" spans="1:8" ht="15" customHeight="1">
      <c r="A79" s="390" t="s">
        <v>13041</v>
      </c>
      <c r="B79" s="544" t="s">
        <v>45</v>
      </c>
      <c r="C79" s="545" t="s">
        <v>13042</v>
      </c>
      <c r="D79" s="545" t="s">
        <v>13043</v>
      </c>
      <c r="E79" s="545">
        <v>1</v>
      </c>
      <c r="F79" s="888"/>
      <c r="G79" s="946">
        <v>658</v>
      </c>
      <c r="H79" s="147">
        <f>IF(G79="","",G79-G79*COMPASS!$AH$12)</f>
        <v>658</v>
      </c>
    </row>
    <row r="80" spans="1:8" ht="15" customHeight="1">
      <c r="A80" s="599" t="s">
        <v>10503</v>
      </c>
      <c r="B80" s="600"/>
      <c r="C80" s="601"/>
      <c r="D80" s="602"/>
      <c r="E80" s="942"/>
      <c r="F80" s="943"/>
      <c r="G80" s="943"/>
      <c r="H80" s="147" t="str">
        <f>IF(G80="","",G80-G80*COMPASS!$AH$12)</f>
        <v/>
      </c>
    </row>
    <row r="81" spans="1:8" ht="15" customHeight="1">
      <c r="A81" s="390" t="s">
        <v>13044</v>
      </c>
      <c r="B81" s="544" t="s">
        <v>57</v>
      </c>
      <c r="C81" s="545" t="s">
        <v>13045</v>
      </c>
      <c r="D81" s="545" t="s">
        <v>13046</v>
      </c>
      <c r="E81" s="945">
        <v>1</v>
      </c>
      <c r="F81" s="888"/>
      <c r="G81" s="946">
        <v>452</v>
      </c>
      <c r="H81" s="147">
        <f>IF(G81="","",G81-G81*COMPASS!$AH$12)</f>
        <v>452</v>
      </c>
    </row>
    <row r="82" spans="1:8" ht="15" customHeight="1">
      <c r="A82" s="390" t="s">
        <v>13047</v>
      </c>
      <c r="B82" s="544" t="s">
        <v>57</v>
      </c>
      <c r="C82" s="545" t="s">
        <v>13048</v>
      </c>
      <c r="D82" s="545" t="s">
        <v>13049</v>
      </c>
      <c r="E82" s="945">
        <v>1</v>
      </c>
      <c r="F82" s="888"/>
      <c r="G82" s="946">
        <v>497</v>
      </c>
      <c r="H82" s="147">
        <f>IF(G82="","",G82-G82*COMPASS!$AH$12)</f>
        <v>497</v>
      </c>
    </row>
    <row r="83" spans="1:8" ht="15" customHeight="1">
      <c r="A83" s="599" t="s">
        <v>10504</v>
      </c>
      <c r="B83" s="600"/>
      <c r="C83" s="601"/>
      <c r="D83" s="602"/>
      <c r="E83" s="942"/>
      <c r="F83" s="943"/>
      <c r="G83" s="943"/>
      <c r="H83" s="147" t="str">
        <f>IF(G83="","",G83-G83*COMPASS!$AH$12)</f>
        <v/>
      </c>
    </row>
    <row r="84" spans="1:8" ht="15" customHeight="1">
      <c r="A84" s="390" t="s">
        <v>13050</v>
      </c>
      <c r="B84" s="544" t="s">
        <v>57</v>
      </c>
      <c r="C84" s="545" t="s">
        <v>13051</v>
      </c>
      <c r="D84" s="545" t="s">
        <v>13052</v>
      </c>
      <c r="E84" s="945">
        <v>1</v>
      </c>
      <c r="F84" s="888"/>
      <c r="G84" s="946">
        <v>499</v>
      </c>
      <c r="H84" s="147">
        <f>IF(G84="","",G84-G84*COMPASS!$AH$12)</f>
        <v>499</v>
      </c>
    </row>
    <row r="85" spans="1:8" ht="15" customHeight="1">
      <c r="A85" s="390" t="s">
        <v>13053</v>
      </c>
      <c r="B85" s="544" t="s">
        <v>57</v>
      </c>
      <c r="C85" s="545" t="s">
        <v>13054</v>
      </c>
      <c r="D85" s="545" t="s">
        <v>13055</v>
      </c>
      <c r="E85" s="945">
        <v>1</v>
      </c>
      <c r="F85" s="888"/>
      <c r="G85" s="946">
        <v>553</v>
      </c>
      <c r="H85" s="147">
        <f>IF(G85="","",G85-G85*COMPASS!$AH$12)</f>
        <v>553</v>
      </c>
    </row>
    <row r="86" spans="1:8" ht="15" customHeight="1">
      <c r="A86" s="390" t="s">
        <v>13056</v>
      </c>
      <c r="B86" s="544" t="s">
        <v>57</v>
      </c>
      <c r="C86" s="545" t="s">
        <v>13057</v>
      </c>
      <c r="D86" s="545" t="s">
        <v>13058</v>
      </c>
      <c r="E86" s="945">
        <v>1</v>
      </c>
      <c r="F86" s="888"/>
      <c r="G86" s="946">
        <v>753</v>
      </c>
      <c r="H86" s="147">
        <f>IF(G86="","",G86-G86*COMPASS!$AH$12)</f>
        <v>753</v>
      </c>
    </row>
    <row r="87" spans="1:8" ht="15" customHeight="1">
      <c r="A87" s="599" t="s">
        <v>10505</v>
      </c>
      <c r="B87" s="600"/>
      <c r="C87" s="601"/>
      <c r="D87" s="602"/>
      <c r="E87" s="942"/>
      <c r="F87" s="943"/>
      <c r="G87" s="943"/>
      <c r="H87" s="147" t="str">
        <f>IF(G87="","",G87-G87*COMPASS!$AH$12)</f>
        <v/>
      </c>
    </row>
    <row r="88" spans="1:8" ht="15" customHeight="1">
      <c r="A88" s="390" t="s">
        <v>13059</v>
      </c>
      <c r="B88" s="544" t="s">
        <v>57</v>
      </c>
      <c r="C88" s="545" t="s">
        <v>13060</v>
      </c>
      <c r="D88" s="545" t="s">
        <v>13061</v>
      </c>
      <c r="E88" s="945">
        <v>1</v>
      </c>
      <c r="F88" s="888"/>
      <c r="G88" s="946">
        <v>691</v>
      </c>
      <c r="H88" s="147">
        <f>IF(G88="","",G88-G88*COMPASS!$AH$12)</f>
        <v>691</v>
      </c>
    </row>
    <row r="89" spans="1:8" ht="15" customHeight="1">
      <c r="A89" s="599" t="s">
        <v>10506</v>
      </c>
      <c r="B89" s="600"/>
      <c r="C89" s="601"/>
      <c r="D89" s="602"/>
      <c r="E89" s="942"/>
      <c r="F89" s="943"/>
      <c r="G89" s="943"/>
      <c r="H89" s="147" t="str">
        <f>IF(G89="","",G89-G89*COMPASS!$AH$12)</f>
        <v/>
      </c>
    </row>
    <row r="90" spans="1:8" ht="15" customHeight="1">
      <c r="A90" s="599" t="s">
        <v>10507</v>
      </c>
      <c r="B90" s="600"/>
      <c r="C90" s="601"/>
      <c r="D90" s="602"/>
      <c r="E90" s="942"/>
      <c r="F90" s="943"/>
      <c r="G90" s="943"/>
      <c r="H90" s="147" t="str">
        <f>IF(G90="","",G90-G90*COMPASS!$AH$12)</f>
        <v/>
      </c>
    </row>
    <row r="91" spans="1:8" ht="15" customHeight="1">
      <c r="A91" s="390" t="s">
        <v>11307</v>
      </c>
      <c r="B91" s="544" t="s">
        <v>57</v>
      </c>
      <c r="C91" s="545" t="s">
        <v>10508</v>
      </c>
      <c r="D91" s="545" t="s">
        <v>10509</v>
      </c>
      <c r="E91" s="945">
        <v>1</v>
      </c>
      <c r="F91" s="888"/>
      <c r="G91" s="946">
        <v>1113</v>
      </c>
      <c r="H91" s="147">
        <f>IF(G91="","",G91-G91*COMPASS!$AH$12)</f>
        <v>1113</v>
      </c>
    </row>
    <row r="92" spans="1:8" ht="15" customHeight="1">
      <c r="A92" s="599" t="s">
        <v>10510</v>
      </c>
      <c r="B92" s="600"/>
      <c r="C92" s="601"/>
      <c r="D92" s="602"/>
      <c r="E92" s="942"/>
      <c r="F92" s="943"/>
      <c r="G92" s="943"/>
      <c r="H92" s="147" t="str">
        <f>IF(G92="","",G92-G92*COMPASS!$AH$12)</f>
        <v/>
      </c>
    </row>
    <row r="93" spans="1:8" ht="15" customHeight="1">
      <c r="A93" s="390" t="s">
        <v>11308</v>
      </c>
      <c r="B93" s="544" t="s">
        <v>22</v>
      </c>
      <c r="C93" s="545" t="s">
        <v>10511</v>
      </c>
      <c r="D93" s="545" t="s">
        <v>10512</v>
      </c>
      <c r="E93" s="945">
        <v>1</v>
      </c>
      <c r="F93" s="888"/>
      <c r="G93" s="946">
        <v>1150</v>
      </c>
      <c r="H93" s="147">
        <f>IF(G93="","",G93-G93*COMPASS!$AH$12)</f>
        <v>1150</v>
      </c>
    </row>
    <row r="94" spans="1:8" ht="15" customHeight="1">
      <c r="A94" s="390" t="s">
        <v>11309</v>
      </c>
      <c r="B94" s="544" t="s">
        <v>22</v>
      </c>
      <c r="C94" s="545" t="s">
        <v>10513</v>
      </c>
      <c r="D94" s="545" t="s">
        <v>10514</v>
      </c>
      <c r="E94" s="945">
        <v>1</v>
      </c>
      <c r="F94" s="888"/>
      <c r="G94" s="946">
        <v>1082</v>
      </c>
      <c r="H94" s="147">
        <f>IF(G94="","",G94-G94*COMPASS!$AH$12)</f>
        <v>1082</v>
      </c>
    </row>
    <row r="95" spans="1:8" ht="15" customHeight="1">
      <c r="A95" s="390" t="s">
        <v>11310</v>
      </c>
      <c r="B95" s="544" t="s">
        <v>22</v>
      </c>
      <c r="C95" s="545" t="s">
        <v>10515</v>
      </c>
      <c r="D95" s="545" t="s">
        <v>10516</v>
      </c>
      <c r="E95" s="945">
        <v>1</v>
      </c>
      <c r="F95" s="888"/>
      <c r="G95" s="946">
        <v>914</v>
      </c>
      <c r="H95" s="147">
        <f>IF(G95="","",G95-G95*COMPASS!$AH$12)</f>
        <v>914</v>
      </c>
    </row>
    <row r="96" spans="1:8" ht="15" customHeight="1">
      <c r="A96" s="390" t="s">
        <v>11311</v>
      </c>
      <c r="B96" s="544" t="s">
        <v>22</v>
      </c>
      <c r="C96" s="545" t="s">
        <v>10517</v>
      </c>
      <c r="D96" s="545" t="s">
        <v>10518</v>
      </c>
      <c r="E96" s="945">
        <v>1</v>
      </c>
      <c r="F96" s="888"/>
      <c r="G96" s="946">
        <v>811</v>
      </c>
      <c r="H96" s="147">
        <f>IF(G96="","",G96-G96*COMPASS!$AH$12)</f>
        <v>811</v>
      </c>
    </row>
    <row r="97" spans="1:8" ht="15" customHeight="1">
      <c r="A97" s="390" t="s">
        <v>11312</v>
      </c>
      <c r="B97" s="544" t="s">
        <v>22</v>
      </c>
      <c r="C97" s="545" t="s">
        <v>10519</v>
      </c>
      <c r="D97" s="545" t="s">
        <v>10520</v>
      </c>
      <c r="E97" s="945">
        <v>1</v>
      </c>
      <c r="F97" s="888"/>
      <c r="G97" s="946">
        <v>1462</v>
      </c>
      <c r="H97" s="147">
        <f>IF(G97="","",G97-G97*COMPASS!$AH$12)</f>
        <v>1462</v>
      </c>
    </row>
    <row r="98" spans="1:8" ht="15" customHeight="1">
      <c r="A98" s="390" t="s">
        <v>11313</v>
      </c>
      <c r="B98" s="544" t="s">
        <v>22</v>
      </c>
      <c r="C98" s="545" t="s">
        <v>10521</v>
      </c>
      <c r="D98" s="545" t="s">
        <v>10522</v>
      </c>
      <c r="E98" s="945">
        <v>1</v>
      </c>
      <c r="F98" s="888"/>
      <c r="G98" s="946">
        <v>1298</v>
      </c>
      <c r="H98" s="147">
        <f>IF(G98="","",G98-G98*COMPASS!$AH$12)</f>
        <v>1298</v>
      </c>
    </row>
    <row r="99" spans="1:8" ht="15" customHeight="1">
      <c r="A99" s="390" t="s">
        <v>11314</v>
      </c>
      <c r="B99" s="544" t="s">
        <v>22</v>
      </c>
      <c r="C99" s="545" t="s">
        <v>10523</v>
      </c>
      <c r="D99" s="545" t="s">
        <v>10524</v>
      </c>
      <c r="E99" s="945">
        <v>1</v>
      </c>
      <c r="F99" s="888"/>
      <c r="G99" s="946">
        <v>967</v>
      </c>
      <c r="H99" s="147">
        <f>IF(G99="","",G99-G99*COMPASS!$AH$12)</f>
        <v>967</v>
      </c>
    </row>
    <row r="100" spans="1:8" ht="15" customHeight="1">
      <c r="A100" s="390" t="s">
        <v>11315</v>
      </c>
      <c r="B100" s="544" t="s">
        <v>22</v>
      </c>
      <c r="C100" s="545" t="s">
        <v>10525</v>
      </c>
      <c r="D100" s="545" t="s">
        <v>10526</v>
      </c>
      <c r="E100" s="945">
        <v>1</v>
      </c>
      <c r="F100" s="888"/>
      <c r="G100" s="946">
        <v>1097</v>
      </c>
      <c r="H100" s="147">
        <f>IF(G100="","",G100-G100*COMPASS!$AH$12)</f>
        <v>1097</v>
      </c>
    </row>
    <row r="101" spans="1:8" ht="15" customHeight="1">
      <c r="A101" s="390" t="s">
        <v>11316</v>
      </c>
      <c r="B101" s="544" t="s">
        <v>22</v>
      </c>
      <c r="C101" s="545" t="s">
        <v>10527</v>
      </c>
      <c r="D101" s="545" t="s">
        <v>10528</v>
      </c>
      <c r="E101" s="945">
        <v>1</v>
      </c>
      <c r="F101" s="888"/>
      <c r="G101" s="946">
        <v>1235</v>
      </c>
      <c r="H101" s="147">
        <f>IF(G101="","",G101-G101*COMPASS!$AH$12)</f>
        <v>1235</v>
      </c>
    </row>
    <row r="102" spans="1:8" ht="15" customHeight="1">
      <c r="A102" s="390" t="s">
        <v>11317</v>
      </c>
      <c r="B102" s="544" t="s">
        <v>45</v>
      </c>
      <c r="C102" s="545" t="s">
        <v>10529</v>
      </c>
      <c r="D102" s="545" t="s">
        <v>10530</v>
      </c>
      <c r="E102" s="945">
        <v>1</v>
      </c>
      <c r="F102" s="888"/>
      <c r="G102" s="946">
        <v>1323</v>
      </c>
      <c r="H102" s="147">
        <f>IF(G102="","",G102-G102*COMPASS!$AH$12)</f>
        <v>1323</v>
      </c>
    </row>
    <row r="103" spans="1:8" ht="15" customHeight="1">
      <c r="A103" s="390" t="s">
        <v>11318</v>
      </c>
      <c r="B103" s="544" t="s">
        <v>22</v>
      </c>
      <c r="C103" s="545" t="s">
        <v>10531</v>
      </c>
      <c r="D103" s="545" t="s">
        <v>10532</v>
      </c>
      <c r="E103" s="945">
        <v>1</v>
      </c>
      <c r="F103" s="888"/>
      <c r="G103" s="946">
        <v>1443</v>
      </c>
      <c r="H103" s="147">
        <f>IF(G103="","",G103-G103*COMPASS!$AH$12)</f>
        <v>1443</v>
      </c>
    </row>
    <row r="104" spans="1:8" ht="15" customHeight="1">
      <c r="A104" s="390" t="s">
        <v>11319</v>
      </c>
      <c r="B104" s="544" t="s">
        <v>22</v>
      </c>
      <c r="C104" s="545" t="s">
        <v>10533</v>
      </c>
      <c r="D104" s="545" t="s">
        <v>10534</v>
      </c>
      <c r="E104" s="945">
        <v>1</v>
      </c>
      <c r="F104" s="888"/>
      <c r="G104" s="946">
        <v>1520</v>
      </c>
      <c r="H104" s="147">
        <f>IF(G104="","",G104-G104*COMPASS!$AH$12)</f>
        <v>1520</v>
      </c>
    </row>
    <row r="105" spans="1:8" ht="15" customHeight="1">
      <c r="A105" s="599" t="s">
        <v>10535</v>
      </c>
      <c r="B105" s="600"/>
      <c r="C105" s="601"/>
      <c r="D105" s="602"/>
      <c r="E105" s="942"/>
      <c r="F105" s="943"/>
      <c r="G105" s="943"/>
      <c r="H105" s="147" t="str">
        <f>IF(G105="","",G105-G105*COMPASS!$AH$12)</f>
        <v/>
      </c>
    </row>
    <row r="106" spans="1:8" ht="15" customHeight="1">
      <c r="A106" s="599" t="s">
        <v>10536</v>
      </c>
      <c r="B106" s="600"/>
      <c r="C106" s="601"/>
      <c r="D106" s="602"/>
      <c r="E106" s="942"/>
      <c r="F106" s="943"/>
      <c r="G106" s="943"/>
      <c r="H106" s="147" t="str">
        <f>IF(G106="","",G106-G106*COMPASS!$AH$12)</f>
        <v/>
      </c>
    </row>
    <row r="107" spans="1:8" ht="15" customHeight="1">
      <c r="A107" s="390" t="s">
        <v>13062</v>
      </c>
      <c r="B107" s="544" t="s">
        <v>57</v>
      </c>
      <c r="C107" s="545" t="s">
        <v>13063</v>
      </c>
      <c r="D107" s="545" t="s">
        <v>13064</v>
      </c>
      <c r="E107" s="945">
        <v>1</v>
      </c>
      <c r="F107" s="888"/>
      <c r="G107" s="946">
        <v>1244</v>
      </c>
      <c r="H107" s="147">
        <f>IF(G107="","",G107-G107*COMPASS!$AH$12)</f>
        <v>1244</v>
      </c>
    </row>
    <row r="108" spans="1:8" ht="15" customHeight="1">
      <c r="A108" s="599" t="s">
        <v>10537</v>
      </c>
      <c r="B108" s="600"/>
      <c r="C108" s="601"/>
      <c r="D108" s="602"/>
      <c r="E108" s="942"/>
      <c r="F108" s="943"/>
      <c r="G108" s="943"/>
      <c r="H108" s="147" t="str">
        <f>IF(G108="","",G108-G108*COMPASS!$AH$12)</f>
        <v/>
      </c>
    </row>
    <row r="109" spans="1:8" ht="15" customHeight="1">
      <c r="A109" s="390" t="s">
        <v>11320</v>
      </c>
      <c r="B109" s="544" t="s">
        <v>22</v>
      </c>
      <c r="C109" s="545" t="s">
        <v>10538</v>
      </c>
      <c r="D109" s="545" t="s">
        <v>10539</v>
      </c>
      <c r="E109" s="945">
        <v>1</v>
      </c>
      <c r="F109" s="888"/>
      <c r="G109" s="946">
        <v>1376</v>
      </c>
      <c r="H109" s="147">
        <f>IF(G109="","",G109-G109*COMPASS!$AH$12)</f>
        <v>1376</v>
      </c>
    </row>
    <row r="110" spans="1:8" ht="15" customHeight="1">
      <c r="A110" s="390" t="s">
        <v>11321</v>
      </c>
      <c r="B110" s="544" t="s">
        <v>22</v>
      </c>
      <c r="C110" s="545" t="s">
        <v>10540</v>
      </c>
      <c r="D110" s="545" t="s">
        <v>10541</v>
      </c>
      <c r="E110" s="945">
        <v>1</v>
      </c>
      <c r="F110" s="888"/>
      <c r="G110" s="946">
        <v>1398</v>
      </c>
      <c r="H110" s="147">
        <f>IF(G110="","",G110-G110*COMPASS!$AH$12)</f>
        <v>1398</v>
      </c>
    </row>
    <row r="111" spans="1:8" ht="15" customHeight="1">
      <c r="A111" s="390" t="s">
        <v>11322</v>
      </c>
      <c r="B111" s="544" t="s">
        <v>22</v>
      </c>
      <c r="C111" s="545" t="s">
        <v>10542</v>
      </c>
      <c r="D111" s="545" t="s">
        <v>10543</v>
      </c>
      <c r="E111" s="945">
        <v>1</v>
      </c>
      <c r="F111" s="888"/>
      <c r="G111" s="946">
        <v>1639</v>
      </c>
      <c r="H111" s="147">
        <f>IF(G111="","",G111-G111*COMPASS!$AH$12)</f>
        <v>1639</v>
      </c>
    </row>
    <row r="112" spans="1:8" ht="15" customHeight="1">
      <c r="A112" s="390" t="s">
        <v>11323</v>
      </c>
      <c r="B112" s="544" t="s">
        <v>57</v>
      </c>
      <c r="C112" s="545" t="s">
        <v>10544</v>
      </c>
      <c r="D112" s="545" t="s">
        <v>10545</v>
      </c>
      <c r="E112" s="945">
        <v>1</v>
      </c>
      <c r="F112" s="888"/>
      <c r="G112" s="946">
        <v>1649</v>
      </c>
      <c r="H112" s="147">
        <f>IF(G112="","",G112-G112*COMPASS!$AH$12)</f>
        <v>1649</v>
      </c>
    </row>
    <row r="113" spans="1:8" ht="15" customHeight="1">
      <c r="A113" s="599" t="s">
        <v>10546</v>
      </c>
      <c r="B113" s="600"/>
      <c r="C113" s="601"/>
      <c r="D113" s="602"/>
      <c r="E113" s="942"/>
      <c r="F113" s="943"/>
      <c r="G113" s="942"/>
      <c r="H113" s="147" t="str">
        <f>IF(G113="","",G113-G113*COMPASS!$AH$12)</f>
        <v/>
      </c>
    </row>
    <row r="114" spans="1:8" ht="15" customHeight="1">
      <c r="A114" s="390" t="s">
        <v>11324</v>
      </c>
      <c r="B114" s="544" t="s">
        <v>22</v>
      </c>
      <c r="C114" s="545" t="s">
        <v>10547</v>
      </c>
      <c r="D114" s="545" t="s">
        <v>10548</v>
      </c>
      <c r="E114" s="945">
        <v>1</v>
      </c>
      <c r="F114" s="888"/>
      <c r="G114" s="946">
        <v>1507</v>
      </c>
      <c r="H114" s="147">
        <f>IF(G114="","",G114-G114*COMPASS!$AH$12)</f>
        <v>1507</v>
      </c>
    </row>
    <row r="115" spans="1:8" ht="15" customHeight="1">
      <c r="A115" s="390" t="s">
        <v>11325</v>
      </c>
      <c r="B115" s="544" t="s">
        <v>22</v>
      </c>
      <c r="C115" s="545" t="s">
        <v>10549</v>
      </c>
      <c r="D115" s="545" t="s">
        <v>10550</v>
      </c>
      <c r="E115" s="945">
        <v>1</v>
      </c>
      <c r="F115" s="888"/>
      <c r="G115" s="946">
        <v>1442</v>
      </c>
      <c r="H115" s="147">
        <f>IF(G115="","",G115-G115*COMPASS!$AH$12)</f>
        <v>1442</v>
      </c>
    </row>
    <row r="116" spans="1:8" ht="15" customHeight="1">
      <c r="A116" s="599" t="s">
        <v>16805</v>
      </c>
      <c r="B116" s="600"/>
      <c r="C116" s="601"/>
      <c r="D116" s="602"/>
      <c r="E116" s="942"/>
      <c r="F116" s="943"/>
      <c r="G116" s="942"/>
      <c r="H116" s="147" t="str">
        <f>IF(G116="","",G116-G116*COMPASS!$AH$12)</f>
        <v/>
      </c>
    </row>
    <row r="117" spans="1:8" ht="15" customHeight="1">
      <c r="A117" s="390" t="s">
        <v>16806</v>
      </c>
      <c r="B117" s="544" t="s">
        <v>22</v>
      </c>
      <c r="C117" s="545" t="s">
        <v>16807</v>
      </c>
      <c r="D117" s="545" t="s">
        <v>16808</v>
      </c>
      <c r="E117" s="945">
        <v>1</v>
      </c>
      <c r="F117" s="888"/>
      <c r="G117" s="946">
        <v>1911</v>
      </c>
      <c r="H117" s="147">
        <f>IF(G117="","",G117-G117*COMPASS!$AH$12)</f>
        <v>1911</v>
      </c>
    </row>
    <row r="118" spans="1:8" ht="15" customHeight="1">
      <c r="A118" s="390" t="s">
        <v>16809</v>
      </c>
      <c r="B118" s="544" t="s">
        <v>22</v>
      </c>
      <c r="C118" s="545" t="s">
        <v>16810</v>
      </c>
      <c r="D118" s="545" t="s">
        <v>16811</v>
      </c>
      <c r="E118" s="945">
        <v>1</v>
      </c>
      <c r="F118" s="888"/>
      <c r="G118" s="946">
        <v>2105</v>
      </c>
      <c r="H118" s="147">
        <f>IF(G118="","",G118-G118*COMPASS!$AH$12)</f>
        <v>2105</v>
      </c>
    </row>
    <row r="119" spans="1:8" ht="15" customHeight="1">
      <c r="A119" s="390" t="s">
        <v>16812</v>
      </c>
      <c r="B119" s="544" t="s">
        <v>22</v>
      </c>
      <c r="C119" s="545" t="s">
        <v>16813</v>
      </c>
      <c r="D119" s="545" t="s">
        <v>16814</v>
      </c>
      <c r="E119" s="945">
        <v>1</v>
      </c>
      <c r="F119" s="888"/>
      <c r="G119" s="946">
        <v>2002</v>
      </c>
      <c r="H119" s="147">
        <f>IF(G119="","",G119-G119*COMPASS!$AH$12)</f>
        <v>2002</v>
      </c>
    </row>
    <row r="120" spans="1:8" ht="15" customHeight="1">
      <c r="A120" s="390" t="s">
        <v>16815</v>
      </c>
      <c r="B120" s="544" t="s">
        <v>22</v>
      </c>
      <c r="C120" s="545" t="s">
        <v>16816</v>
      </c>
      <c r="D120" s="545" t="s">
        <v>16817</v>
      </c>
      <c r="E120" s="945">
        <v>1</v>
      </c>
      <c r="F120" s="888"/>
      <c r="G120" s="946">
        <v>1989</v>
      </c>
      <c r="H120" s="147">
        <f>IF(G120="","",G120-G120*COMPASS!$AH$12)</f>
        <v>1989</v>
      </c>
    </row>
    <row r="121" spans="1:8" ht="15" customHeight="1">
      <c r="A121" s="390" t="s">
        <v>16818</v>
      </c>
      <c r="B121" s="544" t="s">
        <v>22</v>
      </c>
      <c r="C121" s="545" t="s">
        <v>16819</v>
      </c>
      <c r="D121" s="545" t="s">
        <v>16820</v>
      </c>
      <c r="E121" s="945">
        <v>1</v>
      </c>
      <c r="F121" s="888"/>
      <c r="G121" s="946">
        <v>2178</v>
      </c>
      <c r="H121" s="147">
        <f>IF(G121="","",G121-G121*COMPASS!$AH$12)</f>
        <v>2178</v>
      </c>
    </row>
    <row r="122" spans="1:8" ht="15" customHeight="1">
      <c r="A122" s="390" t="s">
        <v>16821</v>
      </c>
      <c r="B122" s="544" t="s">
        <v>22</v>
      </c>
      <c r="C122" s="545" t="s">
        <v>16822</v>
      </c>
      <c r="D122" s="545" t="s">
        <v>16823</v>
      </c>
      <c r="E122" s="945">
        <v>1</v>
      </c>
      <c r="F122" s="888"/>
      <c r="G122" s="946">
        <v>2140</v>
      </c>
      <c r="H122" s="147">
        <f>IF(G122="","",G122-G122*COMPASS!$AH$12)</f>
        <v>2140</v>
      </c>
    </row>
    <row r="123" spans="1:8" ht="15" customHeight="1">
      <c r="A123" s="599" t="s">
        <v>16805</v>
      </c>
      <c r="B123" s="600"/>
      <c r="C123" s="601"/>
      <c r="D123" s="602"/>
      <c r="E123" s="942"/>
      <c r="F123" s="943"/>
      <c r="G123" s="942"/>
      <c r="H123" s="147" t="str">
        <f>IF(G123="","",G123-G123*COMPASS!$AH$12)</f>
        <v/>
      </c>
    </row>
    <row r="124" spans="1:8" ht="15" customHeight="1">
      <c r="A124" s="390" t="s">
        <v>16824</v>
      </c>
      <c r="B124" s="544" t="s">
        <v>22</v>
      </c>
      <c r="C124" s="545" t="s">
        <v>16825</v>
      </c>
      <c r="D124" s="545" t="s">
        <v>16826</v>
      </c>
      <c r="E124" s="945">
        <v>1</v>
      </c>
      <c r="F124" s="888"/>
      <c r="G124" s="946">
        <v>1789</v>
      </c>
      <c r="H124" s="147">
        <f>IF(G124="","",G124-G124*COMPASS!$AH$12)</f>
        <v>1789</v>
      </c>
    </row>
    <row r="125" spans="1:8" ht="15" customHeight="1">
      <c r="A125" s="390" t="s">
        <v>16827</v>
      </c>
      <c r="B125" s="544" t="s">
        <v>22</v>
      </c>
      <c r="C125" s="545" t="s">
        <v>16828</v>
      </c>
      <c r="D125" s="545" t="s">
        <v>16829</v>
      </c>
      <c r="E125" s="945">
        <v>1</v>
      </c>
      <c r="F125" s="888"/>
      <c r="G125" s="946">
        <v>1856</v>
      </c>
      <c r="H125" s="147">
        <f>IF(G125="","",G125-G125*COMPASS!$AH$12)</f>
        <v>1856</v>
      </c>
    </row>
    <row r="126" spans="1:8" ht="15" customHeight="1">
      <c r="A126" s="390" t="s">
        <v>16830</v>
      </c>
      <c r="B126" s="544" t="s">
        <v>22</v>
      </c>
      <c r="C126" s="545" t="s">
        <v>16831</v>
      </c>
      <c r="D126" s="545" t="s">
        <v>16832</v>
      </c>
      <c r="E126" s="945">
        <v>1</v>
      </c>
      <c r="F126" s="888"/>
      <c r="G126" s="946">
        <v>2267</v>
      </c>
      <c r="H126" s="147">
        <f>IF(G126="","",G126-G126*COMPASS!$AH$12)</f>
        <v>2267</v>
      </c>
    </row>
    <row r="127" spans="1:8" ht="15" customHeight="1">
      <c r="A127" s="599" t="s">
        <v>10551</v>
      </c>
      <c r="B127" s="600"/>
      <c r="C127" s="601"/>
      <c r="D127" s="602"/>
      <c r="E127" s="942"/>
      <c r="F127" s="943"/>
      <c r="G127" s="943"/>
      <c r="H127" s="147" t="str">
        <f>IF(G127="","",G127-G127*COMPASS!$AH$12)</f>
        <v/>
      </c>
    </row>
    <row r="128" spans="1:8" ht="15" customHeight="1">
      <c r="A128" s="390" t="s">
        <v>13065</v>
      </c>
      <c r="B128" s="544" t="s">
        <v>57</v>
      </c>
      <c r="C128" s="545" t="s">
        <v>13066</v>
      </c>
      <c r="D128" s="545" t="s">
        <v>13067</v>
      </c>
      <c r="E128" s="945">
        <v>1</v>
      </c>
      <c r="F128" s="888"/>
      <c r="G128" s="946">
        <v>1108</v>
      </c>
      <c r="H128" s="147">
        <f>IF(G128="","",G128-G128*COMPASS!$AH$12)</f>
        <v>1108</v>
      </c>
    </row>
    <row r="129" spans="1:8" ht="15" customHeight="1">
      <c r="A129" s="599" t="s">
        <v>10552</v>
      </c>
      <c r="B129" s="600"/>
      <c r="C129" s="601"/>
      <c r="D129" s="602"/>
      <c r="E129" s="942"/>
      <c r="F129" s="943"/>
      <c r="G129" s="943"/>
      <c r="H129" s="147" t="str">
        <f>IF(G129="","",G129-G129*COMPASS!$AH$12)</f>
        <v/>
      </c>
    </row>
    <row r="130" spans="1:8" ht="15" customHeight="1">
      <c r="A130" s="599" t="s">
        <v>12502</v>
      </c>
      <c r="B130" s="600"/>
      <c r="C130" s="601"/>
      <c r="D130" s="602"/>
      <c r="E130" s="942"/>
      <c r="F130" s="943"/>
      <c r="G130" s="943"/>
      <c r="H130" s="147" t="str">
        <f>IF(G130="","",G130-G130*COMPASS!$AH$12)</f>
        <v/>
      </c>
    </row>
    <row r="131" spans="1:8" ht="15" customHeight="1">
      <c r="A131" s="390" t="s">
        <v>13068</v>
      </c>
      <c r="B131" s="544" t="s">
        <v>57</v>
      </c>
      <c r="C131" s="545" t="s">
        <v>13069</v>
      </c>
      <c r="D131" s="545" t="s">
        <v>13070</v>
      </c>
      <c r="E131" s="945">
        <v>1</v>
      </c>
      <c r="F131" s="888"/>
      <c r="G131" s="946">
        <v>383</v>
      </c>
      <c r="H131" s="147">
        <f>IF(G131="","",G131-G131*COMPASS!$AH$12)</f>
        <v>383</v>
      </c>
    </row>
    <row r="132" spans="1:8" ht="15" customHeight="1">
      <c r="A132" s="599" t="s">
        <v>12503</v>
      </c>
      <c r="B132" s="600"/>
      <c r="C132" s="601"/>
      <c r="D132" s="602"/>
      <c r="E132" s="942"/>
      <c r="F132" s="943"/>
      <c r="G132" s="943"/>
      <c r="H132" s="147" t="str">
        <f>IF(G132="","",G132-G132*COMPASS!$AH$12)</f>
        <v/>
      </c>
    </row>
    <row r="133" spans="1:8" ht="15" customHeight="1">
      <c r="A133" s="390" t="s">
        <v>13071</v>
      </c>
      <c r="B133" s="544" t="s">
        <v>57</v>
      </c>
      <c r="C133" s="545" t="s">
        <v>13072</v>
      </c>
      <c r="D133" s="545" t="s">
        <v>10553</v>
      </c>
      <c r="E133" s="945">
        <v>1</v>
      </c>
      <c r="F133" s="888"/>
      <c r="G133" s="946">
        <v>336</v>
      </c>
      <c r="H133" s="147">
        <f>IF(G133="","",G133-G133*COMPASS!$AH$12)</f>
        <v>336</v>
      </c>
    </row>
    <row r="134" spans="1:8" ht="15" customHeight="1">
      <c r="A134" s="390" t="s">
        <v>13073</v>
      </c>
      <c r="B134" s="544" t="s">
        <v>57</v>
      </c>
      <c r="C134" s="545" t="s">
        <v>13074</v>
      </c>
      <c r="D134" s="545" t="s">
        <v>13075</v>
      </c>
      <c r="E134" s="945">
        <v>1</v>
      </c>
      <c r="F134" s="888"/>
      <c r="G134" s="946">
        <v>336</v>
      </c>
      <c r="H134" s="147">
        <f>IF(G134="","",G134-G134*COMPASS!$AH$12)</f>
        <v>336</v>
      </c>
    </row>
    <row r="135" spans="1:8" ht="15" customHeight="1">
      <c r="A135" s="390" t="s">
        <v>13076</v>
      </c>
      <c r="B135" s="544" t="s">
        <v>57</v>
      </c>
      <c r="C135" s="545" t="s">
        <v>13077</v>
      </c>
      <c r="D135" s="545" t="s">
        <v>13078</v>
      </c>
      <c r="E135" s="945">
        <v>1</v>
      </c>
      <c r="F135" s="888"/>
      <c r="G135" s="946">
        <v>407</v>
      </c>
      <c r="H135" s="147">
        <f>IF(G135="","",G135-G135*COMPASS!$AH$12)</f>
        <v>407</v>
      </c>
    </row>
    <row r="136" spans="1:8" ht="15" customHeight="1">
      <c r="A136" s="390" t="s">
        <v>13079</v>
      </c>
      <c r="B136" s="544" t="s">
        <v>57</v>
      </c>
      <c r="C136" s="545" t="s">
        <v>13080</v>
      </c>
      <c r="D136" s="545" t="s">
        <v>13081</v>
      </c>
      <c r="E136" s="945">
        <v>1</v>
      </c>
      <c r="F136" s="888"/>
      <c r="G136" s="946">
        <v>407</v>
      </c>
      <c r="H136" s="147">
        <f>IF(G136="","",G136-G136*COMPASS!$AH$12)</f>
        <v>407</v>
      </c>
    </row>
    <row r="137" spans="1:8" ht="15" customHeight="1">
      <c r="A137" s="390" t="s">
        <v>12504</v>
      </c>
      <c r="B137" s="544" t="s">
        <v>22</v>
      </c>
      <c r="C137" s="545" t="s">
        <v>12505</v>
      </c>
      <c r="D137" s="545" t="s">
        <v>12986</v>
      </c>
      <c r="E137" s="945">
        <v>1</v>
      </c>
      <c r="F137" s="888"/>
      <c r="G137" s="946">
        <v>515</v>
      </c>
      <c r="H137" s="147">
        <f>IF(G137="","",G137-G137*COMPASS!$AH$12)</f>
        <v>515</v>
      </c>
    </row>
    <row r="138" spans="1:8" ht="15" customHeight="1">
      <c r="A138" s="390" t="s">
        <v>12506</v>
      </c>
      <c r="B138" s="544" t="s">
        <v>22</v>
      </c>
      <c r="C138" s="545" t="s">
        <v>12507</v>
      </c>
      <c r="D138" s="545" t="s">
        <v>12987</v>
      </c>
      <c r="E138" s="945">
        <v>1</v>
      </c>
      <c r="F138" s="888"/>
      <c r="G138" s="946">
        <v>428</v>
      </c>
      <c r="H138" s="147">
        <f>IF(G138="","",G138-G138*COMPASS!$AH$12)</f>
        <v>428</v>
      </c>
    </row>
    <row r="139" spans="1:8" ht="15" customHeight="1">
      <c r="A139" s="390" t="s">
        <v>12508</v>
      </c>
      <c r="B139" s="544" t="s">
        <v>22</v>
      </c>
      <c r="C139" s="545" t="s">
        <v>12509</v>
      </c>
      <c r="D139" s="545" t="s">
        <v>12988</v>
      </c>
      <c r="E139" s="945">
        <v>1</v>
      </c>
      <c r="F139" s="888"/>
      <c r="G139" s="946">
        <v>467</v>
      </c>
      <c r="H139" s="147">
        <f>IF(G139="","",G139-G139*COMPASS!$AH$12)</f>
        <v>467</v>
      </c>
    </row>
    <row r="140" spans="1:8" ht="15" customHeight="1">
      <c r="A140" s="390" t="s">
        <v>12510</v>
      </c>
      <c r="B140" s="544" t="s">
        <v>22</v>
      </c>
      <c r="C140" s="545" t="s">
        <v>12511</v>
      </c>
      <c r="D140" s="545" t="s">
        <v>12989</v>
      </c>
      <c r="E140" s="945">
        <v>1</v>
      </c>
      <c r="F140" s="888"/>
      <c r="G140" s="946">
        <v>467</v>
      </c>
      <c r="H140" s="147">
        <f>IF(G140="","",G140-G140*COMPASS!$AH$12)</f>
        <v>467</v>
      </c>
    </row>
    <row r="141" spans="1:8" ht="15" customHeight="1">
      <c r="A141" s="390" t="s">
        <v>12512</v>
      </c>
      <c r="B141" s="544" t="s">
        <v>22</v>
      </c>
      <c r="C141" s="545" t="s">
        <v>12513</v>
      </c>
      <c r="D141" s="545" t="s">
        <v>12989</v>
      </c>
      <c r="E141" s="945">
        <v>1</v>
      </c>
      <c r="F141" s="888"/>
      <c r="G141" s="946">
        <v>467</v>
      </c>
      <c r="H141" s="147">
        <f>IF(G141="","",G141-G141*COMPASS!$AH$12)</f>
        <v>467</v>
      </c>
    </row>
    <row r="142" spans="1:8" ht="15" customHeight="1">
      <c r="A142" s="390" t="s">
        <v>12514</v>
      </c>
      <c r="B142" s="544" t="s">
        <v>22</v>
      </c>
      <c r="C142" s="545" t="s">
        <v>12515</v>
      </c>
      <c r="D142" s="545" t="s">
        <v>12990</v>
      </c>
      <c r="E142" s="945">
        <v>1</v>
      </c>
      <c r="F142" s="888"/>
      <c r="G142" s="946">
        <v>380</v>
      </c>
      <c r="H142" s="147">
        <f>IF(G142="","",G142-G142*COMPASS!$AH$12)</f>
        <v>380</v>
      </c>
    </row>
    <row r="143" spans="1:8" ht="15" customHeight="1">
      <c r="A143" s="390" t="s">
        <v>12516</v>
      </c>
      <c r="B143" s="544" t="s">
        <v>22</v>
      </c>
      <c r="C143" s="545" t="s">
        <v>12517</v>
      </c>
      <c r="D143" s="545" t="s">
        <v>12991</v>
      </c>
      <c r="E143" s="945">
        <v>1</v>
      </c>
      <c r="F143" s="888"/>
      <c r="G143" s="946">
        <v>380</v>
      </c>
      <c r="H143" s="147">
        <f>IF(G143="","",G143-G143*COMPASS!$AH$12)</f>
        <v>380</v>
      </c>
    </row>
    <row r="144" spans="1:8" ht="15" customHeight="1">
      <c r="A144" s="390" t="s">
        <v>12518</v>
      </c>
      <c r="B144" s="544" t="s">
        <v>22</v>
      </c>
      <c r="C144" s="545" t="s">
        <v>12519</v>
      </c>
      <c r="D144" s="545" t="s">
        <v>12991</v>
      </c>
      <c r="E144" s="945">
        <v>1</v>
      </c>
      <c r="F144" s="888"/>
      <c r="G144" s="946">
        <v>380</v>
      </c>
      <c r="H144" s="147">
        <f>IF(G144="","",G144-G144*COMPASS!$AH$12)</f>
        <v>380</v>
      </c>
    </row>
    <row r="145" spans="1:8" ht="15" customHeight="1">
      <c r="A145" s="599" t="s">
        <v>12520</v>
      </c>
      <c r="B145" s="600"/>
      <c r="C145" s="601"/>
      <c r="D145" s="602"/>
      <c r="E145" s="942"/>
      <c r="F145" s="943"/>
      <c r="G145" s="943"/>
      <c r="H145" s="147" t="str">
        <f>IF(G145="","",G145-G145*COMPASS!$AH$12)</f>
        <v/>
      </c>
    </row>
    <row r="146" spans="1:8" ht="15" customHeight="1">
      <c r="A146" s="390" t="s">
        <v>12521</v>
      </c>
      <c r="B146" s="544" t="s">
        <v>22</v>
      </c>
      <c r="C146" s="545" t="s">
        <v>12522</v>
      </c>
      <c r="D146" s="545" t="s">
        <v>16833</v>
      </c>
      <c r="E146" s="945">
        <v>1</v>
      </c>
      <c r="F146" s="888"/>
      <c r="G146" s="946">
        <v>497</v>
      </c>
      <c r="H146" s="147">
        <f>IF(G146="","",G146-G146*COMPASS!$AH$12)</f>
        <v>497</v>
      </c>
    </row>
    <row r="147" spans="1:8" ht="15" customHeight="1">
      <c r="A147" s="390" t="s">
        <v>12523</v>
      </c>
      <c r="B147" s="544" t="s">
        <v>22</v>
      </c>
      <c r="C147" s="545" t="s">
        <v>12524</v>
      </c>
      <c r="D147" s="545" t="s">
        <v>16834</v>
      </c>
      <c r="E147" s="945">
        <v>1</v>
      </c>
      <c r="F147" s="888"/>
      <c r="G147" s="946">
        <v>497</v>
      </c>
      <c r="H147" s="147">
        <f>IF(G147="","",G147-G147*COMPASS!$AH$12)</f>
        <v>497</v>
      </c>
    </row>
    <row r="148" spans="1:8" ht="15" customHeight="1">
      <c r="A148" s="390" t="s">
        <v>12525</v>
      </c>
      <c r="B148" s="544" t="s">
        <v>22</v>
      </c>
      <c r="C148" s="545" t="s">
        <v>12526</v>
      </c>
      <c r="D148" s="545" t="s">
        <v>16835</v>
      </c>
      <c r="E148" s="945">
        <v>1</v>
      </c>
      <c r="F148" s="888"/>
      <c r="G148" s="946">
        <v>497</v>
      </c>
      <c r="H148" s="147">
        <f>IF(G148="","",G148-G148*COMPASS!$AH$12)</f>
        <v>497</v>
      </c>
    </row>
    <row r="149" spans="1:8" ht="15" customHeight="1">
      <c r="A149" s="390" t="s">
        <v>12527</v>
      </c>
      <c r="B149" s="544" t="s">
        <v>22</v>
      </c>
      <c r="C149" s="545" t="s">
        <v>12528</v>
      </c>
      <c r="D149" s="545" t="s">
        <v>16836</v>
      </c>
      <c r="E149" s="945">
        <v>1</v>
      </c>
      <c r="F149" s="888"/>
      <c r="G149" s="946">
        <v>410</v>
      </c>
      <c r="H149" s="147">
        <f>IF(G149="","",G149-G149*COMPASS!$AH$12)</f>
        <v>410</v>
      </c>
    </row>
    <row r="150" spans="1:8" ht="15" customHeight="1">
      <c r="A150" s="390" t="s">
        <v>12529</v>
      </c>
      <c r="B150" s="544" t="s">
        <v>22</v>
      </c>
      <c r="C150" s="545" t="s">
        <v>12530</v>
      </c>
      <c r="D150" s="545" t="s">
        <v>16837</v>
      </c>
      <c r="E150" s="945">
        <v>1</v>
      </c>
      <c r="F150" s="888"/>
      <c r="G150" s="946">
        <v>410</v>
      </c>
      <c r="H150" s="147">
        <f>IF(G150="","",G150-G150*COMPASS!$AH$12)</f>
        <v>410</v>
      </c>
    </row>
    <row r="151" spans="1:8" ht="15" customHeight="1">
      <c r="A151" s="390" t="s">
        <v>12531</v>
      </c>
      <c r="B151" s="544" t="s">
        <v>22</v>
      </c>
      <c r="C151" s="545" t="s">
        <v>12532</v>
      </c>
      <c r="D151" s="545" t="s">
        <v>16838</v>
      </c>
      <c r="E151" s="945">
        <v>1</v>
      </c>
      <c r="F151" s="888"/>
      <c r="G151" s="946">
        <v>410</v>
      </c>
      <c r="H151" s="147">
        <f>IF(G151="","",G151-G151*COMPASS!$AH$12)</f>
        <v>410</v>
      </c>
    </row>
    <row r="152" spans="1:8" ht="15" customHeight="1">
      <c r="A152" s="599" t="s">
        <v>10554</v>
      </c>
      <c r="B152" s="600"/>
      <c r="C152" s="601"/>
      <c r="D152" s="602"/>
      <c r="E152" s="942"/>
      <c r="F152" s="943"/>
      <c r="G152" s="943"/>
      <c r="H152" s="147" t="str">
        <f>IF(G152="","",G152-G152*COMPASS!$AH$12)</f>
        <v/>
      </c>
    </row>
    <row r="153" spans="1:8" ht="15" customHeight="1">
      <c r="A153" s="599" t="s">
        <v>10555</v>
      </c>
      <c r="B153" s="600"/>
      <c r="C153" s="601"/>
      <c r="D153" s="602"/>
      <c r="E153" s="942"/>
      <c r="F153" s="943"/>
      <c r="G153" s="943"/>
      <c r="H153" s="147" t="str">
        <f>IF(G153="","",G153-G153*COMPASS!$AH$12)</f>
        <v/>
      </c>
    </row>
    <row r="154" spans="1:8" ht="15" customHeight="1">
      <c r="A154" s="390" t="s">
        <v>13082</v>
      </c>
      <c r="B154" s="966" t="s">
        <v>57</v>
      </c>
      <c r="C154" s="545" t="s">
        <v>13083</v>
      </c>
      <c r="D154" s="545" t="s">
        <v>13084</v>
      </c>
      <c r="E154" s="945">
        <v>1</v>
      </c>
      <c r="F154" s="888"/>
      <c r="G154" s="946">
        <v>331</v>
      </c>
      <c r="H154" s="147">
        <f>IF(G154="","",G154-G154*COMPASS!$AH$12)</f>
        <v>331</v>
      </c>
    </row>
    <row r="155" spans="1:8" ht="15" customHeight="1">
      <c r="A155" s="390" t="s">
        <v>13085</v>
      </c>
      <c r="B155" s="966" t="s">
        <v>57</v>
      </c>
      <c r="C155" s="545" t="s">
        <v>13086</v>
      </c>
      <c r="D155" s="545" t="s">
        <v>13087</v>
      </c>
      <c r="E155" s="945">
        <v>1</v>
      </c>
      <c r="F155" s="888"/>
      <c r="G155" s="946">
        <v>413</v>
      </c>
      <c r="H155" s="147">
        <f>IF(G155="","",G155-G155*COMPASS!$AH$12)</f>
        <v>413</v>
      </c>
    </row>
    <row r="156" spans="1:8" ht="15" customHeight="1">
      <c r="A156" s="390" t="s">
        <v>13088</v>
      </c>
      <c r="B156" s="966" t="s">
        <v>57</v>
      </c>
      <c r="C156" s="545" t="s">
        <v>13089</v>
      </c>
      <c r="D156" s="545" t="s">
        <v>13090</v>
      </c>
      <c r="E156" s="945">
        <v>1</v>
      </c>
      <c r="F156" s="888"/>
      <c r="G156" s="946">
        <v>413</v>
      </c>
      <c r="H156" s="147">
        <f>IF(G156="","",G156-G156*COMPASS!$AH$12)</f>
        <v>413</v>
      </c>
    </row>
    <row r="157" spans="1:8" ht="15" customHeight="1">
      <c r="A157" s="599" t="s">
        <v>10556</v>
      </c>
      <c r="B157" s="600"/>
      <c r="C157" s="601"/>
      <c r="D157" s="602"/>
      <c r="E157" s="942"/>
      <c r="F157" s="943"/>
      <c r="G157" s="943"/>
      <c r="H157" s="147" t="str">
        <f>IF(G157="","",G157-G157*COMPASS!$AH$12)</f>
        <v/>
      </c>
    </row>
    <row r="158" spans="1:8" ht="15" customHeight="1">
      <c r="A158" s="390" t="s">
        <v>13091</v>
      </c>
      <c r="B158" s="966" t="s">
        <v>57</v>
      </c>
      <c r="C158" s="545" t="s">
        <v>13092</v>
      </c>
      <c r="D158" s="545" t="s">
        <v>13093</v>
      </c>
      <c r="E158" s="945">
        <v>1</v>
      </c>
      <c r="F158" s="888"/>
      <c r="G158" s="946">
        <v>368</v>
      </c>
      <c r="H158" s="147">
        <f>IF(G158="","",G158-G158*COMPASS!$AH$12)</f>
        <v>368</v>
      </c>
    </row>
    <row r="159" spans="1:8" ht="15" customHeight="1">
      <c r="A159" s="599" t="s">
        <v>10557</v>
      </c>
      <c r="B159" s="600"/>
      <c r="C159" s="601"/>
      <c r="D159" s="602"/>
      <c r="E159" s="942"/>
      <c r="F159" s="943"/>
      <c r="G159" s="943"/>
      <c r="H159" s="147" t="str">
        <f>IF(G159="","",G159-G159*COMPASS!$AH$12)</f>
        <v/>
      </c>
    </row>
    <row r="160" spans="1:8" ht="15" customHeight="1">
      <c r="A160" s="599" t="s">
        <v>10558</v>
      </c>
      <c r="B160" s="600"/>
      <c r="C160" s="601"/>
      <c r="D160" s="602"/>
      <c r="E160" s="942"/>
      <c r="F160" s="943"/>
      <c r="G160" s="943"/>
      <c r="H160" s="147" t="str">
        <f>IF(G160="","",G160-G160*COMPASS!$AH$12)</f>
        <v/>
      </c>
    </row>
    <row r="161" spans="1:8" ht="15" customHeight="1">
      <c r="A161" s="390" t="s">
        <v>11326</v>
      </c>
      <c r="B161" s="544" t="s">
        <v>22</v>
      </c>
      <c r="C161" s="545" t="s">
        <v>10559</v>
      </c>
      <c r="D161" s="545" t="s">
        <v>10560</v>
      </c>
      <c r="E161" s="945">
        <v>1</v>
      </c>
      <c r="F161" s="888"/>
      <c r="G161" s="946">
        <v>2901</v>
      </c>
      <c r="H161" s="147">
        <f>IF(G161="","",G161-G161*COMPASS!$AH$12)</f>
        <v>2901</v>
      </c>
    </row>
    <row r="162" spans="1:8" ht="15" customHeight="1">
      <c r="A162" s="390" t="s">
        <v>11327</v>
      </c>
      <c r="B162" s="544" t="s">
        <v>22</v>
      </c>
      <c r="C162" s="545" t="s">
        <v>10561</v>
      </c>
      <c r="D162" s="545" t="s">
        <v>10562</v>
      </c>
      <c r="E162" s="945">
        <v>1</v>
      </c>
      <c r="F162" s="888"/>
      <c r="G162" s="946">
        <v>2284</v>
      </c>
      <c r="H162" s="147">
        <f>IF(G162="","",G162-G162*COMPASS!$AH$12)</f>
        <v>2284</v>
      </c>
    </row>
    <row r="163" spans="1:8" ht="15" customHeight="1">
      <c r="A163" s="599" t="s">
        <v>10563</v>
      </c>
      <c r="B163" s="600"/>
      <c r="C163" s="601"/>
      <c r="D163" s="602"/>
      <c r="E163" s="942"/>
      <c r="F163" s="943"/>
      <c r="G163" s="943"/>
      <c r="H163" s="147" t="str">
        <f>IF(G163="","",G163-G163*COMPASS!$AH$12)</f>
        <v/>
      </c>
    </row>
    <row r="164" spans="1:8" ht="15" customHeight="1">
      <c r="A164" s="390" t="s">
        <v>11328</v>
      </c>
      <c r="B164" s="544" t="s">
        <v>22</v>
      </c>
      <c r="C164" s="545" t="s">
        <v>10564</v>
      </c>
      <c r="D164" s="545" t="s">
        <v>10565</v>
      </c>
      <c r="E164" s="945">
        <v>1</v>
      </c>
      <c r="F164" s="888"/>
      <c r="G164" s="946">
        <v>3248</v>
      </c>
      <c r="H164" s="147">
        <f>IF(G164="","",G164-G164*COMPASS!$AH$12)</f>
        <v>3248</v>
      </c>
    </row>
    <row r="165" spans="1:8" ht="15" customHeight="1">
      <c r="A165" s="390" t="s">
        <v>11329</v>
      </c>
      <c r="B165" s="544" t="s">
        <v>22</v>
      </c>
      <c r="C165" s="545" t="s">
        <v>10566</v>
      </c>
      <c r="D165" s="545" t="s">
        <v>10567</v>
      </c>
      <c r="E165" s="945">
        <v>1</v>
      </c>
      <c r="F165" s="888"/>
      <c r="G165" s="946">
        <v>2557</v>
      </c>
      <c r="H165" s="147">
        <f>IF(G165="","",G165-G165*COMPASS!$AH$12)</f>
        <v>2557</v>
      </c>
    </row>
    <row r="166" spans="1:8" ht="15" customHeight="1">
      <c r="A166" s="599" t="s">
        <v>10568</v>
      </c>
      <c r="B166" s="600"/>
      <c r="C166" s="601"/>
      <c r="D166" s="602"/>
      <c r="E166" s="942"/>
      <c r="F166" s="943"/>
      <c r="G166" s="943"/>
      <c r="H166" s="147" t="str">
        <f>IF(G166="","",G166-G166*COMPASS!$AH$12)</f>
        <v/>
      </c>
    </row>
    <row r="167" spans="1:8" ht="15" customHeight="1">
      <c r="A167" s="599" t="s">
        <v>10569</v>
      </c>
      <c r="B167" s="600"/>
      <c r="C167" s="601"/>
      <c r="D167" s="602"/>
      <c r="E167" s="942"/>
      <c r="F167" s="943"/>
      <c r="G167" s="943"/>
      <c r="H167" s="147" t="str">
        <f>IF(G167="","",G167-G167*COMPASS!$AH$12)</f>
        <v/>
      </c>
    </row>
    <row r="168" spans="1:8" ht="15" customHeight="1">
      <c r="A168" s="390" t="s">
        <v>11330</v>
      </c>
      <c r="B168" s="544" t="s">
        <v>22</v>
      </c>
      <c r="C168" s="545" t="s">
        <v>10570</v>
      </c>
      <c r="D168" s="545" t="s">
        <v>10571</v>
      </c>
      <c r="E168" s="945">
        <v>1</v>
      </c>
      <c r="F168" s="888"/>
      <c r="G168" s="946">
        <v>1131</v>
      </c>
      <c r="H168" s="147">
        <f>IF(G168="","",G168-G168*COMPASS!$AH$12)</f>
        <v>1131</v>
      </c>
    </row>
    <row r="169" spans="1:8" ht="15" customHeight="1">
      <c r="A169" s="390" t="s">
        <v>11331</v>
      </c>
      <c r="B169" s="544" t="s">
        <v>45</v>
      </c>
      <c r="C169" s="545" t="s">
        <v>10572</v>
      </c>
      <c r="D169" s="545" t="s">
        <v>10573</v>
      </c>
      <c r="E169" s="945">
        <v>1</v>
      </c>
      <c r="F169" s="888"/>
      <c r="G169" s="946">
        <v>924</v>
      </c>
      <c r="H169" s="147">
        <f>IF(G169="","",G169-G169*COMPASS!$AH$12)</f>
        <v>924</v>
      </c>
    </row>
    <row r="170" spans="1:8" ht="15" customHeight="1">
      <c r="A170" s="599" t="s">
        <v>10574</v>
      </c>
      <c r="B170" s="600"/>
      <c r="C170" s="601"/>
      <c r="D170" s="602"/>
      <c r="E170" s="942"/>
      <c r="F170" s="943"/>
      <c r="G170" s="943"/>
      <c r="H170" s="147" t="str">
        <f>IF(G170="","",G170-G170*COMPASS!$AH$12)</f>
        <v/>
      </c>
    </row>
    <row r="171" spans="1:8" ht="15" customHeight="1">
      <c r="A171" s="390" t="s">
        <v>11332</v>
      </c>
      <c r="B171" s="544" t="s">
        <v>22</v>
      </c>
      <c r="C171" s="545" t="s">
        <v>10575</v>
      </c>
      <c r="D171" s="545" t="s">
        <v>10576</v>
      </c>
      <c r="E171" s="945">
        <v>1</v>
      </c>
      <c r="F171" s="888"/>
      <c r="G171" s="946">
        <v>1438</v>
      </c>
      <c r="H171" s="147">
        <f>IF(G171="","",G171-G171*COMPASS!$AH$12)</f>
        <v>1438</v>
      </c>
    </row>
    <row r="172" spans="1:8" ht="15" customHeight="1">
      <c r="A172" s="390" t="s">
        <v>11333</v>
      </c>
      <c r="B172" s="544" t="s">
        <v>22</v>
      </c>
      <c r="C172" s="545" t="s">
        <v>10577</v>
      </c>
      <c r="D172" s="545" t="s">
        <v>10578</v>
      </c>
      <c r="E172" s="945">
        <v>1</v>
      </c>
      <c r="F172" s="888"/>
      <c r="G172" s="946">
        <v>1178</v>
      </c>
      <c r="H172" s="147">
        <f>IF(G172="","",G172-G172*COMPASS!$AH$12)</f>
        <v>1178</v>
      </c>
    </row>
    <row r="173" spans="1:8" ht="15" customHeight="1">
      <c r="A173" s="599" t="s">
        <v>10574</v>
      </c>
      <c r="B173" s="600"/>
      <c r="C173" s="601"/>
      <c r="D173" s="602"/>
      <c r="E173" s="942"/>
      <c r="F173" s="943"/>
      <c r="G173" s="943"/>
      <c r="H173" s="147" t="str">
        <f>IF(G173="","",G173-G173*COMPASS!$AH$12)</f>
        <v/>
      </c>
    </row>
    <row r="174" spans="1:8" ht="15" customHeight="1">
      <c r="A174" s="390" t="s">
        <v>13094</v>
      </c>
      <c r="B174" s="544" t="s">
        <v>22</v>
      </c>
      <c r="C174" s="545" t="s">
        <v>13095</v>
      </c>
      <c r="D174" s="545" t="s">
        <v>13096</v>
      </c>
      <c r="E174" s="945">
        <v>1</v>
      </c>
      <c r="F174" s="888"/>
      <c r="G174" s="946">
        <v>2129</v>
      </c>
      <c r="H174" s="147">
        <f>IF(G174="","",G174-G174*COMPASS!$AH$12)</f>
        <v>2129</v>
      </c>
    </row>
    <row r="175" spans="1:8" ht="15" customHeight="1">
      <c r="A175" s="599" t="s">
        <v>10579</v>
      </c>
      <c r="B175" s="600"/>
      <c r="C175" s="601"/>
      <c r="D175" s="602"/>
      <c r="E175" s="942"/>
      <c r="F175" s="943"/>
      <c r="G175" s="943"/>
      <c r="H175" s="147" t="str">
        <f>IF(G175="","",G175-G175*COMPASS!$AH$12)</f>
        <v/>
      </c>
    </row>
    <row r="176" spans="1:8" ht="15" customHeight="1">
      <c r="A176" s="599" t="s">
        <v>10580</v>
      </c>
      <c r="B176" s="600"/>
      <c r="C176" s="601"/>
      <c r="D176" s="602"/>
      <c r="E176" s="942"/>
      <c r="F176" s="943"/>
      <c r="G176" s="943"/>
      <c r="H176" s="147" t="str">
        <f>IF(G176="","",G176-G176*COMPASS!$AH$12)</f>
        <v/>
      </c>
    </row>
    <row r="177" spans="1:8" ht="15" customHeight="1">
      <c r="A177" s="390" t="s">
        <v>11334</v>
      </c>
      <c r="B177" s="544" t="s">
        <v>57</v>
      </c>
      <c r="C177" s="545" t="s">
        <v>10581</v>
      </c>
      <c r="D177" s="545" t="s">
        <v>10582</v>
      </c>
      <c r="E177" s="945">
        <v>1</v>
      </c>
      <c r="F177" s="888"/>
      <c r="G177" s="946">
        <v>1098</v>
      </c>
      <c r="H177" s="147">
        <f>IF(G177="","",G177-G177*COMPASS!$AH$12)</f>
        <v>1098</v>
      </c>
    </row>
    <row r="178" spans="1:8" ht="15" customHeight="1">
      <c r="A178" s="599" t="s">
        <v>10583</v>
      </c>
      <c r="B178" s="600"/>
      <c r="C178" s="601"/>
      <c r="D178" s="602"/>
      <c r="E178" s="942"/>
      <c r="F178" s="943"/>
      <c r="G178" s="943"/>
      <c r="H178" s="147" t="str">
        <f>IF(G178="","",G178-G178*COMPASS!$AH$12)</f>
        <v/>
      </c>
    </row>
    <row r="179" spans="1:8" ht="15" customHeight="1">
      <c r="A179" s="390" t="s">
        <v>16839</v>
      </c>
      <c r="B179" s="544" t="s">
        <v>22</v>
      </c>
      <c r="C179" s="545" t="s">
        <v>16840</v>
      </c>
      <c r="D179" s="545" t="s">
        <v>16841</v>
      </c>
      <c r="E179" s="945">
        <v>1</v>
      </c>
      <c r="F179" s="888"/>
      <c r="G179" s="946">
        <v>2137</v>
      </c>
      <c r="H179" s="147">
        <f>IF(G179="","",G179-G179*COMPASS!$AH$12)</f>
        <v>2137</v>
      </c>
    </row>
    <row r="180" spans="1:8" ht="15" customHeight="1">
      <c r="A180" s="390" t="s">
        <v>16842</v>
      </c>
      <c r="B180" s="544" t="s">
        <v>22</v>
      </c>
      <c r="C180" s="545" t="s">
        <v>16843</v>
      </c>
      <c r="D180" s="545" t="s">
        <v>16844</v>
      </c>
      <c r="E180" s="945">
        <v>1</v>
      </c>
      <c r="F180" s="888"/>
      <c r="G180" s="946">
        <v>2304</v>
      </c>
      <c r="H180" s="147">
        <f>IF(G180="","",G180-G180*COMPASS!$AH$12)</f>
        <v>2304</v>
      </c>
    </row>
    <row r="181" spans="1:8" ht="15" customHeight="1">
      <c r="A181" s="390" t="s">
        <v>16845</v>
      </c>
      <c r="B181" s="544" t="s">
        <v>22</v>
      </c>
      <c r="C181" s="545" t="s">
        <v>16846</v>
      </c>
      <c r="D181" s="545" t="s">
        <v>16844</v>
      </c>
      <c r="E181" s="945">
        <v>1</v>
      </c>
      <c r="F181" s="888"/>
      <c r="G181" s="946">
        <v>2445</v>
      </c>
      <c r="H181" s="147">
        <f>IF(G181="","",G181-G181*COMPASS!$AH$12)</f>
        <v>2445</v>
      </c>
    </row>
    <row r="182" spans="1:8" ht="15" customHeight="1">
      <c r="A182" s="599" t="s">
        <v>10584</v>
      </c>
      <c r="B182" s="600"/>
      <c r="C182" s="601"/>
      <c r="D182" s="602"/>
      <c r="E182" s="942"/>
      <c r="F182" s="943"/>
      <c r="G182" s="943"/>
      <c r="H182" s="147" t="str">
        <f>IF(G182="","",G182-G182*COMPASS!$AH$12)</f>
        <v/>
      </c>
    </row>
    <row r="183" spans="1:8" ht="15" customHeight="1">
      <c r="A183" s="390" t="s">
        <v>16941</v>
      </c>
      <c r="B183" s="544" t="s">
        <v>22</v>
      </c>
      <c r="C183" s="545" t="s">
        <v>16939</v>
      </c>
      <c r="D183" s="545" t="s">
        <v>16940</v>
      </c>
      <c r="E183" s="945">
        <v>1</v>
      </c>
      <c r="F183" s="888"/>
      <c r="G183" s="946">
        <v>3370</v>
      </c>
      <c r="H183" s="147">
        <f>IF(G183="","",G183-G183*COMPASS!$AH$12)</f>
        <v>3370</v>
      </c>
    </row>
    <row r="184" spans="1:8" ht="15" customHeight="1">
      <c r="A184" s="599" t="s">
        <v>10585</v>
      </c>
      <c r="B184" s="600"/>
      <c r="C184" s="601"/>
      <c r="D184" s="602"/>
      <c r="E184" s="942"/>
      <c r="F184" s="943"/>
      <c r="G184" s="943"/>
      <c r="H184" s="147" t="str">
        <f>IF(G184="","",G184-G184*COMPASS!$AH$12)</f>
        <v/>
      </c>
    </row>
    <row r="185" spans="1:8" ht="15" customHeight="1">
      <c r="A185" s="390" t="s">
        <v>13097</v>
      </c>
      <c r="B185" s="544" t="s">
        <v>57</v>
      </c>
      <c r="C185" s="545" t="s">
        <v>13098</v>
      </c>
      <c r="D185" s="545" t="s">
        <v>13099</v>
      </c>
      <c r="E185" s="945">
        <v>1</v>
      </c>
      <c r="F185" s="888"/>
      <c r="G185" s="946">
        <v>1415</v>
      </c>
      <c r="H185" s="147">
        <f>IF(G185="","",G185-G185*COMPASS!$AH$12)</f>
        <v>1415</v>
      </c>
    </row>
    <row r="186" spans="1:8" ht="15" customHeight="1">
      <c r="A186" s="599" t="s">
        <v>10586</v>
      </c>
      <c r="B186" s="600"/>
      <c r="C186" s="601"/>
      <c r="D186" s="602"/>
      <c r="E186" s="942"/>
      <c r="F186" s="943"/>
      <c r="G186" s="943"/>
      <c r="H186" s="147" t="str">
        <f>IF(G186="","",G186-G186*COMPASS!$AH$12)</f>
        <v/>
      </c>
    </row>
    <row r="187" spans="1:8" ht="15" customHeight="1">
      <c r="A187" s="390" t="s">
        <v>11335</v>
      </c>
      <c r="B187" s="966" t="s">
        <v>57</v>
      </c>
      <c r="C187" s="545" t="s">
        <v>10587</v>
      </c>
      <c r="D187" s="545" t="s">
        <v>10588</v>
      </c>
      <c r="E187" s="945">
        <v>1</v>
      </c>
      <c r="F187" s="888"/>
      <c r="G187" s="946">
        <v>3492</v>
      </c>
      <c r="H187" s="147">
        <f>IF(G187="","",G187-G187*COMPASS!$AH$12)</f>
        <v>3492</v>
      </c>
    </row>
    <row r="188" spans="1:8" ht="15" customHeight="1">
      <c r="A188" s="599" t="s">
        <v>10589</v>
      </c>
      <c r="B188" s="600"/>
      <c r="C188" s="601"/>
      <c r="D188" s="602"/>
      <c r="E188" s="942"/>
      <c r="F188" s="943"/>
      <c r="G188" s="943"/>
      <c r="H188" s="147" t="str">
        <f>IF(G188="","",G188-G188*COMPASS!$AH$12)</f>
        <v/>
      </c>
    </row>
    <row r="189" spans="1:8" ht="15" customHeight="1">
      <c r="A189" s="390" t="s">
        <v>11336</v>
      </c>
      <c r="B189" s="544" t="s">
        <v>22</v>
      </c>
      <c r="C189" s="545" t="s">
        <v>10590</v>
      </c>
      <c r="D189" s="545" t="s">
        <v>10591</v>
      </c>
      <c r="E189" s="945">
        <v>1</v>
      </c>
      <c r="F189" s="888"/>
      <c r="G189" s="946">
        <v>4539</v>
      </c>
      <c r="H189" s="147">
        <f>IF(G189="","",G189-G189*COMPASS!$AH$12)</f>
        <v>4539</v>
      </c>
    </row>
    <row r="190" spans="1:8" ht="15" customHeight="1">
      <c r="A190" s="390" t="s">
        <v>11337</v>
      </c>
      <c r="B190" s="544" t="s">
        <v>22</v>
      </c>
      <c r="C190" s="545" t="s">
        <v>10592</v>
      </c>
      <c r="D190" s="545" t="s">
        <v>10593</v>
      </c>
      <c r="E190" s="945">
        <v>1</v>
      </c>
      <c r="F190" s="888"/>
      <c r="G190" s="946">
        <v>5181</v>
      </c>
      <c r="H190" s="147">
        <f>IF(G190="","",G190-G190*COMPASS!$AH$12)</f>
        <v>5181</v>
      </c>
    </row>
    <row r="191" spans="1:8" ht="15" customHeight="1">
      <c r="A191" s="390" t="s">
        <v>11338</v>
      </c>
      <c r="B191" s="544" t="s">
        <v>22</v>
      </c>
      <c r="C191" s="545" t="s">
        <v>10594</v>
      </c>
      <c r="D191" s="545" t="s">
        <v>10595</v>
      </c>
      <c r="E191" s="945">
        <v>1</v>
      </c>
      <c r="F191" s="888"/>
      <c r="G191" s="946">
        <v>6579</v>
      </c>
      <c r="H191" s="147">
        <f>IF(G191="","",G191-G191*COMPASS!$AH$12)</f>
        <v>6579</v>
      </c>
    </row>
    <row r="192" spans="1:8" ht="15" customHeight="1">
      <c r="A192" s="599" t="s">
        <v>10596</v>
      </c>
      <c r="B192" s="600"/>
      <c r="C192" s="601"/>
      <c r="D192" s="602"/>
      <c r="E192" s="942"/>
      <c r="F192" s="943"/>
      <c r="G192" s="943"/>
      <c r="H192" s="147" t="str">
        <f>IF(G192="","",G192-G192*COMPASS!$AH$12)</f>
        <v/>
      </c>
    </row>
    <row r="193" spans="1:8" ht="15" customHeight="1">
      <c r="A193" s="599" t="s">
        <v>10597</v>
      </c>
      <c r="B193" s="600"/>
      <c r="C193" s="601"/>
      <c r="D193" s="602"/>
      <c r="E193" s="942"/>
      <c r="F193" s="943"/>
      <c r="G193" s="943"/>
      <c r="H193" s="147" t="str">
        <f>IF(G193="","",G193-G193*COMPASS!$AH$12)</f>
        <v/>
      </c>
    </row>
    <row r="194" spans="1:8" ht="15" customHeight="1">
      <c r="A194" s="390" t="s">
        <v>11339</v>
      </c>
      <c r="B194" s="544" t="s">
        <v>22</v>
      </c>
      <c r="C194" s="545" t="s">
        <v>10598</v>
      </c>
      <c r="D194" s="545" t="s">
        <v>10599</v>
      </c>
      <c r="E194" s="945">
        <v>1</v>
      </c>
      <c r="F194" s="888"/>
      <c r="G194" s="946">
        <v>7251</v>
      </c>
      <c r="H194" s="147">
        <f>IF(G194="","",G194-G194*COMPASS!$AH$12)</f>
        <v>7251</v>
      </c>
    </row>
    <row r="195" spans="1:8" ht="15" customHeight="1">
      <c r="A195" s="390" t="s">
        <v>11340</v>
      </c>
      <c r="B195" s="544" t="s">
        <v>22</v>
      </c>
      <c r="C195" s="545" t="s">
        <v>10600</v>
      </c>
      <c r="D195" s="545" t="s">
        <v>10601</v>
      </c>
      <c r="E195" s="945">
        <v>1</v>
      </c>
      <c r="F195" s="888"/>
      <c r="G195" s="946">
        <v>7251</v>
      </c>
      <c r="H195" s="147">
        <f>IF(G195="","",G195-G195*COMPASS!$AH$12)</f>
        <v>7251</v>
      </c>
    </row>
    <row r="196" spans="1:8" ht="15" customHeight="1">
      <c r="A196" s="390" t="s">
        <v>11341</v>
      </c>
      <c r="B196" s="544" t="s">
        <v>22</v>
      </c>
      <c r="C196" s="545" t="s">
        <v>10602</v>
      </c>
      <c r="D196" s="545" t="s">
        <v>10603</v>
      </c>
      <c r="E196" s="945">
        <v>1</v>
      </c>
      <c r="F196" s="888"/>
      <c r="G196" s="946">
        <v>7251</v>
      </c>
      <c r="H196" s="147">
        <f>IF(G196="","",G196-G196*COMPASS!$AH$12)</f>
        <v>7251</v>
      </c>
    </row>
    <row r="197" spans="1:8" ht="15" customHeight="1">
      <c r="A197" s="390" t="s">
        <v>11342</v>
      </c>
      <c r="B197" s="544" t="s">
        <v>22</v>
      </c>
      <c r="C197" s="545" t="s">
        <v>10604</v>
      </c>
      <c r="D197" s="545" t="s">
        <v>10605</v>
      </c>
      <c r="E197" s="945">
        <v>1</v>
      </c>
      <c r="F197" s="888"/>
      <c r="G197" s="946">
        <v>8889</v>
      </c>
      <c r="H197" s="147">
        <f>IF(G197="","",G197-G197*COMPASS!$AH$12)</f>
        <v>8889</v>
      </c>
    </row>
    <row r="198" spans="1:8" ht="15" customHeight="1">
      <c r="A198" s="390" t="s">
        <v>11343</v>
      </c>
      <c r="B198" s="544" t="s">
        <v>22</v>
      </c>
      <c r="C198" s="545" t="s">
        <v>10606</v>
      </c>
      <c r="D198" s="545" t="s">
        <v>10607</v>
      </c>
      <c r="E198" s="945">
        <v>1</v>
      </c>
      <c r="F198" s="888"/>
      <c r="G198" s="946">
        <v>8889</v>
      </c>
      <c r="H198" s="147">
        <f>IF(G198="","",G198-G198*COMPASS!$AH$12)</f>
        <v>8889</v>
      </c>
    </row>
    <row r="199" spans="1:8" ht="15" customHeight="1">
      <c r="A199" s="390" t="s">
        <v>11344</v>
      </c>
      <c r="B199" s="544" t="s">
        <v>22</v>
      </c>
      <c r="C199" s="545" t="s">
        <v>10608</v>
      </c>
      <c r="D199" s="545" t="s">
        <v>10609</v>
      </c>
      <c r="E199" s="945">
        <v>1</v>
      </c>
      <c r="F199" s="888"/>
      <c r="G199" s="946">
        <v>8889</v>
      </c>
      <c r="H199" s="147">
        <f>IF(G199="","",G199-G199*COMPASS!$AH$12)</f>
        <v>8889</v>
      </c>
    </row>
    <row r="200" spans="1:8" ht="15" customHeight="1">
      <c r="A200" s="599" t="s">
        <v>10610</v>
      </c>
      <c r="B200" s="600"/>
      <c r="C200" s="601"/>
      <c r="D200" s="602"/>
      <c r="E200" s="942"/>
      <c r="F200" s="943"/>
      <c r="G200" s="943"/>
      <c r="H200" s="147" t="str">
        <f>IF(G200="","",G200-G200*COMPASS!$AH$12)</f>
        <v/>
      </c>
    </row>
    <row r="201" spans="1:8" ht="15" customHeight="1">
      <c r="A201" s="390" t="s">
        <v>11345</v>
      </c>
      <c r="B201" s="544" t="s">
        <v>22</v>
      </c>
      <c r="C201" s="545" t="s">
        <v>10611</v>
      </c>
      <c r="D201" s="545" t="s">
        <v>10612</v>
      </c>
      <c r="E201" s="945">
        <v>1</v>
      </c>
      <c r="F201" s="888"/>
      <c r="G201" s="946">
        <v>11150</v>
      </c>
      <c r="H201" s="147">
        <f>IF(G201="","",G201-G201*COMPASS!$AH$12)</f>
        <v>11150</v>
      </c>
    </row>
    <row r="202" spans="1:8" ht="15" customHeight="1">
      <c r="A202" s="390" t="s">
        <v>11346</v>
      </c>
      <c r="B202" s="544" t="s">
        <v>22</v>
      </c>
      <c r="C202" s="545" t="s">
        <v>10613</v>
      </c>
      <c r="D202" s="545" t="s">
        <v>10614</v>
      </c>
      <c r="E202" s="945">
        <v>1</v>
      </c>
      <c r="F202" s="888"/>
      <c r="G202" s="946">
        <v>11150</v>
      </c>
      <c r="H202" s="147">
        <f>IF(G202="","",G202-G202*COMPASS!$AH$12)</f>
        <v>11150</v>
      </c>
    </row>
    <row r="203" spans="1:8" ht="15" customHeight="1">
      <c r="A203" s="390" t="s">
        <v>11347</v>
      </c>
      <c r="B203" s="544" t="s">
        <v>22</v>
      </c>
      <c r="C203" s="545" t="s">
        <v>10615</v>
      </c>
      <c r="D203" s="545" t="s">
        <v>10616</v>
      </c>
      <c r="E203" s="945">
        <v>1</v>
      </c>
      <c r="F203" s="888"/>
      <c r="G203" s="946">
        <v>11150</v>
      </c>
      <c r="H203" s="147">
        <f>IF(G203="","",G203-G203*COMPASS!$AH$12)</f>
        <v>11150</v>
      </c>
    </row>
    <row r="204" spans="1:8" ht="15" customHeight="1">
      <c r="A204" s="599" t="s">
        <v>10617</v>
      </c>
      <c r="B204" s="600"/>
      <c r="C204" s="601"/>
      <c r="D204" s="602"/>
      <c r="E204" s="942"/>
      <c r="F204" s="943"/>
      <c r="G204" s="943"/>
      <c r="H204" s="147" t="str">
        <f>IF(G204="","",G204-G204*COMPASS!$AH$12)</f>
        <v/>
      </c>
    </row>
    <row r="205" spans="1:8" ht="15" customHeight="1">
      <c r="A205" s="390" t="s">
        <v>11348</v>
      </c>
      <c r="B205" s="544" t="s">
        <v>22</v>
      </c>
      <c r="C205" s="545" t="s">
        <v>10618</v>
      </c>
      <c r="D205" s="545" t="s">
        <v>10619</v>
      </c>
      <c r="E205" s="945">
        <v>1</v>
      </c>
      <c r="F205" s="888"/>
      <c r="G205" s="946">
        <v>9947</v>
      </c>
      <c r="H205" s="147">
        <f>IF(G205="","",G205-G205*COMPASS!$AH$12)</f>
        <v>9947</v>
      </c>
    </row>
    <row r="206" spans="1:8" ht="15" customHeight="1">
      <c r="A206" s="390" t="s">
        <v>11349</v>
      </c>
      <c r="B206" s="544" t="s">
        <v>22</v>
      </c>
      <c r="C206" s="545" t="s">
        <v>10620</v>
      </c>
      <c r="D206" s="545" t="s">
        <v>10621</v>
      </c>
      <c r="E206" s="945">
        <v>1</v>
      </c>
      <c r="F206" s="888"/>
      <c r="G206" s="946">
        <v>9947</v>
      </c>
      <c r="H206" s="147">
        <f>IF(G206="","",G206-G206*COMPASS!$AH$12)</f>
        <v>9947</v>
      </c>
    </row>
    <row r="207" spans="1:8" ht="15" customHeight="1">
      <c r="A207" s="390" t="s">
        <v>11350</v>
      </c>
      <c r="B207" s="544" t="s">
        <v>22</v>
      </c>
      <c r="C207" s="545" t="s">
        <v>10622</v>
      </c>
      <c r="D207" s="545" t="s">
        <v>10623</v>
      </c>
      <c r="E207" s="945">
        <v>1</v>
      </c>
      <c r="F207" s="888"/>
      <c r="G207" s="946">
        <v>8114</v>
      </c>
      <c r="H207" s="147">
        <f>IF(G207="","",G207-G207*COMPASS!$AH$12)</f>
        <v>8114</v>
      </c>
    </row>
    <row r="208" spans="1:8" ht="15" customHeight="1">
      <c r="A208" s="390" t="s">
        <v>11351</v>
      </c>
      <c r="B208" s="544" t="s">
        <v>22</v>
      </c>
      <c r="C208" s="545" t="s">
        <v>10624</v>
      </c>
      <c r="D208" s="545" t="s">
        <v>10625</v>
      </c>
      <c r="E208" s="945">
        <v>1</v>
      </c>
      <c r="F208" s="888"/>
      <c r="G208" s="946">
        <v>8114</v>
      </c>
      <c r="H208" s="147">
        <f>IF(G208="","",G208-G208*COMPASS!$AH$12)</f>
        <v>8114</v>
      </c>
    </row>
    <row r="209" spans="1:8" ht="15" customHeight="1">
      <c r="A209" s="390" t="s">
        <v>11352</v>
      </c>
      <c r="B209" s="544" t="s">
        <v>22</v>
      </c>
      <c r="C209" s="545" t="s">
        <v>10626</v>
      </c>
      <c r="D209" s="545" t="s">
        <v>10627</v>
      </c>
      <c r="E209" s="945">
        <v>1</v>
      </c>
      <c r="F209" s="888"/>
      <c r="G209" s="946">
        <v>8114</v>
      </c>
      <c r="H209" s="147">
        <f>IF(G209="","",G209-G209*COMPASS!$AH$12)</f>
        <v>8114</v>
      </c>
    </row>
    <row r="210" spans="1:8" ht="15" customHeight="1">
      <c r="A210" s="390" t="s">
        <v>11353</v>
      </c>
      <c r="B210" s="544" t="s">
        <v>22</v>
      </c>
      <c r="C210" s="545" t="s">
        <v>10628</v>
      </c>
      <c r="D210" s="545" t="s">
        <v>10629</v>
      </c>
      <c r="E210" s="945">
        <v>1</v>
      </c>
      <c r="F210" s="888"/>
      <c r="G210" s="946">
        <v>9947</v>
      </c>
      <c r="H210" s="147">
        <f>IF(G210="","",G210-G210*COMPASS!$AH$12)</f>
        <v>9947</v>
      </c>
    </row>
    <row r="211" spans="1:8" ht="15" customHeight="1">
      <c r="A211" s="599" t="s">
        <v>10630</v>
      </c>
      <c r="B211" s="600"/>
      <c r="C211" s="601"/>
      <c r="D211" s="602"/>
      <c r="E211" s="942"/>
      <c r="F211" s="943"/>
      <c r="G211" s="943"/>
      <c r="H211" s="147" t="str">
        <f>IF(G211="","",G211-G211*COMPASS!$AH$12)</f>
        <v/>
      </c>
    </row>
    <row r="212" spans="1:8" ht="15" customHeight="1">
      <c r="A212" s="390" t="s">
        <v>11354</v>
      </c>
      <c r="B212" s="544" t="s">
        <v>22</v>
      </c>
      <c r="C212" s="545" t="s">
        <v>10631</v>
      </c>
      <c r="D212" s="545" t="s">
        <v>10632</v>
      </c>
      <c r="E212" s="945">
        <v>1</v>
      </c>
      <c r="F212" s="888"/>
      <c r="G212" s="946">
        <v>11571</v>
      </c>
      <c r="H212" s="147">
        <f>IF(G212="","",G212-G212*COMPASS!$AH$12)</f>
        <v>11571</v>
      </c>
    </row>
    <row r="213" spans="1:8" ht="15" customHeight="1">
      <c r="A213" s="390" t="s">
        <v>11355</v>
      </c>
      <c r="B213" s="544" t="s">
        <v>22</v>
      </c>
      <c r="C213" s="545" t="s">
        <v>10633</v>
      </c>
      <c r="D213" s="545" t="s">
        <v>10634</v>
      </c>
      <c r="E213" s="945">
        <v>1</v>
      </c>
      <c r="F213" s="888"/>
      <c r="G213" s="946">
        <v>11571</v>
      </c>
      <c r="H213" s="147">
        <f>IF(G213="","",G213-G213*COMPASS!$AH$12)</f>
        <v>11571</v>
      </c>
    </row>
    <row r="214" spans="1:8" ht="15" customHeight="1">
      <c r="A214" s="390" t="s">
        <v>11356</v>
      </c>
      <c r="B214" s="544" t="s">
        <v>22</v>
      </c>
      <c r="C214" s="545" t="s">
        <v>10635</v>
      </c>
      <c r="D214" s="545" t="s">
        <v>10636</v>
      </c>
      <c r="E214" s="945">
        <v>1</v>
      </c>
      <c r="F214" s="888"/>
      <c r="G214" s="946">
        <v>11571</v>
      </c>
      <c r="H214" s="147">
        <f>IF(G214="","",G214-G214*COMPASS!$AH$12)</f>
        <v>11571</v>
      </c>
    </row>
    <row r="215" spans="1:8" ht="15" customHeight="1">
      <c r="A215" s="599" t="s">
        <v>10637</v>
      </c>
      <c r="B215" s="600"/>
      <c r="C215" s="601"/>
      <c r="D215" s="602"/>
      <c r="E215" s="942"/>
      <c r="F215" s="943"/>
      <c r="G215" s="943"/>
      <c r="H215" s="147" t="str">
        <f>IF(G215="","",G215-G215*COMPASS!$AH$12)</f>
        <v/>
      </c>
    </row>
    <row r="216" spans="1:8" ht="15" customHeight="1">
      <c r="A216" s="604" t="s">
        <v>10638</v>
      </c>
      <c r="B216" s="544" t="s">
        <v>22</v>
      </c>
      <c r="C216" s="545" t="s">
        <v>10639</v>
      </c>
      <c r="D216" s="545" t="s">
        <v>10640</v>
      </c>
      <c r="E216" s="945">
        <v>1</v>
      </c>
      <c r="F216" s="888"/>
      <c r="G216" s="946">
        <v>25929</v>
      </c>
      <c r="H216" s="147">
        <f>IF(G216="","",G216-G216*COMPASS!$AH$12)</f>
        <v>25929</v>
      </c>
    </row>
    <row r="217" spans="1:8" ht="15" customHeight="1">
      <c r="A217" s="604" t="s">
        <v>10641</v>
      </c>
      <c r="B217" s="544" t="s">
        <v>22</v>
      </c>
      <c r="C217" s="545" t="s">
        <v>10642</v>
      </c>
      <c r="D217" s="545" t="s">
        <v>10643</v>
      </c>
      <c r="E217" s="945">
        <v>1</v>
      </c>
      <c r="F217" s="888"/>
      <c r="G217" s="946">
        <v>25929</v>
      </c>
      <c r="H217" s="147">
        <f>IF(G217="","",G217-G217*COMPASS!$AH$12)</f>
        <v>25929</v>
      </c>
    </row>
    <row r="218" spans="1:8" ht="15" customHeight="1">
      <c r="A218" s="604" t="s">
        <v>10644</v>
      </c>
      <c r="B218" s="544" t="s">
        <v>22</v>
      </c>
      <c r="C218" s="545" t="s">
        <v>10645</v>
      </c>
      <c r="D218" s="545" t="s">
        <v>10646</v>
      </c>
      <c r="E218" s="945">
        <v>1</v>
      </c>
      <c r="F218" s="888"/>
      <c r="G218" s="946">
        <v>25929</v>
      </c>
      <c r="H218" s="147">
        <f>IF(G218="","",G218-G218*COMPASS!$AH$12)</f>
        <v>25929</v>
      </c>
    </row>
    <row r="219" spans="1:8" ht="15" customHeight="1">
      <c r="A219" s="599" t="s">
        <v>10647</v>
      </c>
      <c r="B219" s="600"/>
      <c r="C219" s="601"/>
      <c r="D219" s="602"/>
      <c r="E219" s="942"/>
      <c r="F219" s="943"/>
      <c r="G219" s="943"/>
      <c r="H219" s="147" t="str">
        <f>IF(G219="","",G219-G219*COMPASS!$AH$12)</f>
        <v/>
      </c>
    </row>
    <row r="220" spans="1:8" ht="15" customHeight="1">
      <c r="A220" s="390" t="s">
        <v>11357</v>
      </c>
      <c r="B220" s="544" t="s">
        <v>22</v>
      </c>
      <c r="C220" s="545" t="s">
        <v>10648</v>
      </c>
      <c r="D220" s="545" t="s">
        <v>10649</v>
      </c>
      <c r="E220" s="945">
        <v>1</v>
      </c>
      <c r="F220" s="888"/>
      <c r="G220" s="946">
        <v>34003</v>
      </c>
      <c r="H220" s="147">
        <f>IF(G220="","",G220-G220*COMPASS!$AH$12)</f>
        <v>34003</v>
      </c>
    </row>
    <row r="221" spans="1:8" ht="15" customHeight="1">
      <c r="A221" s="390" t="s">
        <v>11358</v>
      </c>
      <c r="B221" s="544" t="s">
        <v>22</v>
      </c>
      <c r="C221" s="545" t="s">
        <v>10650</v>
      </c>
      <c r="D221" s="545" t="s">
        <v>10651</v>
      </c>
      <c r="E221" s="945">
        <v>1</v>
      </c>
      <c r="F221" s="888"/>
      <c r="G221" s="946">
        <v>34003</v>
      </c>
      <c r="H221" s="147">
        <f>IF(G221="","",G221-G221*COMPASS!$AH$12)</f>
        <v>34003</v>
      </c>
    </row>
    <row r="222" spans="1:8" ht="15" customHeight="1">
      <c r="A222" s="390" t="s">
        <v>11359</v>
      </c>
      <c r="B222" s="544" t="s">
        <v>22</v>
      </c>
      <c r="C222" s="545" t="s">
        <v>10652</v>
      </c>
      <c r="D222" s="545" t="s">
        <v>10653</v>
      </c>
      <c r="E222" s="945">
        <v>1</v>
      </c>
      <c r="F222" s="888"/>
      <c r="G222" s="946">
        <v>36389</v>
      </c>
      <c r="H222" s="147">
        <f>IF(G222="","",G222-G222*COMPASS!$AH$12)</f>
        <v>36389</v>
      </c>
    </row>
    <row r="223" spans="1:8" ht="15" customHeight="1">
      <c r="A223" s="390" t="s">
        <v>11360</v>
      </c>
      <c r="B223" s="544" t="s">
        <v>22</v>
      </c>
      <c r="C223" s="545" t="s">
        <v>10654</v>
      </c>
      <c r="D223" s="545" t="s">
        <v>10655</v>
      </c>
      <c r="E223" s="945">
        <v>1</v>
      </c>
      <c r="F223" s="888"/>
      <c r="G223" s="946">
        <v>33742</v>
      </c>
      <c r="H223" s="147">
        <f>IF(G223="","",G223-G223*COMPASS!$AH$12)</f>
        <v>33742</v>
      </c>
    </row>
    <row r="224" spans="1:8" ht="15" customHeight="1">
      <c r="A224" s="390" t="s">
        <v>11361</v>
      </c>
      <c r="B224" s="544" t="s">
        <v>22</v>
      </c>
      <c r="C224" s="545" t="s">
        <v>10656</v>
      </c>
      <c r="D224" s="545" t="s">
        <v>10657</v>
      </c>
      <c r="E224" s="945">
        <v>1</v>
      </c>
      <c r="F224" s="888"/>
      <c r="G224" s="946">
        <v>36389</v>
      </c>
      <c r="H224" s="147">
        <f>IF(G224="","",G224-G224*COMPASS!$AH$12)</f>
        <v>36389</v>
      </c>
    </row>
    <row r="225" spans="1:8" ht="15" customHeight="1">
      <c r="A225" s="604" t="s">
        <v>10658</v>
      </c>
      <c r="B225" s="544" t="s">
        <v>22</v>
      </c>
      <c r="C225" s="545" t="s">
        <v>10659</v>
      </c>
      <c r="D225" s="545" t="s">
        <v>10660</v>
      </c>
      <c r="E225" s="945">
        <v>1</v>
      </c>
      <c r="F225" s="888"/>
      <c r="G225" s="946">
        <v>36638</v>
      </c>
      <c r="H225" s="147">
        <f>IF(G225="","",G225-G225*COMPASS!$AH$12)</f>
        <v>36638</v>
      </c>
    </row>
    <row r="226" spans="1:8" ht="15" customHeight="1">
      <c r="A226" s="604" t="s">
        <v>10661</v>
      </c>
      <c r="B226" s="544" t="s">
        <v>22</v>
      </c>
      <c r="C226" s="545" t="s">
        <v>10662</v>
      </c>
      <c r="D226" s="545" t="s">
        <v>10663</v>
      </c>
      <c r="E226" s="945">
        <v>1</v>
      </c>
      <c r="F226" s="888"/>
      <c r="G226" s="946">
        <v>36638</v>
      </c>
      <c r="H226" s="147">
        <f>IF(G226="","",G226-G226*COMPASS!$AH$12)</f>
        <v>36638</v>
      </c>
    </row>
    <row r="227" spans="1:8" ht="15" customHeight="1">
      <c r="A227" s="604" t="s">
        <v>10664</v>
      </c>
      <c r="B227" s="544" t="s">
        <v>22</v>
      </c>
      <c r="C227" s="545" t="s">
        <v>10665</v>
      </c>
      <c r="D227" s="545" t="s">
        <v>10666</v>
      </c>
      <c r="E227" s="945">
        <v>1</v>
      </c>
      <c r="F227" s="888"/>
      <c r="G227" s="946">
        <v>38893</v>
      </c>
      <c r="H227" s="147">
        <f>IF(G227="","",G227-G227*COMPASS!$AH$12)</f>
        <v>38893</v>
      </c>
    </row>
    <row r="228" spans="1:8" ht="15" customHeight="1">
      <c r="A228" s="604" t="s">
        <v>10667</v>
      </c>
      <c r="B228" s="544" t="s">
        <v>22</v>
      </c>
      <c r="C228" s="545" t="s">
        <v>10668</v>
      </c>
      <c r="D228" s="545" t="s">
        <v>10669</v>
      </c>
      <c r="E228" s="945">
        <v>1</v>
      </c>
      <c r="F228" s="888"/>
      <c r="G228" s="946">
        <v>38893</v>
      </c>
      <c r="H228" s="147">
        <f>IF(G228="","",G228-G228*COMPASS!$AH$12)</f>
        <v>38893</v>
      </c>
    </row>
    <row r="229" spans="1:8" ht="15" customHeight="1">
      <c r="A229" s="604" t="s">
        <v>10670</v>
      </c>
      <c r="B229" s="544" t="s">
        <v>22</v>
      </c>
      <c r="C229" s="545" t="s">
        <v>10671</v>
      </c>
      <c r="D229" s="545" t="s">
        <v>10672</v>
      </c>
      <c r="E229" s="945">
        <v>1</v>
      </c>
      <c r="F229" s="888"/>
      <c r="G229" s="946">
        <v>38893</v>
      </c>
      <c r="H229" s="147">
        <f>IF(G229="","",G229-G229*COMPASS!$AH$12)</f>
        <v>38893</v>
      </c>
    </row>
    <row r="230" spans="1:8" ht="15" customHeight="1">
      <c r="A230" s="599" t="s">
        <v>10673</v>
      </c>
      <c r="B230" s="599"/>
      <c r="C230" s="601"/>
      <c r="D230" s="602"/>
      <c r="E230" s="942"/>
      <c r="F230" s="943"/>
      <c r="G230" s="943"/>
      <c r="H230" s="147" t="str">
        <f>IF(G230="","",G230-G230*COMPASS!$AH$12)</f>
        <v/>
      </c>
    </row>
    <row r="231" spans="1:8" ht="15" customHeight="1">
      <c r="A231" s="390" t="s">
        <v>11362</v>
      </c>
      <c r="B231" s="544" t="s">
        <v>22</v>
      </c>
      <c r="C231" s="545" t="s">
        <v>10674</v>
      </c>
      <c r="D231" s="545" t="s">
        <v>10675</v>
      </c>
      <c r="E231" s="945">
        <v>1</v>
      </c>
      <c r="F231" s="888"/>
      <c r="G231" s="946">
        <v>182</v>
      </c>
      <c r="H231" s="147">
        <f>IF(G231="","",G231-G231*COMPASS!$AH$12)</f>
        <v>182</v>
      </c>
    </row>
    <row r="232" spans="1:8" ht="15" customHeight="1">
      <c r="A232" s="390" t="s">
        <v>11363</v>
      </c>
      <c r="B232" s="544" t="s">
        <v>22</v>
      </c>
      <c r="C232" s="545" t="s">
        <v>10676</v>
      </c>
      <c r="D232" s="545" t="s">
        <v>10677</v>
      </c>
      <c r="E232" s="945">
        <v>1</v>
      </c>
      <c r="F232" s="888"/>
      <c r="G232" s="946">
        <v>182</v>
      </c>
      <c r="H232" s="147">
        <f>IF(G232="","",G232-G232*COMPASS!$AH$12)</f>
        <v>182</v>
      </c>
    </row>
    <row r="233" spans="1:8" ht="15" customHeight="1">
      <c r="A233" s="390" t="s">
        <v>11364</v>
      </c>
      <c r="B233" s="544" t="s">
        <v>22</v>
      </c>
      <c r="C233" s="545" t="s">
        <v>10678</v>
      </c>
      <c r="D233" s="545" t="s">
        <v>10679</v>
      </c>
      <c r="E233" s="945">
        <v>1</v>
      </c>
      <c r="F233" s="888"/>
      <c r="G233" s="946">
        <v>199</v>
      </c>
      <c r="H233" s="147">
        <f>IF(G233="","",G233-G233*COMPASS!$AH$12)</f>
        <v>199</v>
      </c>
    </row>
    <row r="234" spans="1:8" ht="15" customHeight="1">
      <c r="A234" s="599" t="s">
        <v>10680</v>
      </c>
      <c r="B234" s="600"/>
      <c r="C234" s="601"/>
      <c r="D234" s="602"/>
      <c r="E234" s="942"/>
      <c r="F234" s="943"/>
      <c r="G234" s="943"/>
      <c r="H234" s="147" t="str">
        <f>IF(G234="","",G234-G234*COMPASS!$AH$12)</f>
        <v/>
      </c>
    </row>
    <row r="235" spans="1:8" ht="15" customHeight="1">
      <c r="A235" s="390" t="s">
        <v>11365</v>
      </c>
      <c r="B235" s="544" t="s">
        <v>22</v>
      </c>
      <c r="C235" s="545" t="s">
        <v>10681</v>
      </c>
      <c r="D235" s="545" t="s">
        <v>10682</v>
      </c>
      <c r="E235" s="945">
        <v>1</v>
      </c>
      <c r="F235" s="888"/>
      <c r="G235" s="946">
        <v>434</v>
      </c>
      <c r="H235" s="147">
        <f>IF(G235="","",G235-G235*COMPASS!$AH$12)</f>
        <v>434</v>
      </c>
    </row>
    <row r="236" spans="1:8" ht="15" customHeight="1">
      <c r="A236" s="390" t="s">
        <v>11366</v>
      </c>
      <c r="B236" s="544" t="s">
        <v>22</v>
      </c>
      <c r="C236" s="545" t="s">
        <v>10683</v>
      </c>
      <c r="D236" s="545" t="s">
        <v>10684</v>
      </c>
      <c r="E236" s="945">
        <v>1</v>
      </c>
      <c r="F236" s="888"/>
      <c r="G236" s="946">
        <v>161</v>
      </c>
      <c r="H236" s="147">
        <f>IF(G236="","",G236-G236*COMPASS!$AH$12)</f>
        <v>161</v>
      </c>
    </row>
    <row r="237" spans="1:8" ht="15" customHeight="1">
      <c r="A237" s="390" t="s">
        <v>11367</v>
      </c>
      <c r="B237" s="544" t="s">
        <v>22</v>
      </c>
      <c r="C237" s="545" t="s">
        <v>10685</v>
      </c>
      <c r="D237" s="545" t="s">
        <v>10686</v>
      </c>
      <c r="E237" s="945">
        <v>1</v>
      </c>
      <c r="F237" s="888"/>
      <c r="G237" s="946">
        <v>147</v>
      </c>
      <c r="H237" s="147">
        <f>IF(G237="","",G237-G237*COMPASS!$AH$12)</f>
        <v>147</v>
      </c>
    </row>
    <row r="238" spans="1:8" ht="15" customHeight="1">
      <c r="A238" s="390" t="s">
        <v>11368</v>
      </c>
      <c r="B238" s="544" t="s">
        <v>22</v>
      </c>
      <c r="C238" s="545" t="s">
        <v>10687</v>
      </c>
      <c r="D238" s="545" t="s">
        <v>10688</v>
      </c>
      <c r="E238" s="945">
        <v>1</v>
      </c>
      <c r="F238" s="888"/>
      <c r="G238" s="946">
        <v>265</v>
      </c>
      <c r="H238" s="147">
        <f>IF(G238="","",G238-G238*COMPASS!$AH$12)</f>
        <v>265</v>
      </c>
    </row>
    <row r="239" spans="1:8" ht="15" customHeight="1">
      <c r="A239" s="390" t="s">
        <v>11369</v>
      </c>
      <c r="B239" s="544" t="s">
        <v>22</v>
      </c>
      <c r="C239" s="545" t="s">
        <v>10689</v>
      </c>
      <c r="D239" s="545" t="s">
        <v>10690</v>
      </c>
      <c r="E239" s="945">
        <v>1</v>
      </c>
      <c r="F239" s="888"/>
      <c r="G239" s="946">
        <v>161</v>
      </c>
      <c r="H239" s="147">
        <f>IF(G239="","",G239-G239*COMPASS!$AH$12)</f>
        <v>161</v>
      </c>
    </row>
    <row r="240" spans="1:8" ht="15" customHeight="1">
      <c r="A240" s="390" t="s">
        <v>11370</v>
      </c>
      <c r="B240" s="544" t="s">
        <v>22</v>
      </c>
      <c r="C240" s="545" t="s">
        <v>10691</v>
      </c>
      <c r="D240" s="545" t="s">
        <v>10692</v>
      </c>
      <c r="E240" s="945">
        <v>1</v>
      </c>
      <c r="F240" s="888"/>
      <c r="G240" s="946">
        <v>434</v>
      </c>
      <c r="H240" s="147">
        <f>IF(G240="","",G240-G240*COMPASS!$AH$12)</f>
        <v>434</v>
      </c>
    </row>
    <row r="241" spans="1:8" ht="15" customHeight="1">
      <c r="A241" s="390" t="s">
        <v>11371</v>
      </c>
      <c r="B241" s="544" t="s">
        <v>22</v>
      </c>
      <c r="C241" s="545" t="s">
        <v>10693</v>
      </c>
      <c r="D241" s="545" t="s">
        <v>10694</v>
      </c>
      <c r="E241" s="945">
        <v>1</v>
      </c>
      <c r="F241" s="888"/>
      <c r="G241" s="946">
        <v>147</v>
      </c>
      <c r="H241" s="147">
        <f>IF(G241="","",G241-G241*COMPASS!$AH$12)</f>
        <v>147</v>
      </c>
    </row>
    <row r="242" spans="1:8" ht="15" customHeight="1">
      <c r="A242" s="390" t="s">
        <v>11372</v>
      </c>
      <c r="B242" s="544" t="s">
        <v>22</v>
      </c>
      <c r="C242" s="545" t="s">
        <v>10695</v>
      </c>
      <c r="D242" s="545" t="s">
        <v>10696</v>
      </c>
      <c r="E242" s="945">
        <v>1</v>
      </c>
      <c r="F242" s="888"/>
      <c r="G242" s="946">
        <v>265</v>
      </c>
      <c r="H242" s="147">
        <f>IF(G242="","",G242-G242*COMPASS!$AH$12)</f>
        <v>265</v>
      </c>
    </row>
    <row r="243" spans="1:8" ht="15" customHeight="1">
      <c r="A243" s="390" t="s">
        <v>11373</v>
      </c>
      <c r="B243" s="544" t="s">
        <v>22</v>
      </c>
      <c r="C243" s="545" t="s">
        <v>10697</v>
      </c>
      <c r="D243" s="545" t="s">
        <v>10698</v>
      </c>
      <c r="E243" s="945">
        <v>1</v>
      </c>
      <c r="F243" s="888"/>
      <c r="G243" s="946">
        <v>161</v>
      </c>
      <c r="H243" s="147">
        <f>IF(G243="","",G243-G243*COMPASS!$AH$12)</f>
        <v>161</v>
      </c>
    </row>
    <row r="244" spans="1:8" ht="15" customHeight="1">
      <c r="A244" s="390" t="s">
        <v>11374</v>
      </c>
      <c r="B244" s="544" t="s">
        <v>22</v>
      </c>
      <c r="C244" s="545" t="s">
        <v>10699</v>
      </c>
      <c r="D244" s="545" t="s">
        <v>10700</v>
      </c>
      <c r="E244" s="945">
        <v>1</v>
      </c>
      <c r="F244" s="888"/>
      <c r="G244" s="946">
        <v>147</v>
      </c>
      <c r="H244" s="147">
        <f>IF(G244="","",G244-G244*COMPASS!$AH$12)</f>
        <v>147</v>
      </c>
    </row>
    <row r="245" spans="1:8" ht="15" customHeight="1">
      <c r="A245" s="390" t="s">
        <v>11375</v>
      </c>
      <c r="B245" s="544" t="s">
        <v>22</v>
      </c>
      <c r="C245" s="545" t="s">
        <v>10701</v>
      </c>
      <c r="D245" s="545" t="s">
        <v>10702</v>
      </c>
      <c r="E245" s="945">
        <v>1</v>
      </c>
      <c r="F245" s="888"/>
      <c r="G245" s="946">
        <v>221</v>
      </c>
      <c r="H245" s="147">
        <f>IF(G245="","",G245-G245*COMPASS!$AH$12)</f>
        <v>221</v>
      </c>
    </row>
    <row r="246" spans="1:8" ht="15" customHeight="1">
      <c r="A246" s="390" t="s">
        <v>11376</v>
      </c>
      <c r="B246" s="544" t="s">
        <v>22</v>
      </c>
      <c r="C246" s="545" t="s">
        <v>10703</v>
      </c>
      <c r="D246" s="545" t="s">
        <v>10704</v>
      </c>
      <c r="E246" s="945">
        <v>1</v>
      </c>
      <c r="F246" s="888"/>
      <c r="G246" s="946">
        <v>283</v>
      </c>
      <c r="H246" s="147">
        <f>IF(G246="","",G246-G246*COMPASS!$AH$12)</f>
        <v>283</v>
      </c>
    </row>
    <row r="247" spans="1:8" ht="15" customHeight="1">
      <c r="A247" s="390" t="s">
        <v>11377</v>
      </c>
      <c r="B247" s="544" t="s">
        <v>22</v>
      </c>
      <c r="C247" s="545" t="s">
        <v>10705</v>
      </c>
      <c r="D247" s="545" t="s">
        <v>10706</v>
      </c>
      <c r="E247" s="945">
        <v>1</v>
      </c>
      <c r="F247" s="888"/>
      <c r="G247" s="946">
        <v>475</v>
      </c>
      <c r="H247" s="147">
        <f>IF(G247="","",G247-G247*COMPASS!$AH$12)</f>
        <v>475</v>
      </c>
    </row>
    <row r="248" spans="1:8" ht="15" customHeight="1">
      <c r="A248" s="599" t="s">
        <v>10707</v>
      </c>
      <c r="B248" s="600"/>
      <c r="C248" s="601"/>
      <c r="D248" s="602"/>
      <c r="E248" s="942"/>
      <c r="F248" s="943"/>
      <c r="G248" s="943"/>
      <c r="H248" s="147" t="str">
        <f>IF(G248="","",G248-G248*COMPASS!$AH$12)</f>
        <v/>
      </c>
    </row>
    <row r="249" spans="1:8" ht="15" customHeight="1">
      <c r="A249" s="390" t="s">
        <v>11378</v>
      </c>
      <c r="B249" s="544" t="s">
        <v>22</v>
      </c>
      <c r="C249" s="545" t="s">
        <v>10708</v>
      </c>
      <c r="D249" s="545" t="s">
        <v>10709</v>
      </c>
      <c r="E249" s="945">
        <v>1</v>
      </c>
      <c r="F249" s="888"/>
      <c r="G249" s="946">
        <v>119</v>
      </c>
      <c r="H249" s="147">
        <f>IF(G249="","",G249-G249*COMPASS!$AH$12)</f>
        <v>119</v>
      </c>
    </row>
    <row r="250" spans="1:8" ht="15" customHeight="1">
      <c r="A250" s="390" t="s">
        <v>11379</v>
      </c>
      <c r="B250" s="544" t="s">
        <v>22</v>
      </c>
      <c r="C250" s="545" t="s">
        <v>10710</v>
      </c>
      <c r="D250" s="545" t="s">
        <v>10711</v>
      </c>
      <c r="E250" s="945">
        <v>1</v>
      </c>
      <c r="F250" s="888"/>
      <c r="G250" s="946">
        <v>343</v>
      </c>
      <c r="H250" s="147">
        <f>IF(G250="","",G250-G250*COMPASS!$AH$12)</f>
        <v>343</v>
      </c>
    </row>
    <row r="251" spans="1:8" ht="15" customHeight="1">
      <c r="A251" s="599" t="s">
        <v>2749</v>
      </c>
      <c r="B251" s="600"/>
      <c r="C251" s="601"/>
      <c r="D251" s="602"/>
      <c r="E251" s="942"/>
      <c r="F251" s="943"/>
      <c r="G251" s="943"/>
      <c r="H251" s="147" t="str">
        <f>IF(G251="","",G251-G251*COMPASS!$AH$12)</f>
        <v/>
      </c>
    </row>
    <row r="252" spans="1:8" ht="15" customHeight="1">
      <c r="A252" s="604" t="s">
        <v>11380</v>
      </c>
      <c r="B252" s="544" t="s">
        <v>22</v>
      </c>
      <c r="C252" s="545" t="s">
        <v>10712</v>
      </c>
      <c r="D252" s="545" t="s">
        <v>10713</v>
      </c>
      <c r="E252" s="945">
        <v>1</v>
      </c>
      <c r="F252" s="888"/>
      <c r="G252" s="946">
        <v>350</v>
      </c>
      <c r="H252" s="147">
        <f>IF(G252="","",G252-G252*COMPASS!$AH$12)</f>
        <v>350</v>
      </c>
    </row>
    <row r="253" spans="1:8" ht="15" customHeight="1">
      <c r="A253" s="604" t="s">
        <v>11381</v>
      </c>
      <c r="B253" s="544" t="s">
        <v>22</v>
      </c>
      <c r="C253" s="545" t="s">
        <v>10714</v>
      </c>
      <c r="D253" s="545" t="s">
        <v>10715</v>
      </c>
      <c r="E253" s="945">
        <v>1</v>
      </c>
      <c r="F253" s="888"/>
      <c r="G253" s="946">
        <v>137</v>
      </c>
      <c r="H253" s="147">
        <f>IF(G253="","",G253-G253*COMPASS!$AH$12)</f>
        <v>137</v>
      </c>
    </row>
    <row r="254" spans="1:8" ht="15" customHeight="1">
      <c r="A254" s="390" t="s">
        <v>11382</v>
      </c>
      <c r="B254" s="544" t="s">
        <v>22</v>
      </c>
      <c r="C254" s="545" t="s">
        <v>10716</v>
      </c>
      <c r="D254" s="545" t="s">
        <v>10717</v>
      </c>
      <c r="E254" s="945">
        <v>1</v>
      </c>
      <c r="F254" s="888"/>
      <c r="G254" s="946">
        <v>90</v>
      </c>
      <c r="H254" s="147">
        <f>IF(G254="","",G254-G254*COMPASS!$AH$12)</f>
        <v>90</v>
      </c>
    </row>
    <row r="255" spans="1:8" ht="15" customHeight="1">
      <c r="A255" s="390" t="s">
        <v>11383</v>
      </c>
      <c r="B255" s="544" t="s">
        <v>22</v>
      </c>
      <c r="C255" s="545" t="s">
        <v>10718</v>
      </c>
      <c r="D255" s="545" t="s">
        <v>10719</v>
      </c>
      <c r="E255" s="945">
        <v>1</v>
      </c>
      <c r="F255" s="888"/>
      <c r="G255" s="946">
        <v>230</v>
      </c>
      <c r="H255" s="147">
        <f>IF(G255="","",G255-G255*COMPASS!$AH$12)</f>
        <v>230</v>
      </c>
    </row>
    <row r="256" spans="1:8" ht="15" customHeight="1">
      <c r="A256" s="604" t="s">
        <v>11384</v>
      </c>
      <c r="B256" s="544" t="s">
        <v>22</v>
      </c>
      <c r="C256" s="545" t="s">
        <v>10720</v>
      </c>
      <c r="D256" s="545" t="s">
        <v>10721</v>
      </c>
      <c r="E256" s="945">
        <v>1</v>
      </c>
      <c r="F256" s="888"/>
      <c r="G256" s="946">
        <v>475</v>
      </c>
      <c r="H256" s="147">
        <f>IF(G256="","",G256-G256*COMPASS!$AH$12)</f>
        <v>475</v>
      </c>
    </row>
    <row r="257" spans="1:8" ht="15" customHeight="1">
      <c r="A257" s="599" t="s">
        <v>10722</v>
      </c>
      <c r="B257" s="599"/>
      <c r="C257" s="601"/>
      <c r="D257" s="602"/>
      <c r="E257" s="942"/>
      <c r="F257" s="943"/>
      <c r="G257" s="943"/>
      <c r="H257" s="147" t="str">
        <f>IF(G257="","",G257-G257*COMPASS!$AH$12)</f>
        <v/>
      </c>
    </row>
    <row r="258" spans="1:8" ht="15" customHeight="1">
      <c r="A258" s="390" t="s">
        <v>13100</v>
      </c>
      <c r="B258" s="544" t="s">
        <v>57</v>
      </c>
      <c r="C258" s="545" t="s">
        <v>13101</v>
      </c>
      <c r="D258" s="545" t="s">
        <v>13102</v>
      </c>
      <c r="E258" s="945">
        <v>1</v>
      </c>
      <c r="F258" s="888"/>
      <c r="G258" s="946">
        <v>4878</v>
      </c>
      <c r="H258" s="147">
        <f>IF(G258="","",G258-G258*COMPASS!$AH$12)</f>
        <v>4878</v>
      </c>
    </row>
    <row r="259" spans="1:8" ht="15" customHeight="1">
      <c r="A259" s="599" t="s">
        <v>10723</v>
      </c>
      <c r="B259" s="600"/>
      <c r="C259" s="601"/>
      <c r="D259" s="602"/>
      <c r="E259" s="942"/>
      <c r="F259" s="943"/>
      <c r="G259" s="943"/>
      <c r="H259" s="147" t="str">
        <f>IF(G259="","",G259-G259*COMPASS!$AH$12)</f>
        <v/>
      </c>
    </row>
    <row r="260" spans="1:8" ht="15" customHeight="1">
      <c r="A260" s="604" t="s">
        <v>11385</v>
      </c>
      <c r="B260" s="544" t="s">
        <v>22</v>
      </c>
      <c r="C260" s="545" t="s">
        <v>10724</v>
      </c>
      <c r="D260" s="545" t="s">
        <v>10725</v>
      </c>
      <c r="E260" s="945">
        <v>1</v>
      </c>
      <c r="F260" s="888"/>
      <c r="G260" s="946">
        <v>1027</v>
      </c>
      <c r="H260" s="147">
        <f>IF(G260="","",G260-G260*COMPASS!$AH$12)</f>
        <v>1027</v>
      </c>
    </row>
    <row r="261" spans="1:8" ht="15" customHeight="1">
      <c r="A261" s="604" t="s">
        <v>11386</v>
      </c>
      <c r="B261" s="544" t="s">
        <v>22</v>
      </c>
      <c r="C261" s="545" t="s">
        <v>10726</v>
      </c>
      <c r="D261" s="545" t="s">
        <v>10727</v>
      </c>
      <c r="E261" s="945">
        <v>1</v>
      </c>
      <c r="F261" s="888"/>
      <c r="G261" s="946">
        <v>1027</v>
      </c>
      <c r="H261" s="147">
        <f>IF(G261="","",G261-G261*COMPASS!$AH$12)</f>
        <v>1027</v>
      </c>
    </row>
    <row r="262" spans="1:8" ht="15" customHeight="1">
      <c r="A262" s="604" t="s">
        <v>11387</v>
      </c>
      <c r="B262" s="544" t="s">
        <v>22</v>
      </c>
      <c r="C262" s="545" t="s">
        <v>10728</v>
      </c>
      <c r="D262" s="545" t="s">
        <v>10729</v>
      </c>
      <c r="E262" s="945">
        <v>1</v>
      </c>
      <c r="F262" s="888"/>
      <c r="G262" s="946">
        <v>1027</v>
      </c>
      <c r="H262" s="147">
        <f>IF(G262="","",G262-G262*COMPASS!$AH$12)</f>
        <v>1027</v>
      </c>
    </row>
    <row r="263" spans="1:8" ht="15" customHeight="1">
      <c r="A263" s="599" t="s">
        <v>10730</v>
      </c>
      <c r="B263" s="600"/>
      <c r="C263" s="601"/>
      <c r="D263" s="602"/>
      <c r="E263" s="942"/>
      <c r="F263" s="943"/>
      <c r="G263" s="943"/>
      <c r="H263" s="147" t="str">
        <f>IF(G263="","",G263-G263*COMPASS!$AH$12)</f>
        <v/>
      </c>
    </row>
    <row r="264" spans="1:8" ht="15" customHeight="1">
      <c r="A264" s="599" t="s">
        <v>10731</v>
      </c>
      <c r="B264" s="600"/>
      <c r="C264" s="601"/>
      <c r="D264" s="602"/>
      <c r="E264" s="942"/>
      <c r="F264" s="943"/>
      <c r="G264" s="943"/>
      <c r="H264" s="147" t="str">
        <f>IF(G264="","",G264-G264*COMPASS!$AH$12)</f>
        <v/>
      </c>
    </row>
    <row r="265" spans="1:8" ht="15" customHeight="1">
      <c r="A265" s="390" t="s">
        <v>11388</v>
      </c>
      <c r="B265" s="544" t="s">
        <v>22</v>
      </c>
      <c r="C265" s="545" t="s">
        <v>10732</v>
      </c>
      <c r="D265" s="545" t="s">
        <v>10733</v>
      </c>
      <c r="E265" s="945">
        <v>1</v>
      </c>
      <c r="F265" s="888"/>
      <c r="G265" s="946">
        <v>0</v>
      </c>
      <c r="H265" s="147">
        <f>IF(G265="","",G265-G265*COMPASS!$AH$12)</f>
        <v>0</v>
      </c>
    </row>
    <row r="266" spans="1:8" ht="15" customHeight="1">
      <c r="A266" s="390" t="s">
        <v>11389</v>
      </c>
      <c r="B266" s="544" t="s">
        <v>22</v>
      </c>
      <c r="C266" s="545" t="s">
        <v>10734</v>
      </c>
      <c r="D266" s="545" t="s">
        <v>10735</v>
      </c>
      <c r="E266" s="945">
        <v>1</v>
      </c>
      <c r="F266" s="888"/>
      <c r="G266" s="946">
        <v>0</v>
      </c>
      <c r="H266" s="147">
        <f>IF(G266="","",G266-G266*COMPASS!$AH$12)</f>
        <v>0</v>
      </c>
    </row>
    <row r="267" spans="1:8" ht="15" customHeight="1">
      <c r="A267" s="390" t="s">
        <v>11390</v>
      </c>
      <c r="B267" s="544" t="s">
        <v>22</v>
      </c>
      <c r="C267" s="545" t="s">
        <v>10736</v>
      </c>
      <c r="D267" s="545" t="s">
        <v>10737</v>
      </c>
      <c r="E267" s="945">
        <v>1</v>
      </c>
      <c r="F267" s="888"/>
      <c r="G267" s="946">
        <v>240</v>
      </c>
      <c r="H267" s="147">
        <f>IF(G267="","",G267-G267*COMPASS!$AH$12)</f>
        <v>240</v>
      </c>
    </row>
    <row r="268" spans="1:8" ht="15" customHeight="1">
      <c r="A268" s="390" t="s">
        <v>11391</v>
      </c>
      <c r="B268" s="544" t="s">
        <v>22</v>
      </c>
      <c r="C268" s="545" t="s">
        <v>10738</v>
      </c>
      <c r="D268" s="545" t="s">
        <v>10739</v>
      </c>
      <c r="E268" s="945">
        <v>1</v>
      </c>
      <c r="F268" s="888"/>
      <c r="G268" s="946">
        <v>444</v>
      </c>
      <c r="H268" s="147">
        <f>IF(G268="","",G268-G268*COMPASS!$AH$12)</f>
        <v>444</v>
      </c>
    </row>
    <row r="269" spans="1:8" ht="15" customHeight="1">
      <c r="A269" s="390" t="s">
        <v>13103</v>
      </c>
      <c r="B269" s="544" t="s">
        <v>22</v>
      </c>
      <c r="C269" s="545" t="s">
        <v>13104</v>
      </c>
      <c r="D269" s="545" t="s">
        <v>17296</v>
      </c>
      <c r="E269" s="945">
        <v>1</v>
      </c>
      <c r="F269" s="888"/>
      <c r="G269" s="946">
        <v>407</v>
      </c>
      <c r="H269" s="147">
        <f>IF(G269="","",G269-G269*COMPASS!$AH$12)</f>
        <v>407</v>
      </c>
    </row>
    <row r="270" spans="1:8" ht="15" customHeight="1">
      <c r="A270" s="390" t="s">
        <v>13105</v>
      </c>
      <c r="B270" s="544" t="s">
        <v>22</v>
      </c>
      <c r="C270" s="545" t="s">
        <v>13106</v>
      </c>
      <c r="D270" s="545" t="s">
        <v>17297</v>
      </c>
      <c r="E270" s="945">
        <v>1</v>
      </c>
      <c r="F270" s="888"/>
      <c r="G270" s="946">
        <v>407</v>
      </c>
      <c r="H270" s="147">
        <f>IF(G270="","",G270-G270*COMPASS!$AH$12)</f>
        <v>407</v>
      </c>
    </row>
    <row r="271" spans="1:8" ht="15" customHeight="1">
      <c r="A271" s="390" t="s">
        <v>13107</v>
      </c>
      <c r="B271" s="544" t="s">
        <v>22</v>
      </c>
      <c r="C271" s="545" t="s">
        <v>13108</v>
      </c>
      <c r="D271" s="545" t="s">
        <v>13109</v>
      </c>
      <c r="E271" s="945">
        <v>1</v>
      </c>
      <c r="F271" s="888"/>
      <c r="G271" s="946">
        <v>407</v>
      </c>
      <c r="H271" s="147">
        <f>IF(G271="","",G271-G271*COMPASS!$AH$12)</f>
        <v>407</v>
      </c>
    </row>
    <row r="272" spans="1:8" ht="15" customHeight="1">
      <c r="A272" s="390" t="s">
        <v>13110</v>
      </c>
      <c r="B272" s="544" t="s">
        <v>22</v>
      </c>
      <c r="C272" s="545" t="s">
        <v>13111</v>
      </c>
      <c r="D272" s="545" t="s">
        <v>17298</v>
      </c>
      <c r="E272" s="945">
        <v>1</v>
      </c>
      <c r="F272" s="888"/>
      <c r="G272" s="946">
        <v>713</v>
      </c>
      <c r="H272" s="147">
        <f>IF(G272="","",G272-G272*COMPASS!$AH$12)</f>
        <v>713</v>
      </c>
    </row>
    <row r="273" spans="1:8" ht="15" customHeight="1">
      <c r="A273" s="390" t="s">
        <v>13112</v>
      </c>
      <c r="B273" s="544" t="s">
        <v>22</v>
      </c>
      <c r="C273" s="545" t="s">
        <v>13113</v>
      </c>
      <c r="D273" s="545" t="s">
        <v>17299</v>
      </c>
      <c r="E273" s="945">
        <v>1</v>
      </c>
      <c r="F273" s="888"/>
      <c r="G273" s="946">
        <v>745</v>
      </c>
      <c r="H273" s="147">
        <f>IF(G273="","",G273-G273*COMPASS!$AH$12)</f>
        <v>745</v>
      </c>
    </row>
    <row r="274" spans="1:8" ht="15" customHeight="1">
      <c r="A274" s="390" t="s">
        <v>13114</v>
      </c>
      <c r="B274" s="544" t="s">
        <v>22</v>
      </c>
      <c r="C274" s="545" t="s">
        <v>13115</v>
      </c>
      <c r="D274" s="545" t="s">
        <v>13116</v>
      </c>
      <c r="E274" s="945">
        <v>1</v>
      </c>
      <c r="F274" s="888"/>
      <c r="G274" s="946">
        <v>240</v>
      </c>
      <c r="H274" s="147">
        <f>IF(G274="","",G274-G274*COMPASS!$AH$12)</f>
        <v>240</v>
      </c>
    </row>
    <row r="275" spans="1:8" ht="15" customHeight="1">
      <c r="A275" s="390" t="s">
        <v>13117</v>
      </c>
      <c r="B275" s="544" t="s">
        <v>22</v>
      </c>
      <c r="C275" s="545" t="s">
        <v>13118</v>
      </c>
      <c r="D275" s="545" t="s">
        <v>13119</v>
      </c>
      <c r="E275" s="945">
        <v>1</v>
      </c>
      <c r="F275" s="888"/>
      <c r="G275" s="946">
        <v>969</v>
      </c>
      <c r="H275" s="147">
        <f>IF(G275="","",G275-G275*COMPASS!$AH$12)</f>
        <v>969</v>
      </c>
    </row>
    <row r="276" spans="1:8" ht="15" customHeight="1">
      <c r="A276" s="390" t="s">
        <v>11392</v>
      </c>
      <c r="B276" s="544" t="s">
        <v>22</v>
      </c>
      <c r="C276" s="545" t="s">
        <v>10740</v>
      </c>
      <c r="D276" s="545" t="s">
        <v>10741</v>
      </c>
      <c r="E276" s="945">
        <v>1</v>
      </c>
      <c r="F276" s="888"/>
      <c r="G276" s="946">
        <v>444</v>
      </c>
      <c r="H276" s="147">
        <f>IF(G276="","",G276-G276*COMPASS!$AH$12)</f>
        <v>444</v>
      </c>
    </row>
    <row r="277" spans="1:8" ht="15" customHeight="1">
      <c r="A277" s="599" t="s">
        <v>10742</v>
      </c>
      <c r="B277" s="600"/>
      <c r="C277" s="601"/>
      <c r="D277" s="602"/>
      <c r="E277" s="942"/>
      <c r="F277" s="943"/>
      <c r="G277" s="943"/>
      <c r="H277" s="147" t="str">
        <f>IF(G277="","",G277-G277*COMPASS!$AH$12)</f>
        <v/>
      </c>
    </row>
    <row r="278" spans="1:8" ht="15" customHeight="1">
      <c r="A278" s="390" t="s">
        <v>11393</v>
      </c>
      <c r="B278" s="544" t="s">
        <v>22</v>
      </c>
      <c r="C278" s="545" t="s">
        <v>10743</v>
      </c>
      <c r="D278" s="545" t="s">
        <v>10744</v>
      </c>
      <c r="E278" s="945">
        <v>1</v>
      </c>
      <c r="F278" s="888"/>
      <c r="G278" s="946">
        <v>866</v>
      </c>
      <c r="H278" s="147">
        <f>IF(G278="","",G278-G278*COMPASS!$AH$12)</f>
        <v>866</v>
      </c>
    </row>
    <row r="279" spans="1:8" ht="15" customHeight="1">
      <c r="A279" s="390" t="s">
        <v>11394</v>
      </c>
      <c r="B279" s="544" t="s">
        <v>22</v>
      </c>
      <c r="C279" s="545" t="s">
        <v>10745</v>
      </c>
      <c r="D279" s="545" t="s">
        <v>10746</v>
      </c>
      <c r="E279" s="945">
        <v>1</v>
      </c>
      <c r="F279" s="888"/>
      <c r="G279" s="946">
        <v>484</v>
      </c>
      <c r="H279" s="147">
        <f>IF(G279="","",G279-G279*COMPASS!$AH$12)</f>
        <v>484</v>
      </c>
    </row>
    <row r="280" spans="1:8" ht="15" customHeight="1">
      <c r="A280" s="390" t="s">
        <v>11395</v>
      </c>
      <c r="B280" s="544" t="s">
        <v>22</v>
      </c>
      <c r="C280" s="545" t="s">
        <v>10747</v>
      </c>
      <c r="D280" s="545" t="s">
        <v>10748</v>
      </c>
      <c r="E280" s="945">
        <v>1</v>
      </c>
      <c r="F280" s="888"/>
      <c r="G280" s="946">
        <v>329</v>
      </c>
      <c r="H280" s="147">
        <f>IF(G280="","",G280-G280*COMPASS!$AH$12)</f>
        <v>329</v>
      </c>
    </row>
    <row r="281" spans="1:8" ht="15" customHeight="1">
      <c r="A281" s="390" t="s">
        <v>11396</v>
      </c>
      <c r="B281" s="544" t="s">
        <v>22</v>
      </c>
      <c r="C281" s="545" t="s">
        <v>10749</v>
      </c>
      <c r="D281" s="545" t="s">
        <v>10750</v>
      </c>
      <c r="E281" s="945">
        <v>1</v>
      </c>
      <c r="F281" s="888"/>
      <c r="G281" s="946">
        <v>121</v>
      </c>
      <c r="H281" s="147">
        <f>IF(G281="","",G281-G281*COMPASS!$AH$12)</f>
        <v>121</v>
      </c>
    </row>
    <row r="282" spans="1:8" ht="15" customHeight="1">
      <c r="A282" s="599" t="s">
        <v>10751</v>
      </c>
      <c r="B282" s="600"/>
      <c r="C282" s="601"/>
      <c r="D282" s="602"/>
      <c r="E282" s="942"/>
      <c r="F282" s="943"/>
      <c r="G282" s="943"/>
      <c r="H282" s="147" t="str">
        <f>IF(G282="","",G282-G282*COMPASS!$AH$12)</f>
        <v/>
      </c>
    </row>
    <row r="283" spans="1:8" ht="15" customHeight="1">
      <c r="A283" s="599" t="s">
        <v>10752</v>
      </c>
      <c r="B283" s="600"/>
      <c r="C283" s="601"/>
      <c r="D283" s="602"/>
      <c r="E283" s="942"/>
      <c r="F283" s="943"/>
      <c r="G283" s="943"/>
      <c r="H283" s="147" t="str">
        <f>IF(G283="","",G283-G283*COMPASS!$AH$12)</f>
        <v/>
      </c>
    </row>
    <row r="284" spans="1:8" ht="15" customHeight="1">
      <c r="A284" s="390" t="s">
        <v>11397</v>
      </c>
      <c r="B284" s="544" t="s">
        <v>22</v>
      </c>
      <c r="C284" s="545" t="s">
        <v>10753</v>
      </c>
      <c r="D284" s="545" t="s">
        <v>10754</v>
      </c>
      <c r="E284" s="945">
        <v>1</v>
      </c>
      <c r="F284" s="888"/>
      <c r="G284" s="946">
        <v>724</v>
      </c>
      <c r="H284" s="147">
        <f>IF(G284="","",G284-G284*COMPASS!$AH$12)</f>
        <v>724</v>
      </c>
    </row>
    <row r="285" spans="1:8" ht="15" customHeight="1">
      <c r="A285" s="390" t="s">
        <v>11398</v>
      </c>
      <c r="B285" s="544" t="s">
        <v>22</v>
      </c>
      <c r="C285" s="545" t="s">
        <v>10755</v>
      </c>
      <c r="D285" s="545" t="s">
        <v>10756</v>
      </c>
      <c r="E285" s="945">
        <v>1</v>
      </c>
      <c r="F285" s="888"/>
      <c r="G285" s="946">
        <v>791</v>
      </c>
      <c r="H285" s="147">
        <f>IF(G285="","",G285-G285*COMPASS!$AH$12)</f>
        <v>791</v>
      </c>
    </row>
    <row r="286" spans="1:8" ht="15" customHeight="1">
      <c r="A286" s="599" t="s">
        <v>10757</v>
      </c>
      <c r="B286" s="600"/>
      <c r="C286" s="601"/>
      <c r="D286" s="602"/>
      <c r="E286" s="942"/>
      <c r="F286" s="943"/>
      <c r="G286" s="943"/>
      <c r="H286" s="147" t="str">
        <f>IF(G286="","",G286-G286*COMPASS!$AH$12)</f>
        <v/>
      </c>
    </row>
    <row r="287" spans="1:8" ht="15" customHeight="1">
      <c r="A287" s="390" t="s">
        <v>11399</v>
      </c>
      <c r="B287" s="544" t="s">
        <v>22</v>
      </c>
      <c r="C287" s="545" t="s">
        <v>10758</v>
      </c>
      <c r="D287" s="545" t="s">
        <v>10759</v>
      </c>
      <c r="E287" s="945">
        <v>1</v>
      </c>
      <c r="F287" s="888"/>
      <c r="G287" s="946">
        <v>512</v>
      </c>
      <c r="H287" s="147">
        <f>IF(G287="","",G287-G287*COMPASS!$AH$12)</f>
        <v>512</v>
      </c>
    </row>
    <row r="288" spans="1:8" ht="15" customHeight="1">
      <c r="A288" s="599" t="s">
        <v>168</v>
      </c>
      <c r="B288" s="600"/>
      <c r="C288" s="601"/>
      <c r="D288" s="602"/>
      <c r="E288" s="942"/>
      <c r="F288" s="943"/>
      <c r="G288" s="943"/>
      <c r="H288" s="147" t="str">
        <f>IF(G288="","",G288-G288*COMPASS!$AH$12)</f>
        <v/>
      </c>
    </row>
    <row r="289" spans="1:8" ht="15" customHeight="1">
      <c r="A289" s="599" t="s">
        <v>10760</v>
      </c>
      <c r="B289" s="600"/>
      <c r="C289" s="601"/>
      <c r="D289" s="602"/>
      <c r="E289" s="942"/>
      <c r="F289" s="943"/>
      <c r="G289" s="943"/>
      <c r="H289" s="147" t="str">
        <f>IF(G289="","",G289-G289*COMPASS!$AH$12)</f>
        <v/>
      </c>
    </row>
    <row r="290" spans="1:8" ht="15" customHeight="1">
      <c r="A290" s="599" t="s">
        <v>10761</v>
      </c>
      <c r="B290" s="600"/>
      <c r="C290" s="601"/>
      <c r="D290" s="602"/>
      <c r="E290" s="942"/>
      <c r="F290" s="943"/>
      <c r="G290" s="943"/>
      <c r="H290" s="147" t="str">
        <f>IF(G290="","",G290-G290*COMPASS!$AH$12)</f>
        <v/>
      </c>
    </row>
    <row r="291" spans="1:8" ht="15" customHeight="1">
      <c r="A291" s="390" t="s">
        <v>11400</v>
      </c>
      <c r="B291" s="544" t="s">
        <v>45</v>
      </c>
      <c r="C291" s="545" t="s">
        <v>10762</v>
      </c>
      <c r="D291" s="545" t="s">
        <v>10763</v>
      </c>
      <c r="E291" s="945">
        <v>1</v>
      </c>
      <c r="F291" s="888"/>
      <c r="G291" s="946">
        <v>329</v>
      </c>
      <c r="H291" s="147">
        <f>IF(G291="","",G291-G291*COMPASS!$AH$12)</f>
        <v>329</v>
      </c>
    </row>
    <row r="292" spans="1:8" ht="15" customHeight="1">
      <c r="A292" s="390" t="s">
        <v>11401</v>
      </c>
      <c r="B292" s="544" t="s">
        <v>22</v>
      </c>
      <c r="C292" s="545" t="s">
        <v>10764</v>
      </c>
      <c r="D292" s="545" t="s">
        <v>10765</v>
      </c>
      <c r="E292" s="945">
        <v>1</v>
      </c>
      <c r="F292" s="888"/>
      <c r="G292" s="946">
        <v>329</v>
      </c>
      <c r="H292" s="147">
        <f>IF(G292="","",G292-G292*COMPASS!$AH$12)</f>
        <v>329</v>
      </c>
    </row>
    <row r="293" spans="1:8" ht="15" customHeight="1">
      <c r="A293" s="599" t="s">
        <v>10766</v>
      </c>
      <c r="B293" s="600"/>
      <c r="C293" s="601"/>
      <c r="D293" s="602"/>
      <c r="E293" s="942"/>
      <c r="F293" s="943"/>
      <c r="G293" s="943"/>
      <c r="H293" s="147" t="str">
        <f>IF(G293="","",G293-G293*COMPASS!$AH$12)</f>
        <v/>
      </c>
    </row>
    <row r="294" spans="1:8" ht="15" customHeight="1">
      <c r="A294" s="390" t="s">
        <v>11402</v>
      </c>
      <c r="B294" s="544" t="s">
        <v>22</v>
      </c>
      <c r="C294" s="545" t="s">
        <v>10767</v>
      </c>
      <c r="D294" s="545" t="s">
        <v>10768</v>
      </c>
      <c r="E294" s="945">
        <v>1</v>
      </c>
      <c r="F294" s="888"/>
      <c r="G294" s="946">
        <v>554</v>
      </c>
      <c r="H294" s="147">
        <f>IF(G294="","",G294-G294*COMPASS!$AH$12)</f>
        <v>554</v>
      </c>
    </row>
    <row r="295" spans="1:8" ht="15" customHeight="1">
      <c r="A295" s="390" t="s">
        <v>11403</v>
      </c>
      <c r="B295" s="544" t="s">
        <v>22</v>
      </c>
      <c r="C295" s="545" t="s">
        <v>10769</v>
      </c>
      <c r="D295" s="545" t="s">
        <v>10770</v>
      </c>
      <c r="E295" s="945">
        <v>1</v>
      </c>
      <c r="F295" s="888"/>
      <c r="G295" s="946">
        <v>554</v>
      </c>
      <c r="H295" s="147">
        <f>IF(G295="","",G295-G295*COMPASS!$AH$12)</f>
        <v>554</v>
      </c>
    </row>
    <row r="296" spans="1:8" ht="15" customHeight="1">
      <c r="A296" s="390" t="s">
        <v>13120</v>
      </c>
      <c r="B296" s="544" t="s">
        <v>57</v>
      </c>
      <c r="C296" s="545" t="s">
        <v>13121</v>
      </c>
      <c r="D296" s="545" t="s">
        <v>13122</v>
      </c>
      <c r="E296" s="945">
        <v>1</v>
      </c>
      <c r="F296" s="888"/>
      <c r="G296" s="946">
        <v>802</v>
      </c>
      <c r="H296" s="147">
        <f>IF(G296="","",G296-G296*COMPASS!$AH$12)</f>
        <v>802</v>
      </c>
    </row>
    <row r="297" spans="1:8" ht="15" customHeight="1">
      <c r="A297" s="599" t="s">
        <v>10771</v>
      </c>
      <c r="B297" s="600"/>
      <c r="C297" s="601"/>
      <c r="D297" s="602"/>
      <c r="E297" s="942"/>
      <c r="F297" s="943"/>
      <c r="G297" s="943"/>
      <c r="H297" s="147" t="str">
        <f>IF(G297="","",G297-G297*COMPASS!$AH$12)</f>
        <v/>
      </c>
    </row>
    <row r="298" spans="1:8" ht="15" customHeight="1">
      <c r="A298" s="390" t="s">
        <v>11404</v>
      </c>
      <c r="B298" s="544" t="s">
        <v>22</v>
      </c>
      <c r="C298" s="545" t="s">
        <v>10772</v>
      </c>
      <c r="D298" s="545" t="s">
        <v>10773</v>
      </c>
      <c r="E298" s="945">
        <v>1</v>
      </c>
      <c r="F298" s="888"/>
      <c r="G298" s="946">
        <v>787</v>
      </c>
      <c r="H298" s="147">
        <f>IF(G298="","",G298-G298*COMPASS!$AH$12)</f>
        <v>787</v>
      </c>
    </row>
    <row r="299" spans="1:8" ht="15" customHeight="1">
      <c r="A299" s="390" t="s">
        <v>11405</v>
      </c>
      <c r="B299" s="544" t="s">
        <v>22</v>
      </c>
      <c r="C299" s="545" t="s">
        <v>10774</v>
      </c>
      <c r="D299" s="545" t="s">
        <v>10775</v>
      </c>
      <c r="E299" s="945">
        <v>1</v>
      </c>
      <c r="F299" s="888"/>
      <c r="G299" s="946">
        <v>787</v>
      </c>
      <c r="H299" s="147">
        <f>IF(G299="","",G299-G299*COMPASS!$AH$12)</f>
        <v>787</v>
      </c>
    </row>
    <row r="300" spans="1:8" ht="15" customHeight="1">
      <c r="A300" s="599" t="s">
        <v>10776</v>
      </c>
      <c r="B300" s="600"/>
      <c r="C300" s="601"/>
      <c r="D300" s="602"/>
      <c r="E300" s="942"/>
      <c r="F300" s="943"/>
      <c r="G300" s="943"/>
      <c r="H300" s="147" t="str">
        <f>IF(G300="","",G300-G300*COMPASS!$AH$12)</f>
        <v/>
      </c>
    </row>
    <row r="301" spans="1:8" ht="15" customHeight="1">
      <c r="A301" s="390" t="s">
        <v>11406</v>
      </c>
      <c r="B301" s="544" t="s">
        <v>22</v>
      </c>
      <c r="C301" s="545" t="s">
        <v>10777</v>
      </c>
      <c r="D301" s="545" t="s">
        <v>10778</v>
      </c>
      <c r="E301" s="945">
        <v>1</v>
      </c>
      <c r="F301" s="888"/>
      <c r="G301" s="946">
        <v>928</v>
      </c>
      <c r="H301" s="147">
        <f>IF(G301="","",G301-G301*COMPASS!$AH$12)</f>
        <v>928</v>
      </c>
    </row>
    <row r="302" spans="1:8" ht="15" customHeight="1">
      <c r="A302" s="390" t="s">
        <v>11407</v>
      </c>
      <c r="B302" s="544" t="s">
        <v>22</v>
      </c>
      <c r="C302" s="545" t="s">
        <v>10779</v>
      </c>
      <c r="D302" s="545" t="s">
        <v>10780</v>
      </c>
      <c r="E302" s="945">
        <v>1</v>
      </c>
      <c r="F302" s="888"/>
      <c r="G302" s="946">
        <v>928</v>
      </c>
      <c r="H302" s="147">
        <f>IF(G302="","",G302-G302*COMPASS!$AH$12)</f>
        <v>928</v>
      </c>
    </row>
    <row r="303" spans="1:8" ht="15" customHeight="1">
      <c r="A303" s="599" t="s">
        <v>40</v>
      </c>
      <c r="B303" s="600"/>
      <c r="C303" s="601"/>
      <c r="D303" s="602"/>
      <c r="E303" s="942"/>
      <c r="F303" s="943"/>
      <c r="G303" s="943"/>
      <c r="H303" s="147" t="str">
        <f>IF(G303="","",G303-G303*COMPASS!$AH$12)</f>
        <v/>
      </c>
    </row>
    <row r="304" spans="1:8" ht="15" customHeight="1">
      <c r="A304" s="599" t="s">
        <v>10781</v>
      </c>
      <c r="B304" s="600"/>
      <c r="C304" s="601"/>
      <c r="D304" s="602"/>
      <c r="E304" s="942"/>
      <c r="F304" s="943"/>
      <c r="G304" s="943"/>
      <c r="H304" s="147" t="str">
        <f>IF(G304="","",G304-G304*COMPASS!$AH$12)</f>
        <v/>
      </c>
    </row>
    <row r="305" spans="1:8" ht="15" customHeight="1">
      <c r="A305" s="390" t="s">
        <v>11408</v>
      </c>
      <c r="B305" s="544" t="s">
        <v>45</v>
      </c>
      <c r="C305" s="545" t="s">
        <v>10782</v>
      </c>
      <c r="D305" s="545" t="s">
        <v>10783</v>
      </c>
      <c r="E305" s="945">
        <v>1</v>
      </c>
      <c r="F305" s="888"/>
      <c r="G305" s="946">
        <v>39</v>
      </c>
      <c r="H305" s="147">
        <f>IF(G305="","",G305-G305*COMPASS!$AH$12)</f>
        <v>39</v>
      </c>
    </row>
    <row r="306" spans="1:8" ht="15" customHeight="1">
      <c r="A306" s="390" t="s">
        <v>11409</v>
      </c>
      <c r="B306" s="544" t="s">
        <v>22</v>
      </c>
      <c r="C306" s="545" t="s">
        <v>10784</v>
      </c>
      <c r="D306" s="545" t="s">
        <v>10785</v>
      </c>
      <c r="E306" s="945">
        <v>1</v>
      </c>
      <c r="F306" s="888"/>
      <c r="G306" s="946">
        <v>98</v>
      </c>
      <c r="H306" s="147">
        <f>IF(G306="","",G306-G306*COMPASS!$AH$12)</f>
        <v>98</v>
      </c>
    </row>
    <row r="307" spans="1:8" ht="15" customHeight="1">
      <c r="A307" s="390" t="s">
        <v>11410</v>
      </c>
      <c r="B307" s="544" t="s">
        <v>45</v>
      </c>
      <c r="C307" s="545" t="s">
        <v>10786</v>
      </c>
      <c r="D307" s="545" t="s">
        <v>10787</v>
      </c>
      <c r="E307" s="945">
        <v>1</v>
      </c>
      <c r="F307" s="888"/>
      <c r="G307" s="946">
        <v>70</v>
      </c>
      <c r="H307" s="147">
        <f>IF(G307="","",G307-G307*COMPASS!$AH$12)</f>
        <v>70</v>
      </c>
    </row>
    <row r="308" spans="1:8" ht="15" customHeight="1">
      <c r="A308" s="599" t="s">
        <v>404</v>
      </c>
      <c r="B308" s="600"/>
      <c r="C308" s="601"/>
      <c r="D308" s="602"/>
      <c r="E308" s="942"/>
      <c r="F308" s="943"/>
      <c r="G308" s="943"/>
      <c r="H308" s="147" t="str">
        <f>IF(G308="","",G308-G308*COMPASS!$AH$12)</f>
        <v/>
      </c>
    </row>
    <row r="309" spans="1:8" ht="15" customHeight="1">
      <c r="A309" s="390" t="s">
        <v>11411</v>
      </c>
      <c r="B309" s="544" t="s">
        <v>22</v>
      </c>
      <c r="C309" s="545" t="s">
        <v>10788</v>
      </c>
      <c r="D309" s="545" t="s">
        <v>10789</v>
      </c>
      <c r="E309" s="945">
        <v>1</v>
      </c>
      <c r="F309" s="888"/>
      <c r="G309" s="946">
        <v>70</v>
      </c>
      <c r="H309" s="147">
        <f>IF(G309="","",G309-G309*COMPASS!$AH$12)</f>
        <v>70</v>
      </c>
    </row>
    <row r="310" spans="1:8" ht="15" customHeight="1">
      <c r="A310" s="390" t="s">
        <v>11412</v>
      </c>
      <c r="B310" s="544" t="s">
        <v>22</v>
      </c>
      <c r="C310" s="545" t="s">
        <v>10790</v>
      </c>
      <c r="D310" s="545" t="s">
        <v>10791</v>
      </c>
      <c r="E310" s="945">
        <v>1</v>
      </c>
      <c r="F310" s="888"/>
      <c r="G310" s="946">
        <v>132</v>
      </c>
      <c r="H310" s="147">
        <f>IF(G310="","",G310-G310*COMPASS!$AH$12)</f>
        <v>132</v>
      </c>
    </row>
    <row r="311" spans="1:8" ht="15" customHeight="1">
      <c r="A311" s="390" t="s">
        <v>11413</v>
      </c>
      <c r="B311" s="544" t="s">
        <v>22</v>
      </c>
      <c r="C311" s="545" t="s">
        <v>10792</v>
      </c>
      <c r="D311" s="545" t="s">
        <v>10793</v>
      </c>
      <c r="E311" s="945">
        <v>1</v>
      </c>
      <c r="F311" s="888"/>
      <c r="G311" s="946">
        <v>181</v>
      </c>
      <c r="H311" s="147">
        <f>IF(G311="","",G311-G311*COMPASS!$AH$12)</f>
        <v>181</v>
      </c>
    </row>
    <row r="312" spans="1:8" ht="15" customHeight="1">
      <c r="A312" s="599" t="s">
        <v>10794</v>
      </c>
      <c r="B312" s="600"/>
      <c r="C312" s="601"/>
      <c r="D312" s="602"/>
      <c r="E312" s="942"/>
      <c r="F312" s="943"/>
      <c r="G312" s="943"/>
      <c r="H312" s="147" t="str">
        <f>IF(G312="","",G312-G312*COMPASS!$AH$12)</f>
        <v/>
      </c>
    </row>
    <row r="313" spans="1:8" ht="15" customHeight="1">
      <c r="A313" s="599" t="s">
        <v>10795</v>
      </c>
      <c r="B313" s="600"/>
      <c r="C313" s="601"/>
      <c r="D313" s="602"/>
      <c r="E313" s="942"/>
      <c r="F313" s="943"/>
      <c r="G313" s="943"/>
      <c r="H313" s="147" t="str">
        <f>IF(G313="","",G313-G313*COMPASS!$AH$12)</f>
        <v/>
      </c>
    </row>
    <row r="314" spans="1:8" ht="15" customHeight="1">
      <c r="A314" s="390" t="s">
        <v>13123</v>
      </c>
      <c r="B314" s="544" t="s">
        <v>57</v>
      </c>
      <c r="C314" s="545" t="s">
        <v>13124</v>
      </c>
      <c r="D314" s="545" t="s">
        <v>13125</v>
      </c>
      <c r="E314" s="945">
        <v>1</v>
      </c>
      <c r="F314" s="888"/>
      <c r="G314" s="946">
        <v>521</v>
      </c>
      <c r="H314" s="147">
        <f>IF(G314="","",G314-G314*COMPASS!$AH$12)</f>
        <v>521</v>
      </c>
    </row>
    <row r="315" spans="1:8" ht="15" customHeight="1">
      <c r="A315" s="599" t="s">
        <v>10796</v>
      </c>
      <c r="B315" s="600"/>
      <c r="C315" s="601"/>
      <c r="D315" s="602"/>
      <c r="E315" s="942"/>
      <c r="F315" s="943"/>
      <c r="G315" s="943"/>
      <c r="H315" s="147" t="str">
        <f>IF(G315="","",G315-G315*COMPASS!$AH$12)</f>
        <v/>
      </c>
    </row>
    <row r="316" spans="1:8" ht="15" customHeight="1">
      <c r="A316" s="599" t="s">
        <v>40</v>
      </c>
      <c r="B316" s="600"/>
      <c r="C316" s="601"/>
      <c r="D316" s="602"/>
      <c r="E316" s="942"/>
      <c r="F316" s="943"/>
      <c r="G316" s="943"/>
      <c r="H316" s="147" t="str">
        <f>IF(G316="","",G316-G316*COMPASS!$AH$12)</f>
        <v/>
      </c>
    </row>
    <row r="317" spans="1:8" ht="15" customHeight="1">
      <c r="A317" s="390" t="s">
        <v>11414</v>
      </c>
      <c r="B317" s="544" t="s">
        <v>22</v>
      </c>
      <c r="C317" s="545" t="s">
        <v>10797</v>
      </c>
      <c r="D317" s="545" t="s">
        <v>10798</v>
      </c>
      <c r="E317" s="945">
        <v>1</v>
      </c>
      <c r="F317" s="888"/>
      <c r="G317" s="946">
        <v>89</v>
      </c>
      <c r="H317" s="147">
        <f>IF(G317="","",G317-G317*COMPASS!$AH$12)</f>
        <v>89</v>
      </c>
    </row>
    <row r="318" spans="1:8" ht="15" customHeight="1">
      <c r="A318" s="390" t="s">
        <v>11415</v>
      </c>
      <c r="B318" s="544" t="s">
        <v>22</v>
      </c>
      <c r="C318" s="545" t="s">
        <v>10799</v>
      </c>
      <c r="D318" s="545" t="s">
        <v>10800</v>
      </c>
      <c r="E318" s="945">
        <v>1</v>
      </c>
      <c r="F318" s="888"/>
      <c r="G318" s="946">
        <v>51</v>
      </c>
      <c r="H318" s="147">
        <f>IF(G318="","",G318-G318*COMPASS!$AH$12)</f>
        <v>51</v>
      </c>
    </row>
    <row r="319" spans="1:8" ht="15" customHeight="1">
      <c r="A319" s="390" t="s">
        <v>11416</v>
      </c>
      <c r="B319" s="544" t="s">
        <v>22</v>
      </c>
      <c r="C319" s="545" t="s">
        <v>10801</v>
      </c>
      <c r="D319" s="545" t="s">
        <v>10802</v>
      </c>
      <c r="E319" s="945">
        <v>1</v>
      </c>
      <c r="F319" s="888"/>
      <c r="G319" s="946">
        <v>153</v>
      </c>
      <c r="H319" s="147">
        <f>IF(G319="","",G319-G319*COMPASS!$AH$12)</f>
        <v>153</v>
      </c>
    </row>
    <row r="320" spans="1:8" ht="15" customHeight="1">
      <c r="A320" s="390" t="s">
        <v>13126</v>
      </c>
      <c r="B320" s="544" t="s">
        <v>57</v>
      </c>
      <c r="C320" s="545" t="s">
        <v>13127</v>
      </c>
      <c r="D320" s="545" t="s">
        <v>13128</v>
      </c>
      <c r="E320" s="945">
        <v>1</v>
      </c>
      <c r="F320" s="888"/>
      <c r="G320" s="946">
        <v>87</v>
      </c>
      <c r="H320" s="147">
        <f>IF(G320="","",G320-G320*COMPASS!$AH$12)</f>
        <v>87</v>
      </c>
    </row>
    <row r="321" spans="1:8" ht="15" customHeight="1">
      <c r="A321" s="599" t="s">
        <v>309</v>
      </c>
      <c r="B321" s="600"/>
      <c r="C321" s="601"/>
      <c r="D321" s="602"/>
      <c r="E321" s="942"/>
      <c r="F321" s="943"/>
      <c r="G321" s="943"/>
      <c r="H321" s="147" t="str">
        <f>IF(G321="","",G321-G321*COMPASS!$AH$12)</f>
        <v/>
      </c>
    </row>
    <row r="322" spans="1:8" ht="15" customHeight="1">
      <c r="A322" s="599" t="s">
        <v>10803</v>
      </c>
      <c r="B322" s="600"/>
      <c r="C322" s="601"/>
      <c r="D322" s="602"/>
      <c r="E322" s="942"/>
      <c r="F322" s="943"/>
      <c r="G322" s="943"/>
      <c r="H322" s="147" t="str">
        <f>IF(G322="","",G322-G322*COMPASS!$AH$12)</f>
        <v/>
      </c>
    </row>
    <row r="323" spans="1:8" ht="15" customHeight="1">
      <c r="A323" s="599" t="s">
        <v>10804</v>
      </c>
      <c r="B323" s="600"/>
      <c r="C323" s="601"/>
      <c r="D323" s="602"/>
      <c r="E323" s="942"/>
      <c r="F323" s="943"/>
      <c r="G323" s="943"/>
      <c r="H323" s="147" t="str">
        <f>IF(G323="","",G323-G323*COMPASS!$AH$12)</f>
        <v/>
      </c>
    </row>
    <row r="324" spans="1:8" ht="15" customHeight="1">
      <c r="A324" s="604" t="s">
        <v>11417</v>
      </c>
      <c r="B324" s="544" t="s">
        <v>22</v>
      </c>
      <c r="C324" s="545" t="s">
        <v>10805</v>
      </c>
      <c r="D324" s="545" t="s">
        <v>10806</v>
      </c>
      <c r="E324" s="945">
        <v>1</v>
      </c>
      <c r="F324" s="888"/>
      <c r="G324" s="946">
        <v>470</v>
      </c>
      <c r="H324" s="147">
        <f>IF(G324="","",G324-G324*COMPASS!$AH$12)</f>
        <v>470</v>
      </c>
    </row>
    <row r="325" spans="1:8" ht="15" customHeight="1">
      <c r="A325" s="599" t="s">
        <v>10807</v>
      </c>
      <c r="B325" s="600"/>
      <c r="C325" s="601"/>
      <c r="D325" s="602"/>
      <c r="E325" s="942"/>
      <c r="F325" s="943"/>
      <c r="G325" s="943"/>
      <c r="H325" s="147" t="str">
        <f>IF(G325="","",G325-G325*COMPASS!$AH$12)</f>
        <v/>
      </c>
    </row>
    <row r="326" spans="1:8" ht="15" customHeight="1">
      <c r="A326" s="604" t="s">
        <v>11418</v>
      </c>
      <c r="B326" s="544" t="s">
        <v>22</v>
      </c>
      <c r="C326" s="545" t="s">
        <v>10808</v>
      </c>
      <c r="D326" s="545" t="s">
        <v>10809</v>
      </c>
      <c r="E326" s="945">
        <v>1</v>
      </c>
      <c r="F326" s="888"/>
      <c r="G326" s="946">
        <v>1410</v>
      </c>
      <c r="H326" s="147">
        <f>IF(G326="","",G326-G326*COMPASS!$AH$12)</f>
        <v>1410</v>
      </c>
    </row>
    <row r="327" spans="1:8" ht="15" customHeight="1">
      <c r="A327" s="599" t="s">
        <v>10810</v>
      </c>
      <c r="B327" s="600"/>
      <c r="C327" s="601"/>
      <c r="D327" s="602"/>
      <c r="E327" s="942"/>
      <c r="F327" s="943"/>
      <c r="G327" s="943"/>
      <c r="H327" s="147" t="str">
        <f>IF(G327="","",G327-G327*COMPASS!$AH$12)</f>
        <v/>
      </c>
    </row>
    <row r="328" spans="1:8" ht="15" customHeight="1">
      <c r="A328" s="390" t="s">
        <v>11419</v>
      </c>
      <c r="B328" s="544" t="s">
        <v>22</v>
      </c>
      <c r="C328" s="545" t="s">
        <v>10811</v>
      </c>
      <c r="D328" s="545" t="s">
        <v>10812</v>
      </c>
      <c r="E328" s="945">
        <v>1</v>
      </c>
      <c r="F328" s="888"/>
      <c r="G328" s="946">
        <v>1969</v>
      </c>
      <c r="H328" s="147">
        <f>IF(G328="","",G328-G328*COMPASS!$AH$12)</f>
        <v>1969</v>
      </c>
    </row>
    <row r="329" spans="1:8" ht="15" customHeight="1">
      <c r="A329" s="599" t="s">
        <v>10813</v>
      </c>
      <c r="B329" s="600"/>
      <c r="C329" s="601"/>
      <c r="D329" s="602"/>
      <c r="E329" s="942"/>
      <c r="F329" s="943"/>
      <c r="G329" s="943"/>
      <c r="H329" s="147" t="str">
        <f>IF(G329="","",G329-G329*COMPASS!$AH$12)</f>
        <v/>
      </c>
    </row>
    <row r="330" spans="1:8" ht="15" customHeight="1">
      <c r="A330" s="390" t="s">
        <v>11420</v>
      </c>
      <c r="B330" s="544" t="s">
        <v>22</v>
      </c>
      <c r="C330" s="545" t="s">
        <v>10814</v>
      </c>
      <c r="D330" s="545" t="s">
        <v>10815</v>
      </c>
      <c r="E330" s="945">
        <v>1</v>
      </c>
      <c r="F330" s="888"/>
      <c r="G330" s="946">
        <v>2746</v>
      </c>
      <c r="H330" s="147">
        <f>IF(G330="","",G330-G330*COMPASS!$AH$12)</f>
        <v>2746</v>
      </c>
    </row>
    <row r="331" spans="1:8" ht="15" customHeight="1">
      <c r="A331" s="599" t="s">
        <v>10816</v>
      </c>
      <c r="B331" s="600"/>
      <c r="C331" s="601"/>
      <c r="D331" s="602"/>
      <c r="E331" s="942"/>
      <c r="F331" s="943"/>
      <c r="G331" s="943"/>
      <c r="H331" s="147" t="str">
        <f>IF(G331="","",G331-G331*COMPASS!$AH$12)</f>
        <v/>
      </c>
    </row>
    <row r="332" spans="1:8" ht="15" customHeight="1">
      <c r="A332" s="390" t="s">
        <v>11421</v>
      </c>
      <c r="B332" s="544" t="s">
        <v>22</v>
      </c>
      <c r="C332" s="545" t="s">
        <v>10817</v>
      </c>
      <c r="D332" s="545" t="s">
        <v>10818</v>
      </c>
      <c r="E332" s="945">
        <v>1</v>
      </c>
      <c r="F332" s="888"/>
      <c r="G332" s="946">
        <v>4353</v>
      </c>
      <c r="H332" s="147">
        <f>IF(G332="","",G332-G332*COMPASS!$AH$12)</f>
        <v>4353</v>
      </c>
    </row>
    <row r="333" spans="1:8" ht="15" customHeight="1">
      <c r="A333" s="599" t="s">
        <v>40</v>
      </c>
      <c r="B333" s="600"/>
      <c r="C333" s="601"/>
      <c r="D333" s="602"/>
      <c r="E333" s="942"/>
      <c r="F333" s="943"/>
      <c r="G333" s="943"/>
      <c r="H333" s="147" t="str">
        <f>IF(G333="","",G333-G333*COMPASS!$AH$12)</f>
        <v/>
      </c>
    </row>
    <row r="334" spans="1:8" ht="15" customHeight="1">
      <c r="A334" s="390" t="s">
        <v>11422</v>
      </c>
      <c r="B334" s="544" t="s">
        <v>22</v>
      </c>
      <c r="C334" s="545" t="s">
        <v>10819</v>
      </c>
      <c r="D334" s="545" t="s">
        <v>10820</v>
      </c>
      <c r="E334" s="945">
        <v>1</v>
      </c>
      <c r="F334" s="888"/>
      <c r="G334" s="946">
        <v>101</v>
      </c>
      <c r="H334" s="147">
        <f>IF(G334="","",G334-G334*COMPASS!$AH$12)</f>
        <v>101</v>
      </c>
    </row>
    <row r="335" spans="1:8" ht="15" customHeight="1">
      <c r="A335" s="390" t="s">
        <v>11423</v>
      </c>
      <c r="B335" s="544" t="s">
        <v>22</v>
      </c>
      <c r="C335" s="545" t="s">
        <v>10821</v>
      </c>
      <c r="D335" s="545" t="s">
        <v>10822</v>
      </c>
      <c r="E335" s="945">
        <v>1</v>
      </c>
      <c r="F335" s="888"/>
      <c r="G335" s="946">
        <v>166</v>
      </c>
      <c r="H335" s="147">
        <f>IF(G335="","",G335-G335*COMPASS!$AH$12)</f>
        <v>166</v>
      </c>
    </row>
    <row r="336" spans="1:8" ht="15" customHeight="1">
      <c r="A336" s="604" t="s">
        <v>11424</v>
      </c>
      <c r="B336" s="544" t="s">
        <v>22</v>
      </c>
      <c r="C336" s="545" t="s">
        <v>10823</v>
      </c>
      <c r="D336" s="545" t="s">
        <v>10824</v>
      </c>
      <c r="E336" s="945">
        <v>1</v>
      </c>
      <c r="F336" s="888"/>
      <c r="G336" s="946">
        <v>132</v>
      </c>
      <c r="H336" s="147">
        <f>IF(G336="","",G336-G336*COMPASS!$AH$12)</f>
        <v>132</v>
      </c>
    </row>
    <row r="337" spans="1:8" ht="15" customHeight="1">
      <c r="A337" s="390" t="s">
        <v>11425</v>
      </c>
      <c r="B337" s="544" t="s">
        <v>57</v>
      </c>
      <c r="C337" s="545" t="s">
        <v>10825</v>
      </c>
      <c r="D337" s="545" t="s">
        <v>10826</v>
      </c>
      <c r="E337" s="945">
        <v>1</v>
      </c>
      <c r="F337" s="888"/>
      <c r="G337" s="946">
        <v>119</v>
      </c>
      <c r="H337" s="147">
        <f>IF(G337="","",G337-G337*COMPASS!$AH$12)</f>
        <v>119</v>
      </c>
    </row>
    <row r="338" spans="1:8" ht="15" customHeight="1">
      <c r="A338" s="390" t="s">
        <v>11426</v>
      </c>
      <c r="B338" s="544" t="s">
        <v>22</v>
      </c>
      <c r="C338" s="545" t="s">
        <v>10827</v>
      </c>
      <c r="D338" s="545" t="s">
        <v>10828</v>
      </c>
      <c r="E338" s="945">
        <v>1</v>
      </c>
      <c r="F338" s="888"/>
      <c r="G338" s="946">
        <v>135</v>
      </c>
      <c r="H338" s="147">
        <f>IF(G338="","",G338-G338*COMPASS!$AH$12)</f>
        <v>135</v>
      </c>
    </row>
    <row r="339" spans="1:8" ht="15" customHeight="1">
      <c r="A339" s="390" t="s">
        <v>11427</v>
      </c>
      <c r="B339" s="544" t="s">
        <v>22</v>
      </c>
      <c r="C339" s="545" t="s">
        <v>10829</v>
      </c>
      <c r="D339" s="545" t="s">
        <v>10830</v>
      </c>
      <c r="E339" s="945">
        <v>1</v>
      </c>
      <c r="F339" s="888"/>
      <c r="G339" s="946">
        <v>300</v>
      </c>
      <c r="H339" s="147">
        <f>IF(G339="","",G339-G339*COMPASS!$AH$12)</f>
        <v>300</v>
      </c>
    </row>
    <row r="340" spans="1:8" ht="15" customHeight="1">
      <c r="A340" s="599" t="s">
        <v>40</v>
      </c>
      <c r="B340" s="600"/>
      <c r="C340" s="601"/>
      <c r="D340" s="602"/>
      <c r="E340" s="942"/>
      <c r="F340" s="943"/>
      <c r="G340" s="943"/>
      <c r="H340" s="147" t="str">
        <f>IF(G340="","",G340-G340*COMPASS!$AH$12)</f>
        <v/>
      </c>
    </row>
    <row r="341" spans="1:8" ht="15" customHeight="1">
      <c r="A341" s="599" t="s">
        <v>10831</v>
      </c>
      <c r="B341" s="600"/>
      <c r="C341" s="601"/>
      <c r="D341" s="602"/>
      <c r="E341" s="942"/>
      <c r="F341" s="943"/>
      <c r="G341" s="943"/>
      <c r="H341" s="147" t="str">
        <f>IF(G341="","",G341-G341*COMPASS!$AH$12)</f>
        <v/>
      </c>
    </row>
    <row r="342" spans="1:8" ht="15" customHeight="1">
      <c r="A342" s="599" t="s">
        <v>10832</v>
      </c>
      <c r="B342" s="600"/>
      <c r="C342" s="601"/>
      <c r="D342" s="602"/>
      <c r="E342" s="942"/>
      <c r="F342" s="943"/>
      <c r="G342" s="943"/>
      <c r="H342" s="147" t="str">
        <f>IF(G342="","",G342-G342*COMPASS!$AH$12)</f>
        <v/>
      </c>
    </row>
    <row r="343" spans="1:8" ht="15" customHeight="1">
      <c r="A343" s="390" t="s">
        <v>11428</v>
      </c>
      <c r="B343" s="544" t="s">
        <v>22</v>
      </c>
      <c r="C343" s="545" t="s">
        <v>10834</v>
      </c>
      <c r="D343" s="545" t="s">
        <v>10833</v>
      </c>
      <c r="E343" s="945">
        <v>1</v>
      </c>
      <c r="F343" s="888"/>
      <c r="G343" s="946">
        <v>66</v>
      </c>
      <c r="H343" s="147">
        <f>IF(G343="","",G343-G343*COMPASS!$AH$12)</f>
        <v>66</v>
      </c>
    </row>
    <row r="344" spans="1:8" ht="15" customHeight="1">
      <c r="A344" s="603" t="s">
        <v>13129</v>
      </c>
      <c r="B344" s="544" t="s">
        <v>57</v>
      </c>
      <c r="C344" s="545" t="s">
        <v>13130</v>
      </c>
      <c r="D344" s="545" t="s">
        <v>13131</v>
      </c>
      <c r="E344" s="945">
        <v>1</v>
      </c>
      <c r="F344" s="888"/>
      <c r="G344" s="946">
        <v>128</v>
      </c>
      <c r="H344" s="147">
        <f>IF(G344="","",G344-G344*COMPASS!$AH$12)</f>
        <v>128</v>
      </c>
    </row>
    <row r="345" spans="1:8" ht="15" customHeight="1">
      <c r="A345" s="390" t="s">
        <v>13132</v>
      </c>
      <c r="B345" s="544" t="s">
        <v>57</v>
      </c>
      <c r="C345" s="545" t="s">
        <v>13133</v>
      </c>
      <c r="D345" s="545" t="s">
        <v>13134</v>
      </c>
      <c r="E345" s="945">
        <v>1</v>
      </c>
      <c r="F345" s="888"/>
      <c r="G345" s="946">
        <v>51</v>
      </c>
      <c r="H345" s="147">
        <f>IF(G345="","",G345-G345*COMPASS!$AH$12)</f>
        <v>51</v>
      </c>
    </row>
    <row r="346" spans="1:8" ht="15" customHeight="1">
      <c r="A346" s="599" t="s">
        <v>10835</v>
      </c>
      <c r="B346" s="599"/>
      <c r="C346" s="601"/>
      <c r="D346" s="602"/>
      <c r="E346" s="942"/>
      <c r="F346" s="943"/>
      <c r="G346" s="943"/>
      <c r="H346" s="147" t="str">
        <f>IF(G346="","",G346-G346*COMPASS!$AH$12)</f>
        <v/>
      </c>
    </row>
    <row r="347" spans="1:8" ht="15" customHeight="1">
      <c r="A347" s="390" t="s">
        <v>11429</v>
      </c>
      <c r="B347" s="544" t="s">
        <v>57</v>
      </c>
      <c r="C347" s="545" t="s">
        <v>10836</v>
      </c>
      <c r="D347" s="545" t="s">
        <v>10837</v>
      </c>
      <c r="E347" s="945">
        <v>1</v>
      </c>
      <c r="F347" s="888"/>
      <c r="G347" s="946">
        <v>275</v>
      </c>
      <c r="H347" s="147">
        <f>IF(G347="","",G347-G347*COMPASS!$AH$12)</f>
        <v>275</v>
      </c>
    </row>
    <row r="348" spans="1:8" ht="15" customHeight="1">
      <c r="A348" s="390" t="s">
        <v>11430</v>
      </c>
      <c r="B348" s="544" t="s">
        <v>57</v>
      </c>
      <c r="C348" s="545" t="s">
        <v>10838</v>
      </c>
      <c r="D348" s="545" t="s">
        <v>10839</v>
      </c>
      <c r="E348" s="945">
        <v>1</v>
      </c>
      <c r="F348" s="888"/>
      <c r="G348" s="946">
        <v>237</v>
      </c>
      <c r="H348" s="147">
        <f>IF(G348="","",G348-G348*COMPASS!$AH$12)</f>
        <v>237</v>
      </c>
    </row>
    <row r="349" spans="1:8" ht="15" customHeight="1">
      <c r="A349" s="390" t="s">
        <v>11431</v>
      </c>
      <c r="B349" s="544" t="s">
        <v>57</v>
      </c>
      <c r="C349" s="545" t="s">
        <v>10840</v>
      </c>
      <c r="D349" s="545" t="s">
        <v>10841</v>
      </c>
      <c r="E349" s="945">
        <v>1</v>
      </c>
      <c r="F349" s="888"/>
      <c r="G349" s="946">
        <v>93</v>
      </c>
      <c r="H349" s="147">
        <f>IF(G349="","",G349-G349*COMPASS!$AH$12)</f>
        <v>93</v>
      </c>
    </row>
    <row r="350" spans="1:8" ht="15" customHeight="1">
      <c r="A350" s="390" t="s">
        <v>11432</v>
      </c>
      <c r="B350" s="544" t="s">
        <v>57</v>
      </c>
      <c r="C350" s="545" t="s">
        <v>10842</v>
      </c>
      <c r="D350" s="545" t="s">
        <v>10843</v>
      </c>
      <c r="E350" s="945">
        <v>1</v>
      </c>
      <c r="F350" s="888"/>
      <c r="G350" s="946">
        <v>93</v>
      </c>
      <c r="H350" s="147">
        <f>IF(G350="","",G350-G350*COMPASS!$AH$12)</f>
        <v>93</v>
      </c>
    </row>
    <row r="351" spans="1:8" ht="15" customHeight="1">
      <c r="A351" s="390" t="s">
        <v>11433</v>
      </c>
      <c r="B351" s="544" t="s">
        <v>57</v>
      </c>
      <c r="C351" s="545" t="s">
        <v>10844</v>
      </c>
      <c r="D351" s="545" t="s">
        <v>10845</v>
      </c>
      <c r="E351" s="945">
        <v>1</v>
      </c>
      <c r="F351" s="888"/>
      <c r="G351" s="946">
        <v>92</v>
      </c>
      <c r="H351" s="147">
        <f>IF(G351="","",G351-G351*COMPASS!$AH$12)</f>
        <v>92</v>
      </c>
    </row>
    <row r="352" spans="1:8" ht="15" customHeight="1">
      <c r="A352" s="390" t="s">
        <v>11434</v>
      </c>
      <c r="B352" s="544" t="s">
        <v>57</v>
      </c>
      <c r="C352" s="545" t="s">
        <v>10846</v>
      </c>
      <c r="D352" s="545" t="s">
        <v>10847</v>
      </c>
      <c r="E352" s="945">
        <v>1</v>
      </c>
      <c r="F352" s="888"/>
      <c r="G352" s="946">
        <v>33</v>
      </c>
      <c r="H352" s="147">
        <f>IF(G352="","",G352-G352*COMPASS!$AH$12)</f>
        <v>33</v>
      </c>
    </row>
    <row r="353" spans="1:8" ht="15" customHeight="1">
      <c r="A353" s="390" t="s">
        <v>11435</v>
      </c>
      <c r="B353" s="544" t="s">
        <v>57</v>
      </c>
      <c r="C353" s="545" t="s">
        <v>10848</v>
      </c>
      <c r="D353" s="545" t="s">
        <v>10849</v>
      </c>
      <c r="E353" s="945">
        <v>1</v>
      </c>
      <c r="F353" s="888"/>
      <c r="G353" s="946">
        <v>55</v>
      </c>
      <c r="H353" s="147">
        <f>IF(G353="","",G353-G353*COMPASS!$AH$12)</f>
        <v>55</v>
      </c>
    </row>
    <row r="354" spans="1:8" ht="15" customHeight="1">
      <c r="A354" s="599" t="s">
        <v>10850</v>
      </c>
      <c r="B354" s="599"/>
      <c r="C354" s="601"/>
      <c r="D354" s="602"/>
      <c r="E354" s="942"/>
      <c r="F354" s="943"/>
      <c r="G354" s="943"/>
      <c r="H354" s="147" t="str">
        <f>IF(G354="","",G354-G354*COMPASS!$AH$12)</f>
        <v/>
      </c>
    </row>
    <row r="355" spans="1:8" ht="15" customHeight="1">
      <c r="A355" s="390" t="s">
        <v>13135</v>
      </c>
      <c r="B355" s="544" t="s">
        <v>22</v>
      </c>
      <c r="C355" s="967" t="s">
        <v>13136</v>
      </c>
      <c r="D355" s="967" t="s">
        <v>13137</v>
      </c>
      <c r="E355" s="945">
        <v>1</v>
      </c>
      <c r="F355" s="888"/>
      <c r="G355" s="946">
        <v>569</v>
      </c>
      <c r="H355" s="147">
        <f>IF(G355="","",G355-G355*COMPASS!$AH$12)</f>
        <v>569</v>
      </c>
    </row>
    <row r="356" spans="1:8" ht="15" customHeight="1">
      <c r="A356" s="390" t="s">
        <v>13138</v>
      </c>
      <c r="B356" s="544" t="s">
        <v>22</v>
      </c>
      <c r="C356" s="967" t="s">
        <v>13139</v>
      </c>
      <c r="D356" s="967" t="s">
        <v>13140</v>
      </c>
      <c r="E356" s="945">
        <v>1</v>
      </c>
      <c r="F356" s="888"/>
      <c r="G356" s="946">
        <v>633</v>
      </c>
      <c r="H356" s="147">
        <f>IF(G356="","",G356-G356*COMPASS!$AH$12)</f>
        <v>633</v>
      </c>
    </row>
    <row r="357" spans="1:8" ht="15" customHeight="1">
      <c r="A357" s="390" t="s">
        <v>13141</v>
      </c>
      <c r="B357" s="544" t="s">
        <v>22</v>
      </c>
      <c r="C357" s="545" t="s">
        <v>13142</v>
      </c>
      <c r="D357" s="545" t="s">
        <v>13143</v>
      </c>
      <c r="E357" s="945">
        <v>1</v>
      </c>
      <c r="F357" s="888"/>
      <c r="G357" s="946">
        <v>569</v>
      </c>
      <c r="H357" s="147">
        <f>IF(G357="","",G357-G357*COMPASS!$AH$12)</f>
        <v>569</v>
      </c>
    </row>
    <row r="358" spans="1:8" ht="15" customHeight="1">
      <c r="A358" s="390" t="s">
        <v>13144</v>
      </c>
      <c r="B358" s="544" t="s">
        <v>22</v>
      </c>
      <c r="C358" s="545" t="s">
        <v>13145</v>
      </c>
      <c r="D358" s="545" t="s">
        <v>13146</v>
      </c>
      <c r="E358" s="945">
        <v>1</v>
      </c>
      <c r="F358" s="888"/>
      <c r="G358" s="946">
        <v>597</v>
      </c>
      <c r="H358" s="147">
        <f>IF(G358="","",G358-G358*COMPASS!$AH$12)</f>
        <v>597</v>
      </c>
    </row>
    <row r="359" spans="1:8" ht="15" customHeight="1">
      <c r="A359" s="390" t="s">
        <v>13147</v>
      </c>
      <c r="B359" s="544" t="s">
        <v>22</v>
      </c>
      <c r="C359" s="545" t="s">
        <v>13148</v>
      </c>
      <c r="D359" s="545" t="s">
        <v>13149</v>
      </c>
      <c r="E359" s="945">
        <v>1</v>
      </c>
      <c r="F359" s="888"/>
      <c r="G359" s="946">
        <v>584</v>
      </c>
      <c r="H359" s="147">
        <f>IF(G359="","",G359-G359*COMPASS!$AH$12)</f>
        <v>584</v>
      </c>
    </row>
    <row r="360" spans="1:8" ht="15" customHeight="1">
      <c r="A360" s="390" t="s">
        <v>11436</v>
      </c>
      <c r="B360" s="544" t="s">
        <v>22</v>
      </c>
      <c r="C360" s="545" t="s">
        <v>10851</v>
      </c>
      <c r="D360" s="545" t="s">
        <v>10852</v>
      </c>
      <c r="E360" s="945">
        <v>1</v>
      </c>
      <c r="F360" s="888"/>
      <c r="G360" s="946">
        <v>320</v>
      </c>
      <c r="H360" s="147">
        <f>IF(G360="","",G360-G360*COMPASS!$AH$12)</f>
        <v>320</v>
      </c>
    </row>
    <row r="361" spans="1:8" ht="15" customHeight="1">
      <c r="A361" s="390" t="s">
        <v>11437</v>
      </c>
      <c r="B361" s="544" t="s">
        <v>22</v>
      </c>
      <c r="C361" s="545" t="s">
        <v>10853</v>
      </c>
      <c r="D361" s="545" t="s">
        <v>10854</v>
      </c>
      <c r="E361" s="945">
        <v>1</v>
      </c>
      <c r="F361" s="888"/>
      <c r="G361" s="946">
        <v>420</v>
      </c>
      <c r="H361" s="147">
        <f>IF(G361="","",G361-G361*COMPASS!$AH$12)</f>
        <v>420</v>
      </c>
    </row>
    <row r="362" spans="1:8" ht="15" customHeight="1">
      <c r="A362" s="390" t="s">
        <v>11438</v>
      </c>
      <c r="B362" s="544" t="s">
        <v>22</v>
      </c>
      <c r="C362" s="545" t="s">
        <v>10855</v>
      </c>
      <c r="D362" s="545" t="s">
        <v>10856</v>
      </c>
      <c r="E362" s="945">
        <v>1</v>
      </c>
      <c r="F362" s="888"/>
      <c r="G362" s="946">
        <v>105</v>
      </c>
      <c r="H362" s="147">
        <f>IF(G362="","",G362-G362*COMPASS!$AH$12)</f>
        <v>105</v>
      </c>
    </row>
    <row r="363" spans="1:8" ht="15" customHeight="1">
      <c r="A363" s="390" t="s">
        <v>11439</v>
      </c>
      <c r="B363" s="544" t="s">
        <v>22</v>
      </c>
      <c r="C363" s="545" t="s">
        <v>10857</v>
      </c>
      <c r="D363" s="545" t="s">
        <v>10858</v>
      </c>
      <c r="E363" s="945">
        <v>1</v>
      </c>
      <c r="F363" s="888"/>
      <c r="G363" s="946">
        <v>176</v>
      </c>
      <c r="H363" s="147">
        <f>IF(G363="","",G363-G363*COMPASS!$AH$12)</f>
        <v>176</v>
      </c>
    </row>
    <row r="364" spans="1:8" ht="15" customHeight="1">
      <c r="A364" s="390" t="s">
        <v>11440</v>
      </c>
      <c r="B364" s="544" t="s">
        <v>22</v>
      </c>
      <c r="C364" s="545" t="s">
        <v>10859</v>
      </c>
      <c r="D364" s="545" t="s">
        <v>10860</v>
      </c>
      <c r="E364" s="945">
        <v>1</v>
      </c>
      <c r="F364" s="888"/>
      <c r="G364" s="946">
        <v>356</v>
      </c>
      <c r="H364" s="147">
        <f>IF(G364="","",G364-G364*COMPASS!$AH$12)</f>
        <v>356</v>
      </c>
    </row>
    <row r="365" spans="1:8" ht="15" customHeight="1">
      <c r="A365" s="390" t="s">
        <v>13150</v>
      </c>
      <c r="B365" s="544" t="s">
        <v>22</v>
      </c>
      <c r="C365" s="545" t="s">
        <v>13151</v>
      </c>
      <c r="D365" s="545" t="s">
        <v>13152</v>
      </c>
      <c r="E365" s="945">
        <v>1</v>
      </c>
      <c r="F365" s="888"/>
      <c r="G365" s="946">
        <v>176</v>
      </c>
      <c r="H365" s="147">
        <f>IF(G365="","",G365-G365*COMPASS!$AH$12)</f>
        <v>176</v>
      </c>
    </row>
    <row r="366" spans="1:8" ht="15" customHeight="1">
      <c r="A366" s="390" t="s">
        <v>13153</v>
      </c>
      <c r="B366" s="544" t="s">
        <v>22</v>
      </c>
      <c r="C366" s="545" t="s">
        <v>13154</v>
      </c>
      <c r="D366" s="545" t="s">
        <v>13155</v>
      </c>
      <c r="E366" s="945">
        <v>1</v>
      </c>
      <c r="F366" s="888"/>
      <c r="G366" s="946">
        <v>250</v>
      </c>
      <c r="H366" s="147">
        <f>IF(G366="","",G366-G366*COMPASS!$AH$12)</f>
        <v>250</v>
      </c>
    </row>
    <row r="367" spans="1:8" ht="15" customHeight="1">
      <c r="A367" s="390" t="s">
        <v>13156</v>
      </c>
      <c r="B367" s="544" t="s">
        <v>22</v>
      </c>
      <c r="C367" s="545" t="s">
        <v>13157</v>
      </c>
      <c r="D367" s="545" t="s">
        <v>13158</v>
      </c>
      <c r="E367" s="945">
        <v>1</v>
      </c>
      <c r="F367" s="888"/>
      <c r="G367" s="946">
        <v>211</v>
      </c>
      <c r="H367" s="147">
        <f>IF(G367="","",G367-G367*COMPASS!$AH$12)</f>
        <v>211</v>
      </c>
    </row>
    <row r="368" spans="1:8" ht="15" customHeight="1">
      <c r="A368" s="390" t="s">
        <v>13159</v>
      </c>
      <c r="B368" s="544" t="s">
        <v>22</v>
      </c>
      <c r="C368" s="545" t="s">
        <v>13160</v>
      </c>
      <c r="D368" s="545" t="s">
        <v>13161</v>
      </c>
      <c r="E368" s="945">
        <v>1</v>
      </c>
      <c r="F368" s="888"/>
      <c r="G368" s="946">
        <v>250</v>
      </c>
      <c r="H368" s="147">
        <f>IF(G368="","",G368-G368*COMPASS!$AH$12)</f>
        <v>250</v>
      </c>
    </row>
    <row r="369" spans="1:8" ht="15" customHeight="1">
      <c r="A369" s="390" t="s">
        <v>13162</v>
      </c>
      <c r="B369" s="544" t="s">
        <v>22</v>
      </c>
      <c r="C369" s="545" t="s">
        <v>13163</v>
      </c>
      <c r="D369" s="545" t="s">
        <v>13164</v>
      </c>
      <c r="E369" s="945">
        <v>1</v>
      </c>
      <c r="F369" s="888"/>
      <c r="G369" s="946">
        <v>633</v>
      </c>
      <c r="H369" s="147">
        <f>IF(G369="","",G369-G369*COMPASS!$AH$12)</f>
        <v>633</v>
      </c>
    </row>
    <row r="370" spans="1:8" ht="15" customHeight="1">
      <c r="A370" s="599" t="s">
        <v>10861</v>
      </c>
      <c r="B370" s="600"/>
      <c r="C370" s="601"/>
      <c r="D370" s="602"/>
      <c r="E370" s="942"/>
      <c r="F370" s="943"/>
      <c r="G370" s="943"/>
      <c r="H370" s="147" t="str">
        <f>IF(G370="","",G370-G370*COMPASS!$AH$12)</f>
        <v/>
      </c>
    </row>
    <row r="371" spans="1:8" ht="15" customHeight="1">
      <c r="A371" s="599" t="s">
        <v>10862</v>
      </c>
      <c r="B371" s="599"/>
      <c r="C371" s="601"/>
      <c r="D371" s="602"/>
      <c r="E371" s="942"/>
      <c r="F371" s="943"/>
      <c r="G371" s="943"/>
      <c r="H371" s="147" t="str">
        <f>IF(G371="","",G371-G371*COMPASS!$AH$12)</f>
        <v/>
      </c>
    </row>
    <row r="372" spans="1:8" ht="15" customHeight="1">
      <c r="A372" s="390" t="s">
        <v>11441</v>
      </c>
      <c r="B372" s="544" t="s">
        <v>22</v>
      </c>
      <c r="C372" s="545" t="s">
        <v>10863</v>
      </c>
      <c r="D372" s="545" t="s">
        <v>10864</v>
      </c>
      <c r="E372" s="945">
        <v>1</v>
      </c>
      <c r="F372" s="888"/>
      <c r="G372" s="946">
        <v>165</v>
      </c>
      <c r="H372" s="147">
        <f>IF(G372="","",G372-G372*COMPASS!$AH$12)</f>
        <v>165</v>
      </c>
    </row>
    <row r="373" spans="1:8" ht="15" customHeight="1">
      <c r="A373" s="390" t="s">
        <v>11442</v>
      </c>
      <c r="B373" s="544" t="s">
        <v>22</v>
      </c>
      <c r="C373" s="545" t="s">
        <v>10865</v>
      </c>
      <c r="D373" s="545" t="s">
        <v>10866</v>
      </c>
      <c r="E373" s="945">
        <v>1</v>
      </c>
      <c r="F373" s="888"/>
      <c r="G373" s="946">
        <v>165</v>
      </c>
      <c r="H373" s="147">
        <f>IF(G373="","",G373-G373*COMPASS!$AH$12)</f>
        <v>165</v>
      </c>
    </row>
    <row r="374" spans="1:8" ht="15" customHeight="1">
      <c r="A374" s="390" t="s">
        <v>11443</v>
      </c>
      <c r="B374" s="544" t="s">
        <v>22</v>
      </c>
      <c r="C374" s="545" t="s">
        <v>10867</v>
      </c>
      <c r="D374" s="545" t="s">
        <v>10868</v>
      </c>
      <c r="E374" s="945">
        <v>1</v>
      </c>
      <c r="F374" s="888"/>
      <c r="G374" s="946">
        <v>249</v>
      </c>
      <c r="H374" s="147">
        <f>IF(G374="","",G374-G374*COMPASS!$AH$12)</f>
        <v>249</v>
      </c>
    </row>
    <row r="375" spans="1:8" ht="15" customHeight="1">
      <c r="A375" s="390" t="s">
        <v>11444</v>
      </c>
      <c r="B375" s="544" t="s">
        <v>22</v>
      </c>
      <c r="C375" s="545" t="s">
        <v>10869</v>
      </c>
      <c r="D375" s="545" t="s">
        <v>10870</v>
      </c>
      <c r="E375" s="945">
        <v>1</v>
      </c>
      <c r="F375" s="888"/>
      <c r="G375" s="946">
        <v>249</v>
      </c>
      <c r="H375" s="147">
        <f>IF(G375="","",G375-G375*COMPASS!$AH$12)</f>
        <v>249</v>
      </c>
    </row>
    <row r="376" spans="1:8" ht="15" customHeight="1">
      <c r="A376" s="390" t="s">
        <v>11445</v>
      </c>
      <c r="B376" s="544" t="s">
        <v>22</v>
      </c>
      <c r="C376" s="545" t="s">
        <v>10871</v>
      </c>
      <c r="D376" s="545" t="s">
        <v>10872</v>
      </c>
      <c r="E376" s="945">
        <v>1</v>
      </c>
      <c r="F376" s="888"/>
      <c r="G376" s="946">
        <v>299</v>
      </c>
      <c r="H376" s="147">
        <f>IF(G376="","",G376-G376*COMPASS!$AH$12)</f>
        <v>299</v>
      </c>
    </row>
    <row r="377" spans="1:8" ht="15" customHeight="1">
      <c r="A377" s="390" t="s">
        <v>11469</v>
      </c>
      <c r="B377" s="544" t="s">
        <v>22</v>
      </c>
      <c r="C377" s="545" t="s">
        <v>10921</v>
      </c>
      <c r="D377" s="545" t="s">
        <v>13165</v>
      </c>
      <c r="E377" s="945">
        <v>1</v>
      </c>
      <c r="F377" s="888"/>
      <c r="G377" s="946">
        <v>33</v>
      </c>
      <c r="H377" s="147">
        <f>IF(G377="","",G377-G377*COMPASS!$AH$12)</f>
        <v>33</v>
      </c>
    </row>
    <row r="378" spans="1:8" ht="15" customHeight="1">
      <c r="A378" s="390" t="s">
        <v>13166</v>
      </c>
      <c r="B378" s="544" t="s">
        <v>22</v>
      </c>
      <c r="C378" s="545" t="s">
        <v>13167</v>
      </c>
      <c r="D378" s="545" t="s">
        <v>13168</v>
      </c>
      <c r="E378" s="945">
        <v>1</v>
      </c>
      <c r="F378" s="888"/>
      <c r="G378" s="946">
        <v>310</v>
      </c>
      <c r="H378" s="147">
        <f>IF(G378="","",G378-G378*COMPASS!$AH$12)</f>
        <v>310</v>
      </c>
    </row>
    <row r="379" spans="1:8" ht="15" customHeight="1">
      <c r="A379" s="390" t="s">
        <v>13169</v>
      </c>
      <c r="B379" s="544" t="s">
        <v>22</v>
      </c>
      <c r="C379" s="545" t="s">
        <v>13170</v>
      </c>
      <c r="D379" s="545" t="s">
        <v>13171</v>
      </c>
      <c r="E379" s="945">
        <v>1</v>
      </c>
      <c r="F379" s="888"/>
      <c r="G379" s="946">
        <v>379</v>
      </c>
      <c r="H379" s="147">
        <f>IF(G379="","",G379-G379*COMPASS!$AH$12)</f>
        <v>379</v>
      </c>
    </row>
    <row r="380" spans="1:8" ht="15" customHeight="1">
      <c r="A380" s="390" t="s">
        <v>13172</v>
      </c>
      <c r="B380" s="544" t="s">
        <v>22</v>
      </c>
      <c r="C380" s="545" t="s">
        <v>13173</v>
      </c>
      <c r="D380" s="545" t="s">
        <v>13174</v>
      </c>
      <c r="E380" s="945">
        <v>1</v>
      </c>
      <c r="F380" s="888"/>
      <c r="G380" s="946">
        <v>379</v>
      </c>
      <c r="H380" s="147">
        <f>IF(G380="","",G380-G380*COMPASS!$AH$12)</f>
        <v>379</v>
      </c>
    </row>
    <row r="381" spans="1:8" ht="15" customHeight="1">
      <c r="A381" s="599" t="s">
        <v>13175</v>
      </c>
      <c r="B381" s="600"/>
      <c r="C381" s="601"/>
      <c r="D381" s="602"/>
      <c r="E381" s="942"/>
      <c r="F381" s="943"/>
      <c r="G381" s="943"/>
      <c r="H381" s="147" t="str">
        <f>IF(G381="","",G381-G381*COMPASS!$AH$12)</f>
        <v/>
      </c>
    </row>
    <row r="382" spans="1:8" ht="15" customHeight="1">
      <c r="A382" s="390" t="s">
        <v>13176</v>
      </c>
      <c r="B382" s="544" t="s">
        <v>22</v>
      </c>
      <c r="C382" s="545" t="s">
        <v>13177</v>
      </c>
      <c r="D382" s="545" t="s">
        <v>13178</v>
      </c>
      <c r="E382" s="945">
        <v>1</v>
      </c>
      <c r="F382" s="888"/>
      <c r="G382" s="946">
        <v>48</v>
      </c>
      <c r="H382" s="147">
        <f>IF(G382="","",G382-G382*COMPASS!$AH$12)</f>
        <v>48</v>
      </c>
    </row>
    <row r="383" spans="1:8" ht="15" customHeight="1">
      <c r="A383" s="390" t="s">
        <v>13179</v>
      </c>
      <c r="B383" s="544" t="s">
        <v>22</v>
      </c>
      <c r="C383" s="545" t="s">
        <v>13180</v>
      </c>
      <c r="D383" s="545" t="s">
        <v>13181</v>
      </c>
      <c r="E383" s="945">
        <v>1</v>
      </c>
      <c r="F383" s="888"/>
      <c r="G383" s="946">
        <v>34</v>
      </c>
      <c r="H383" s="147">
        <f>IF(G383="","",G383-G383*COMPASS!$AH$12)</f>
        <v>34</v>
      </c>
    </row>
    <row r="384" spans="1:8" ht="15" customHeight="1">
      <c r="A384" s="390" t="s">
        <v>13182</v>
      </c>
      <c r="B384" s="544" t="s">
        <v>22</v>
      </c>
      <c r="C384" s="545" t="s">
        <v>13183</v>
      </c>
      <c r="D384" s="545" t="s">
        <v>13184</v>
      </c>
      <c r="E384" s="945">
        <v>1</v>
      </c>
      <c r="F384" s="888"/>
      <c r="G384" s="946">
        <v>47</v>
      </c>
      <c r="H384" s="147">
        <f>IF(G384="","",G384-G384*COMPASS!$AH$12)</f>
        <v>47</v>
      </c>
    </row>
    <row r="385" spans="1:8" ht="15" customHeight="1">
      <c r="A385" s="390" t="s">
        <v>13185</v>
      </c>
      <c r="B385" s="544" t="s">
        <v>22</v>
      </c>
      <c r="C385" s="545" t="s">
        <v>13186</v>
      </c>
      <c r="D385" s="545" t="s">
        <v>13187</v>
      </c>
      <c r="E385" s="945">
        <v>1</v>
      </c>
      <c r="F385" s="888"/>
      <c r="G385" s="946">
        <v>35</v>
      </c>
      <c r="H385" s="147">
        <f>IF(G385="","",G385-G385*COMPASS!$AH$12)</f>
        <v>35</v>
      </c>
    </row>
    <row r="386" spans="1:8" ht="15" customHeight="1">
      <c r="A386" s="390" t="s">
        <v>13188</v>
      </c>
      <c r="B386" s="544" t="s">
        <v>22</v>
      </c>
      <c r="C386" s="545" t="s">
        <v>13189</v>
      </c>
      <c r="D386" s="545" t="s">
        <v>13190</v>
      </c>
      <c r="E386" s="945">
        <v>1</v>
      </c>
      <c r="F386" s="888"/>
      <c r="G386" s="946">
        <v>75</v>
      </c>
      <c r="H386" s="147">
        <f>IF(G386="","",G386-G386*COMPASS!$AH$12)</f>
        <v>75</v>
      </c>
    </row>
    <row r="387" spans="1:8" ht="15" customHeight="1">
      <c r="A387" s="390" t="s">
        <v>13191</v>
      </c>
      <c r="B387" s="544" t="s">
        <v>22</v>
      </c>
      <c r="C387" s="545" t="s">
        <v>13192</v>
      </c>
      <c r="D387" s="545" t="s">
        <v>13193</v>
      </c>
      <c r="E387" s="945">
        <v>1</v>
      </c>
      <c r="F387" s="888"/>
      <c r="G387" s="946">
        <v>72</v>
      </c>
      <c r="H387" s="147">
        <f>IF(G387="","",G387-G387*COMPASS!$AH$12)</f>
        <v>72</v>
      </c>
    </row>
    <row r="388" spans="1:8" ht="15" customHeight="1">
      <c r="A388" s="390" t="s">
        <v>11446</v>
      </c>
      <c r="B388" s="544" t="s">
        <v>22</v>
      </c>
      <c r="C388" s="545" t="s">
        <v>10873</v>
      </c>
      <c r="D388" s="545" t="s">
        <v>10874</v>
      </c>
      <c r="E388" s="945">
        <v>1</v>
      </c>
      <c r="F388" s="888"/>
      <c r="G388" s="946">
        <v>28</v>
      </c>
      <c r="H388" s="147">
        <f>IF(G388="","",G388-G388*COMPASS!$AH$12)</f>
        <v>28</v>
      </c>
    </row>
    <row r="389" spans="1:8" ht="15" customHeight="1">
      <c r="A389" s="604" t="s">
        <v>11447</v>
      </c>
      <c r="B389" s="544" t="s">
        <v>22</v>
      </c>
      <c r="C389" s="545" t="s">
        <v>10875</v>
      </c>
      <c r="D389" s="545" t="s">
        <v>10876</v>
      </c>
      <c r="E389" s="945">
        <v>1</v>
      </c>
      <c r="F389" s="888"/>
      <c r="G389" s="946">
        <v>35</v>
      </c>
      <c r="H389" s="147">
        <f>IF(G389="","",G389-G389*COMPASS!$AH$12)</f>
        <v>35</v>
      </c>
    </row>
    <row r="390" spans="1:8" ht="15" customHeight="1">
      <c r="A390" s="390" t="s">
        <v>11466</v>
      </c>
      <c r="B390" s="544" t="s">
        <v>22</v>
      </c>
      <c r="C390" s="545" t="s">
        <v>10918</v>
      </c>
      <c r="D390" s="545" t="s">
        <v>13194</v>
      </c>
      <c r="E390" s="945">
        <v>1</v>
      </c>
      <c r="F390" s="888"/>
      <c r="G390" s="946">
        <v>77</v>
      </c>
      <c r="H390" s="147">
        <f>IF(G390="","",G390-G390*COMPASS!$AH$12)</f>
        <v>77</v>
      </c>
    </row>
    <row r="391" spans="1:8" ht="15" customHeight="1">
      <c r="A391" s="390" t="s">
        <v>13195</v>
      </c>
      <c r="B391" s="544" t="s">
        <v>22</v>
      </c>
      <c r="C391" s="545" t="s">
        <v>13196</v>
      </c>
      <c r="D391" s="545" t="s">
        <v>13197</v>
      </c>
      <c r="E391" s="945">
        <v>1</v>
      </c>
      <c r="F391" s="888"/>
      <c r="G391" s="946">
        <v>26</v>
      </c>
      <c r="H391" s="147">
        <f>IF(G391="","",G391-G391*COMPASS!$AH$12)</f>
        <v>26</v>
      </c>
    </row>
    <row r="392" spans="1:8" ht="15" customHeight="1">
      <c r="A392" s="390" t="s">
        <v>11467</v>
      </c>
      <c r="B392" s="544" t="s">
        <v>22</v>
      </c>
      <c r="C392" s="545" t="s">
        <v>10919</v>
      </c>
      <c r="D392" s="545" t="s">
        <v>13198</v>
      </c>
      <c r="E392" s="945">
        <v>1</v>
      </c>
      <c r="F392" s="888"/>
      <c r="G392" s="946">
        <v>41</v>
      </c>
      <c r="H392" s="147">
        <f>IF(G392="","",G392-G392*COMPASS!$AH$12)</f>
        <v>41</v>
      </c>
    </row>
    <row r="393" spans="1:8" ht="15" customHeight="1">
      <c r="A393" s="390" t="s">
        <v>11468</v>
      </c>
      <c r="B393" s="544" t="s">
        <v>22</v>
      </c>
      <c r="C393" s="545" t="s">
        <v>10920</v>
      </c>
      <c r="D393" s="545" t="s">
        <v>13199</v>
      </c>
      <c r="E393" s="945">
        <v>1</v>
      </c>
      <c r="F393" s="888"/>
      <c r="G393" s="946">
        <v>39</v>
      </c>
      <c r="H393" s="147">
        <f>IF(G393="","",G393-G393*COMPASS!$AH$12)</f>
        <v>39</v>
      </c>
    </row>
    <row r="394" spans="1:8" ht="15" customHeight="1">
      <c r="A394" s="390" t="s">
        <v>11448</v>
      </c>
      <c r="B394" s="544" t="s">
        <v>22</v>
      </c>
      <c r="C394" s="545" t="s">
        <v>10877</v>
      </c>
      <c r="D394" s="545" t="s">
        <v>13200</v>
      </c>
      <c r="E394" s="945">
        <v>1</v>
      </c>
      <c r="F394" s="888"/>
      <c r="G394" s="946">
        <v>68</v>
      </c>
      <c r="H394" s="147">
        <f>IF(G394="","",G394-G394*COMPASS!$AH$12)</f>
        <v>68</v>
      </c>
    </row>
    <row r="395" spans="1:8" ht="15" customHeight="1">
      <c r="A395" s="390" t="s">
        <v>11472</v>
      </c>
      <c r="B395" s="544" t="s">
        <v>22</v>
      </c>
      <c r="C395" s="545" t="s">
        <v>10926</v>
      </c>
      <c r="D395" s="545" t="s">
        <v>10927</v>
      </c>
      <c r="E395" s="945">
        <v>1</v>
      </c>
      <c r="F395" s="888"/>
      <c r="G395" s="946">
        <v>68</v>
      </c>
      <c r="H395" s="147">
        <f>IF(G395="","",G395-G395*COMPASS!$AH$12)</f>
        <v>68</v>
      </c>
    </row>
    <row r="396" spans="1:8" ht="15" customHeight="1">
      <c r="A396" s="390" t="s">
        <v>11471</v>
      </c>
      <c r="B396" s="544" t="s">
        <v>22</v>
      </c>
      <c r="C396" s="545" t="s">
        <v>10924</v>
      </c>
      <c r="D396" s="545" t="s">
        <v>10925</v>
      </c>
      <c r="E396" s="945">
        <v>1</v>
      </c>
      <c r="F396" s="888"/>
      <c r="G396" s="946">
        <v>74</v>
      </c>
      <c r="H396" s="147">
        <f>IF(G396="","",G396-G396*COMPASS!$AH$12)</f>
        <v>74</v>
      </c>
    </row>
    <row r="397" spans="1:8" ht="15" customHeight="1">
      <c r="A397" s="390" t="s">
        <v>13201</v>
      </c>
      <c r="B397" s="544" t="s">
        <v>22</v>
      </c>
      <c r="C397" s="545" t="s">
        <v>13202</v>
      </c>
      <c r="D397" s="545" t="s">
        <v>13203</v>
      </c>
      <c r="E397" s="945">
        <v>1</v>
      </c>
      <c r="F397" s="888"/>
      <c r="G397" s="946">
        <v>55</v>
      </c>
      <c r="H397" s="147">
        <f>IF(G397="","",G397-G397*COMPASS!$AH$12)</f>
        <v>55</v>
      </c>
    </row>
    <row r="398" spans="1:8" ht="15" customHeight="1">
      <c r="A398" s="599" t="s">
        <v>10878</v>
      </c>
      <c r="B398" s="600"/>
      <c r="C398" s="601"/>
      <c r="D398" s="602"/>
      <c r="E398" s="942"/>
      <c r="F398" s="943"/>
      <c r="G398" s="943"/>
      <c r="H398" s="147" t="str">
        <f>IF(G398="","",G398-G398*COMPASS!$AH$12)</f>
        <v/>
      </c>
    </row>
    <row r="399" spans="1:8" ht="15" customHeight="1">
      <c r="A399" s="390" t="s">
        <v>11449</v>
      </c>
      <c r="B399" s="544" t="s">
        <v>45</v>
      </c>
      <c r="C399" s="545" t="s">
        <v>10879</v>
      </c>
      <c r="D399" s="545" t="s">
        <v>10880</v>
      </c>
      <c r="E399" s="945">
        <v>1</v>
      </c>
      <c r="F399" s="888"/>
      <c r="G399" s="946">
        <v>28</v>
      </c>
      <c r="H399" s="147">
        <f>IF(G399="","",G399-G399*COMPASS!$AH$12)</f>
        <v>28</v>
      </c>
    </row>
    <row r="400" spans="1:8" ht="15" customHeight="1">
      <c r="A400" s="390" t="s">
        <v>11450</v>
      </c>
      <c r="B400" s="544" t="s">
        <v>45</v>
      </c>
      <c r="C400" s="545" t="s">
        <v>10881</v>
      </c>
      <c r="D400" s="545" t="s">
        <v>10882</v>
      </c>
      <c r="E400" s="945">
        <v>1</v>
      </c>
      <c r="F400" s="888"/>
      <c r="G400" s="946">
        <v>25</v>
      </c>
      <c r="H400" s="147">
        <f>IF(G400="","",G400-G400*COMPASS!$AH$12)</f>
        <v>25</v>
      </c>
    </row>
    <row r="401" spans="1:8" ht="15" customHeight="1">
      <c r="A401" s="390" t="s">
        <v>11451</v>
      </c>
      <c r="B401" s="544" t="s">
        <v>22</v>
      </c>
      <c r="C401" s="545" t="s">
        <v>10883</v>
      </c>
      <c r="D401" s="545" t="s">
        <v>10884</v>
      </c>
      <c r="E401" s="945">
        <v>1</v>
      </c>
      <c r="F401" s="888"/>
      <c r="G401" s="946">
        <v>49</v>
      </c>
      <c r="H401" s="147">
        <f>IF(G401="","",G401-G401*COMPASS!$AH$12)</f>
        <v>49</v>
      </c>
    </row>
    <row r="402" spans="1:8" ht="15" customHeight="1">
      <c r="A402" s="390" t="s">
        <v>11452</v>
      </c>
      <c r="B402" s="544" t="s">
        <v>57</v>
      </c>
      <c r="C402" s="545" t="s">
        <v>10885</v>
      </c>
      <c r="D402" s="545" t="s">
        <v>10886</v>
      </c>
      <c r="E402" s="945">
        <v>1</v>
      </c>
      <c r="F402" s="888"/>
      <c r="G402" s="946">
        <v>19</v>
      </c>
      <c r="H402" s="147">
        <f>IF(G402="","",G402-G402*COMPASS!$AH$12)</f>
        <v>19</v>
      </c>
    </row>
    <row r="403" spans="1:8" ht="15" customHeight="1">
      <c r="A403" s="599" t="s">
        <v>10887</v>
      </c>
      <c r="B403" s="600"/>
      <c r="C403" s="601"/>
      <c r="D403" s="602"/>
      <c r="E403" s="942"/>
      <c r="F403" s="943"/>
      <c r="G403" s="943"/>
      <c r="H403" s="147" t="str">
        <f>IF(G403="","",G403-G403*COMPASS!$AH$12)</f>
        <v/>
      </c>
    </row>
    <row r="404" spans="1:8" ht="15" customHeight="1">
      <c r="A404" s="390" t="s">
        <v>11453</v>
      </c>
      <c r="B404" s="544" t="s">
        <v>45</v>
      </c>
      <c r="C404" s="545" t="s">
        <v>10888</v>
      </c>
      <c r="D404" s="545" t="s">
        <v>10889</v>
      </c>
      <c r="E404" s="945">
        <v>1</v>
      </c>
      <c r="F404" s="888"/>
      <c r="G404" s="946">
        <v>53</v>
      </c>
      <c r="H404" s="147">
        <f>IF(G404="","",G404-G404*COMPASS!$AH$12)</f>
        <v>53</v>
      </c>
    </row>
    <row r="405" spans="1:8" ht="15" customHeight="1">
      <c r="A405" s="390" t="s">
        <v>11454</v>
      </c>
      <c r="B405" s="544" t="s">
        <v>45</v>
      </c>
      <c r="C405" s="545" t="s">
        <v>10890</v>
      </c>
      <c r="D405" s="545" t="s">
        <v>10891</v>
      </c>
      <c r="E405" s="945">
        <v>1</v>
      </c>
      <c r="F405" s="888"/>
      <c r="G405" s="946">
        <v>25</v>
      </c>
      <c r="H405" s="147">
        <f>IF(G405="","",G405-G405*COMPASS!$AH$12)</f>
        <v>25</v>
      </c>
    </row>
    <row r="406" spans="1:8" ht="15" customHeight="1">
      <c r="A406" s="390" t="s">
        <v>11455</v>
      </c>
      <c r="B406" s="544" t="s">
        <v>45</v>
      </c>
      <c r="C406" s="545" t="s">
        <v>10892</v>
      </c>
      <c r="D406" s="545" t="s">
        <v>10893</v>
      </c>
      <c r="E406" s="945">
        <v>1</v>
      </c>
      <c r="F406" s="888"/>
      <c r="G406" s="946">
        <v>71</v>
      </c>
      <c r="H406" s="147">
        <f>IF(G406="","",G406-G406*COMPASS!$AH$12)</f>
        <v>71</v>
      </c>
    </row>
    <row r="407" spans="1:8" ht="15" customHeight="1">
      <c r="A407" s="390" t="s">
        <v>11456</v>
      </c>
      <c r="B407" s="544" t="s">
        <v>22</v>
      </c>
      <c r="C407" s="545" t="s">
        <v>10894</v>
      </c>
      <c r="D407" s="545" t="s">
        <v>10895</v>
      </c>
      <c r="E407" s="945">
        <v>1</v>
      </c>
      <c r="F407" s="888"/>
      <c r="G407" s="946">
        <v>68</v>
      </c>
      <c r="H407" s="147">
        <f>IF(G407="","",G407-G407*COMPASS!$AH$12)</f>
        <v>68</v>
      </c>
    </row>
    <row r="408" spans="1:8" ht="15" customHeight="1">
      <c r="A408" s="390" t="s">
        <v>11457</v>
      </c>
      <c r="B408" s="544" t="s">
        <v>22</v>
      </c>
      <c r="C408" s="545" t="s">
        <v>10896</v>
      </c>
      <c r="D408" s="545" t="s">
        <v>10897</v>
      </c>
      <c r="E408" s="945">
        <v>1</v>
      </c>
      <c r="F408" s="888"/>
      <c r="G408" s="946">
        <v>83</v>
      </c>
      <c r="H408" s="147">
        <f>IF(G408="","",G408-G408*COMPASS!$AH$12)</f>
        <v>83</v>
      </c>
    </row>
    <row r="409" spans="1:8" ht="15" customHeight="1">
      <c r="A409" s="390" t="s">
        <v>11458</v>
      </c>
      <c r="B409" s="544" t="s">
        <v>22</v>
      </c>
      <c r="C409" s="545" t="s">
        <v>10898</v>
      </c>
      <c r="D409" s="545" t="s">
        <v>10899</v>
      </c>
      <c r="E409" s="945">
        <v>1</v>
      </c>
      <c r="F409" s="888"/>
      <c r="G409" s="946">
        <v>29</v>
      </c>
      <c r="H409" s="147">
        <f>IF(G409="","",G409-G409*COMPASS!$AH$12)</f>
        <v>29</v>
      </c>
    </row>
    <row r="410" spans="1:8" ht="15" customHeight="1">
      <c r="A410" s="390" t="s">
        <v>11459</v>
      </c>
      <c r="B410" s="544" t="s">
        <v>22</v>
      </c>
      <c r="C410" s="545" t="s">
        <v>10900</v>
      </c>
      <c r="D410" s="545" t="s">
        <v>10901</v>
      </c>
      <c r="E410" s="945">
        <v>1</v>
      </c>
      <c r="F410" s="888"/>
      <c r="G410" s="946">
        <v>42</v>
      </c>
      <c r="H410" s="147">
        <f>IF(G410="","",G410-G410*COMPASS!$AH$12)</f>
        <v>42</v>
      </c>
    </row>
    <row r="411" spans="1:8" ht="15" customHeight="1">
      <c r="A411" s="390" t="s">
        <v>11460</v>
      </c>
      <c r="B411" s="544" t="s">
        <v>22</v>
      </c>
      <c r="C411" s="545" t="s">
        <v>10902</v>
      </c>
      <c r="D411" s="545" t="s">
        <v>10903</v>
      </c>
      <c r="E411" s="945">
        <v>1</v>
      </c>
      <c r="F411" s="888"/>
      <c r="G411" s="946">
        <v>68</v>
      </c>
      <c r="H411" s="147">
        <f>IF(G411="","",G411-G411*COMPASS!$AH$12)</f>
        <v>68</v>
      </c>
    </row>
    <row r="412" spans="1:8" ht="15" customHeight="1">
      <c r="A412" s="390" t="s">
        <v>11461</v>
      </c>
      <c r="B412" s="544" t="s">
        <v>22</v>
      </c>
      <c r="C412" s="545" t="s">
        <v>10904</v>
      </c>
      <c r="D412" s="545" t="s">
        <v>10905</v>
      </c>
      <c r="E412" s="945">
        <v>1</v>
      </c>
      <c r="F412" s="888"/>
      <c r="G412" s="946">
        <v>55</v>
      </c>
      <c r="H412" s="147">
        <f>IF(G412="","",G412-G412*COMPASS!$AH$12)</f>
        <v>55</v>
      </c>
    </row>
    <row r="413" spans="1:8" ht="15" customHeight="1">
      <c r="A413" s="390" t="s">
        <v>11462</v>
      </c>
      <c r="B413" s="544" t="s">
        <v>22</v>
      </c>
      <c r="C413" s="545" t="s">
        <v>10906</v>
      </c>
      <c r="D413" s="545" t="s">
        <v>10907</v>
      </c>
      <c r="E413" s="945">
        <v>1</v>
      </c>
      <c r="F413" s="888"/>
      <c r="G413" s="946">
        <v>56</v>
      </c>
      <c r="H413" s="147">
        <f>IF(G413="","",G413-G413*COMPASS!$AH$12)</f>
        <v>56</v>
      </c>
    </row>
    <row r="414" spans="1:8" ht="15" customHeight="1">
      <c r="A414" s="390" t="s">
        <v>11463</v>
      </c>
      <c r="B414" s="544" t="s">
        <v>22</v>
      </c>
      <c r="C414" s="545" t="s">
        <v>10908</v>
      </c>
      <c r="D414" s="545" t="s">
        <v>10909</v>
      </c>
      <c r="E414" s="945">
        <v>1</v>
      </c>
      <c r="F414" s="888"/>
      <c r="G414" s="946">
        <v>51</v>
      </c>
      <c r="H414" s="147">
        <f>IF(G414="","",G414-G414*COMPASS!$AH$12)</f>
        <v>51</v>
      </c>
    </row>
    <row r="415" spans="1:8" ht="15" customHeight="1">
      <c r="A415" s="390" t="s">
        <v>11464</v>
      </c>
      <c r="B415" s="544" t="s">
        <v>22</v>
      </c>
      <c r="C415" s="545" t="s">
        <v>10910</v>
      </c>
      <c r="D415" s="545" t="s">
        <v>10911</v>
      </c>
      <c r="E415" s="945">
        <v>1</v>
      </c>
      <c r="F415" s="888"/>
      <c r="G415" s="946">
        <v>52</v>
      </c>
      <c r="H415" s="147">
        <f>IF(G415="","",G415-G415*COMPASS!$AH$12)</f>
        <v>52</v>
      </c>
    </row>
    <row r="416" spans="1:8" ht="15" customHeight="1">
      <c r="A416" s="599" t="s">
        <v>10912</v>
      </c>
      <c r="B416" s="600"/>
      <c r="C416" s="601"/>
      <c r="D416" s="602"/>
      <c r="E416" s="942"/>
      <c r="F416" s="943"/>
      <c r="G416" s="943"/>
      <c r="H416" s="147" t="str">
        <f>IF(G416="","",G416-G416*COMPASS!$AH$12)</f>
        <v/>
      </c>
    </row>
    <row r="417" spans="1:8" ht="15" customHeight="1">
      <c r="A417" s="390" t="s">
        <v>10913</v>
      </c>
      <c r="B417" s="544" t="s">
        <v>45</v>
      </c>
      <c r="C417" s="545" t="s">
        <v>10914</v>
      </c>
      <c r="D417" s="545" t="s">
        <v>10915</v>
      </c>
      <c r="E417" s="945">
        <v>1</v>
      </c>
      <c r="F417" s="888"/>
      <c r="G417" s="946">
        <v>28</v>
      </c>
      <c r="H417" s="147">
        <f>IF(G417="","",G417-G417*COMPASS!$AH$12)</f>
        <v>28</v>
      </c>
    </row>
    <row r="418" spans="1:8" ht="15" customHeight="1">
      <c r="A418" s="390" t="s">
        <v>11465</v>
      </c>
      <c r="B418" s="544" t="s">
        <v>22</v>
      </c>
      <c r="C418" s="545" t="s">
        <v>10916</v>
      </c>
      <c r="D418" s="545" t="s">
        <v>10917</v>
      </c>
      <c r="E418" s="945">
        <v>1</v>
      </c>
      <c r="F418" s="888"/>
      <c r="G418" s="946">
        <v>28</v>
      </c>
      <c r="H418" s="147">
        <f>IF(G418="","",G418-G418*COMPASS!$AH$12)</f>
        <v>28</v>
      </c>
    </row>
    <row r="419" spans="1:8" ht="15" customHeight="1">
      <c r="A419" s="390" t="s">
        <v>11470</v>
      </c>
      <c r="B419" s="544" t="s">
        <v>22</v>
      </c>
      <c r="C419" s="545" t="s">
        <v>10922</v>
      </c>
      <c r="D419" s="545" t="s">
        <v>10923</v>
      </c>
      <c r="E419" s="945">
        <v>1</v>
      </c>
      <c r="F419" s="888"/>
      <c r="G419" s="946">
        <v>55</v>
      </c>
      <c r="H419" s="147">
        <f>IF(G419="","",G419-G419*COMPASS!$AH$12)</f>
        <v>55</v>
      </c>
    </row>
    <row r="420" spans="1:8" ht="15" customHeight="1">
      <c r="A420" s="599" t="s">
        <v>10928</v>
      </c>
      <c r="B420" s="600"/>
      <c r="C420" s="601"/>
      <c r="D420" s="602"/>
      <c r="E420" s="942"/>
      <c r="F420" s="943"/>
      <c r="G420" s="943"/>
      <c r="H420" s="147" t="str">
        <f>IF(G420="","",G420-G420*COMPASS!$AH$12)</f>
        <v/>
      </c>
    </row>
    <row r="421" spans="1:8" ht="15" customHeight="1">
      <c r="A421" s="390" t="s">
        <v>11473</v>
      </c>
      <c r="B421" s="544" t="s">
        <v>22</v>
      </c>
      <c r="C421" s="545" t="s">
        <v>10929</v>
      </c>
      <c r="D421" s="545" t="s">
        <v>10930</v>
      </c>
      <c r="E421" s="945">
        <v>1</v>
      </c>
      <c r="F421" s="888"/>
      <c r="G421" s="946">
        <v>77</v>
      </c>
      <c r="H421" s="147">
        <f>IF(G421="","",G421-G421*COMPASS!$AH$12)</f>
        <v>77</v>
      </c>
    </row>
    <row r="422" spans="1:8" ht="15" customHeight="1">
      <c r="A422" s="390" t="s">
        <v>11474</v>
      </c>
      <c r="B422" s="544" t="s">
        <v>22</v>
      </c>
      <c r="C422" s="545" t="s">
        <v>10931</v>
      </c>
      <c r="D422" s="545" t="s">
        <v>10932</v>
      </c>
      <c r="E422" s="945">
        <v>1</v>
      </c>
      <c r="F422" s="888"/>
      <c r="G422" s="946">
        <v>70</v>
      </c>
      <c r="H422" s="147">
        <f>IF(G422="","",G422-G422*COMPASS!$AH$12)</f>
        <v>70</v>
      </c>
    </row>
    <row r="423" spans="1:8" ht="15" customHeight="1">
      <c r="A423" s="390" t="s">
        <v>11475</v>
      </c>
      <c r="B423" s="544" t="s">
        <v>22</v>
      </c>
      <c r="C423" s="545" t="s">
        <v>10933</v>
      </c>
      <c r="D423" s="545" t="s">
        <v>10934</v>
      </c>
      <c r="E423" s="945">
        <v>1</v>
      </c>
      <c r="F423" s="888"/>
      <c r="G423" s="946">
        <v>97</v>
      </c>
      <c r="H423" s="147">
        <f>IF(G423="","",G423-G423*COMPASS!$AH$12)</f>
        <v>97</v>
      </c>
    </row>
    <row r="424" spans="1:8" ht="15" customHeight="1">
      <c r="A424" s="599" t="s">
        <v>10935</v>
      </c>
      <c r="B424" s="600"/>
      <c r="C424" s="601"/>
      <c r="D424" s="602"/>
      <c r="E424" s="942"/>
      <c r="F424" s="943"/>
      <c r="G424" s="943"/>
      <c r="H424" s="147" t="str">
        <f>IF(G424="","",G424-G424*COMPASS!$AH$12)</f>
        <v/>
      </c>
    </row>
    <row r="425" spans="1:8" ht="15" customHeight="1">
      <c r="A425" s="390" t="s">
        <v>11476</v>
      </c>
      <c r="B425" s="544" t="s">
        <v>22</v>
      </c>
      <c r="C425" s="545" t="s">
        <v>10936</v>
      </c>
      <c r="D425" s="545" t="s">
        <v>10937</v>
      </c>
      <c r="E425" s="945">
        <v>1</v>
      </c>
      <c r="F425" s="888"/>
      <c r="G425" s="946">
        <v>28</v>
      </c>
      <c r="H425" s="147">
        <f>IF(G425="","",G425-G425*COMPASS!$AH$12)</f>
        <v>28</v>
      </c>
    </row>
    <row r="426" spans="1:8" ht="15" customHeight="1">
      <c r="A426" s="390" t="s">
        <v>11477</v>
      </c>
      <c r="B426" s="544" t="s">
        <v>22</v>
      </c>
      <c r="C426" s="545" t="s">
        <v>10938</v>
      </c>
      <c r="D426" s="545" t="s">
        <v>10939</v>
      </c>
      <c r="E426" s="945">
        <v>1</v>
      </c>
      <c r="F426" s="888"/>
      <c r="G426" s="946">
        <v>50</v>
      </c>
      <c r="H426" s="147">
        <f>IF(G426="","",G426-G426*COMPASS!$AH$12)</f>
        <v>50</v>
      </c>
    </row>
    <row r="427" spans="1:8" ht="15" customHeight="1">
      <c r="A427" s="390" t="s">
        <v>11478</v>
      </c>
      <c r="B427" s="544" t="s">
        <v>22</v>
      </c>
      <c r="C427" s="545" t="s">
        <v>10940</v>
      </c>
      <c r="D427" s="545" t="s">
        <v>10941</v>
      </c>
      <c r="E427" s="945">
        <v>1</v>
      </c>
      <c r="F427" s="888"/>
      <c r="G427" s="946">
        <v>23</v>
      </c>
      <c r="H427" s="147">
        <f>IF(G427="","",G427-G427*COMPASS!$AH$12)</f>
        <v>23</v>
      </c>
    </row>
    <row r="428" spans="1:8" ht="15" customHeight="1">
      <c r="A428" s="390" t="s">
        <v>11479</v>
      </c>
      <c r="B428" s="544" t="s">
        <v>22</v>
      </c>
      <c r="C428" s="545" t="s">
        <v>10942</v>
      </c>
      <c r="D428" s="545" t="s">
        <v>10943</v>
      </c>
      <c r="E428" s="945">
        <v>1</v>
      </c>
      <c r="F428" s="888"/>
      <c r="G428" s="946">
        <v>39</v>
      </c>
      <c r="H428" s="147">
        <f>IF(G428="","",G428-G428*COMPASS!$AH$12)</f>
        <v>39</v>
      </c>
    </row>
    <row r="429" spans="1:8" ht="15" customHeight="1">
      <c r="A429" s="390" t="s">
        <v>11480</v>
      </c>
      <c r="B429" s="544" t="s">
        <v>22</v>
      </c>
      <c r="C429" s="545" t="s">
        <v>10944</v>
      </c>
      <c r="D429" s="545" t="s">
        <v>10945</v>
      </c>
      <c r="E429" s="945">
        <v>1</v>
      </c>
      <c r="F429" s="888"/>
      <c r="G429" s="946">
        <v>97</v>
      </c>
      <c r="H429" s="147">
        <f>IF(G429="","",G429-G429*COMPASS!$AH$12)</f>
        <v>97</v>
      </c>
    </row>
    <row r="430" spans="1:8" ht="15" customHeight="1">
      <c r="A430" s="390" t="s">
        <v>11481</v>
      </c>
      <c r="B430" s="544" t="s">
        <v>22</v>
      </c>
      <c r="C430" s="545" t="s">
        <v>10946</v>
      </c>
      <c r="D430" s="545" t="s">
        <v>10947</v>
      </c>
      <c r="E430" s="945">
        <v>1</v>
      </c>
      <c r="F430" s="888"/>
      <c r="G430" s="946">
        <v>62</v>
      </c>
      <c r="H430" s="147">
        <f>IF(G430="","",G430-G430*COMPASS!$AH$12)</f>
        <v>62</v>
      </c>
    </row>
    <row r="431" spans="1:8" ht="15" customHeight="1">
      <c r="A431" s="390" t="s">
        <v>11482</v>
      </c>
      <c r="B431" s="544" t="s">
        <v>22</v>
      </c>
      <c r="C431" s="545" t="s">
        <v>10948</v>
      </c>
      <c r="D431" s="545" t="s">
        <v>10949</v>
      </c>
      <c r="E431" s="945">
        <v>1</v>
      </c>
      <c r="F431" s="888"/>
      <c r="G431" s="946">
        <v>33</v>
      </c>
      <c r="H431" s="147">
        <f>IF(G431="","",G431-G431*COMPASS!$AH$12)</f>
        <v>33</v>
      </c>
    </row>
    <row r="432" spans="1:8" ht="15" customHeight="1">
      <c r="A432" s="390" t="s">
        <v>11483</v>
      </c>
      <c r="B432" s="544" t="s">
        <v>22</v>
      </c>
      <c r="C432" s="545" t="s">
        <v>10950</v>
      </c>
      <c r="D432" s="545" t="s">
        <v>10951</v>
      </c>
      <c r="E432" s="945">
        <v>1</v>
      </c>
      <c r="F432" s="888"/>
      <c r="G432" s="946">
        <v>33</v>
      </c>
      <c r="H432" s="147">
        <f>IF(G432="","",G432-G432*COMPASS!$AH$12)</f>
        <v>33</v>
      </c>
    </row>
    <row r="433" spans="1:8" ht="15" customHeight="1">
      <c r="A433" s="390" t="s">
        <v>11484</v>
      </c>
      <c r="B433" s="544" t="s">
        <v>22</v>
      </c>
      <c r="C433" s="545" t="s">
        <v>10952</v>
      </c>
      <c r="D433" s="545" t="s">
        <v>10953</v>
      </c>
      <c r="E433" s="945">
        <v>1</v>
      </c>
      <c r="F433" s="888"/>
      <c r="G433" s="946">
        <v>77</v>
      </c>
      <c r="H433" s="147">
        <f>IF(G433="","",G433-G433*COMPASS!$AH$12)</f>
        <v>77</v>
      </c>
    </row>
    <row r="434" spans="1:8" ht="15" customHeight="1">
      <c r="A434" s="390" t="s">
        <v>11485</v>
      </c>
      <c r="B434" s="544" t="s">
        <v>22</v>
      </c>
      <c r="C434" s="545" t="s">
        <v>10954</v>
      </c>
      <c r="D434" s="545" t="s">
        <v>10955</v>
      </c>
      <c r="E434" s="945">
        <v>1</v>
      </c>
      <c r="F434" s="888"/>
      <c r="G434" s="946">
        <v>65</v>
      </c>
      <c r="H434" s="147">
        <f>IF(G434="","",G434-G434*COMPASS!$AH$12)</f>
        <v>65</v>
      </c>
    </row>
    <row r="435" spans="1:8" ht="15" customHeight="1">
      <c r="A435" s="599" t="s">
        <v>10956</v>
      </c>
      <c r="B435" s="599"/>
      <c r="C435" s="601"/>
      <c r="D435" s="602"/>
      <c r="E435" s="942"/>
      <c r="F435" s="943"/>
      <c r="G435" s="943"/>
      <c r="H435" s="147" t="str">
        <f>IF(G435="","",G435-G435*COMPASS!$AH$12)</f>
        <v/>
      </c>
    </row>
    <row r="436" spans="1:8" ht="15" customHeight="1">
      <c r="A436" s="390" t="s">
        <v>11486</v>
      </c>
      <c r="B436" s="544" t="s">
        <v>45</v>
      </c>
      <c r="C436" s="545" t="s">
        <v>10957</v>
      </c>
      <c r="D436" s="545" t="s">
        <v>10958</v>
      </c>
      <c r="E436" s="945">
        <v>1</v>
      </c>
      <c r="F436" s="888"/>
      <c r="G436" s="946">
        <v>55</v>
      </c>
      <c r="H436" s="147">
        <f>IF(G436="","",G436-G436*COMPASS!$AH$12)</f>
        <v>55</v>
      </c>
    </row>
    <row r="437" spans="1:8" ht="15" customHeight="1">
      <c r="A437" s="390" t="s">
        <v>11487</v>
      </c>
      <c r="B437" s="544" t="s">
        <v>45</v>
      </c>
      <c r="C437" s="545" t="s">
        <v>10959</v>
      </c>
      <c r="D437" s="545" t="s">
        <v>10960</v>
      </c>
      <c r="E437" s="945">
        <v>1</v>
      </c>
      <c r="F437" s="888"/>
      <c r="G437" s="946">
        <v>47</v>
      </c>
      <c r="H437" s="147">
        <f>IF(G437="","",G437-G437*COMPASS!$AH$12)</f>
        <v>47</v>
      </c>
    </row>
    <row r="438" spans="1:8" ht="15" customHeight="1">
      <c r="A438" s="390" t="s">
        <v>11488</v>
      </c>
      <c r="B438" s="544" t="s">
        <v>22</v>
      </c>
      <c r="C438" s="545" t="s">
        <v>10961</v>
      </c>
      <c r="D438" s="545" t="s">
        <v>10962</v>
      </c>
      <c r="E438" s="945">
        <v>1</v>
      </c>
      <c r="F438" s="888"/>
      <c r="G438" s="946">
        <v>50</v>
      </c>
      <c r="H438" s="147">
        <f>IF(G438="","",G438-G438*COMPASS!$AH$12)</f>
        <v>50</v>
      </c>
    </row>
    <row r="439" spans="1:8" ht="15" customHeight="1">
      <c r="A439" s="390" t="s">
        <v>11489</v>
      </c>
      <c r="B439" s="544" t="s">
        <v>22</v>
      </c>
      <c r="C439" s="545" t="s">
        <v>10963</v>
      </c>
      <c r="D439" s="545" t="s">
        <v>10964</v>
      </c>
      <c r="E439" s="945">
        <v>1</v>
      </c>
      <c r="F439" s="888"/>
      <c r="G439" s="946">
        <v>39</v>
      </c>
      <c r="H439" s="147">
        <f>IF(G439="","",G439-G439*COMPASS!$AH$12)</f>
        <v>39</v>
      </c>
    </row>
    <row r="440" spans="1:8" ht="15" customHeight="1">
      <c r="A440" s="390" t="s">
        <v>11490</v>
      </c>
      <c r="B440" s="544" t="s">
        <v>22</v>
      </c>
      <c r="C440" s="545" t="s">
        <v>10965</v>
      </c>
      <c r="D440" s="545" t="s">
        <v>10966</v>
      </c>
      <c r="E440" s="945">
        <v>1</v>
      </c>
      <c r="F440" s="888"/>
      <c r="G440" s="946">
        <v>420</v>
      </c>
      <c r="H440" s="147">
        <f>IF(G440="","",G440-G440*COMPASS!$AH$12)</f>
        <v>420</v>
      </c>
    </row>
    <row r="441" spans="1:8" ht="15" customHeight="1">
      <c r="A441" s="390" t="s">
        <v>11491</v>
      </c>
      <c r="B441" s="544" t="s">
        <v>22</v>
      </c>
      <c r="C441" s="545" t="s">
        <v>10967</v>
      </c>
      <c r="D441" s="545" t="s">
        <v>10968</v>
      </c>
      <c r="E441" s="945">
        <v>1</v>
      </c>
      <c r="F441" s="888"/>
      <c r="G441" s="946">
        <v>168</v>
      </c>
      <c r="H441" s="147">
        <f>IF(G441="","",G441-G441*COMPASS!$AH$12)</f>
        <v>168</v>
      </c>
    </row>
    <row r="442" spans="1:8" ht="15" customHeight="1">
      <c r="A442" s="390" t="s">
        <v>11492</v>
      </c>
      <c r="B442" s="544" t="s">
        <v>45</v>
      </c>
      <c r="C442" s="545" t="s">
        <v>10969</v>
      </c>
      <c r="D442" s="545" t="s">
        <v>10970</v>
      </c>
      <c r="E442" s="945">
        <v>1</v>
      </c>
      <c r="F442" s="888"/>
      <c r="G442" s="946">
        <v>31</v>
      </c>
      <c r="H442" s="147">
        <f>IF(G442="","",G442-G442*COMPASS!$AH$12)</f>
        <v>31</v>
      </c>
    </row>
    <row r="443" spans="1:8" ht="15" customHeight="1">
      <c r="A443" s="390" t="s">
        <v>11493</v>
      </c>
      <c r="B443" s="544" t="s">
        <v>45</v>
      </c>
      <c r="C443" s="545" t="s">
        <v>10971</v>
      </c>
      <c r="D443" s="545" t="s">
        <v>10972</v>
      </c>
      <c r="E443" s="945">
        <v>1</v>
      </c>
      <c r="F443" s="888"/>
      <c r="G443" s="946">
        <v>212</v>
      </c>
      <c r="H443" s="147">
        <f>IF(G443="","",G443-G443*COMPASS!$AH$12)</f>
        <v>212</v>
      </c>
    </row>
    <row r="444" spans="1:8" ht="15" customHeight="1">
      <c r="A444" s="599" t="s">
        <v>10973</v>
      </c>
      <c r="B444" s="599"/>
      <c r="C444" s="601"/>
      <c r="D444" s="602"/>
      <c r="E444" s="942"/>
      <c r="F444" s="943"/>
      <c r="G444" s="943"/>
      <c r="H444" s="147" t="str">
        <f>IF(G444="","",G444-G444*COMPASS!$AH$12)</f>
        <v/>
      </c>
    </row>
    <row r="445" spans="1:8" ht="15" customHeight="1">
      <c r="A445" s="390" t="s">
        <v>11494</v>
      </c>
      <c r="B445" s="544" t="s">
        <v>45</v>
      </c>
      <c r="C445" s="545" t="s">
        <v>10974</v>
      </c>
      <c r="D445" s="545" t="s">
        <v>10975</v>
      </c>
      <c r="E445" s="945">
        <v>1</v>
      </c>
      <c r="F445" s="888"/>
      <c r="G445" s="946">
        <v>228</v>
      </c>
      <c r="H445" s="147">
        <f>IF(G445="","",G445-G445*COMPASS!$AH$12)</f>
        <v>228</v>
      </c>
    </row>
    <row r="446" spans="1:8" ht="15" customHeight="1">
      <c r="A446" s="390" t="s">
        <v>11495</v>
      </c>
      <c r="B446" s="544" t="s">
        <v>22</v>
      </c>
      <c r="C446" s="545" t="s">
        <v>10976</v>
      </c>
      <c r="D446" s="545" t="s">
        <v>10977</v>
      </c>
      <c r="E446" s="945">
        <v>1</v>
      </c>
      <c r="F446" s="888"/>
      <c r="G446" s="946">
        <v>250</v>
      </c>
      <c r="H446" s="147">
        <f>IF(G446="","",G446-G446*COMPASS!$AH$12)</f>
        <v>250</v>
      </c>
    </row>
    <row r="447" spans="1:8" ht="15" customHeight="1">
      <c r="A447" s="390" t="s">
        <v>11496</v>
      </c>
      <c r="B447" s="544" t="s">
        <v>22</v>
      </c>
      <c r="C447" s="545" t="s">
        <v>10978</v>
      </c>
      <c r="D447" s="545" t="s">
        <v>10979</v>
      </c>
      <c r="E447" s="945">
        <v>1</v>
      </c>
      <c r="F447" s="888"/>
      <c r="G447" s="946">
        <v>192</v>
      </c>
      <c r="H447" s="147">
        <f>IF(G447="","",G447-G447*COMPASS!$AH$12)</f>
        <v>192</v>
      </c>
    </row>
    <row r="448" spans="1:8" ht="15" customHeight="1">
      <c r="A448" s="599" t="s">
        <v>10980</v>
      </c>
      <c r="B448" s="599"/>
      <c r="C448" s="601"/>
      <c r="D448" s="602"/>
      <c r="E448" s="942"/>
      <c r="F448" s="943"/>
      <c r="G448" s="943"/>
      <c r="H448" s="147" t="str">
        <f>IF(G448="","",G448-G448*COMPASS!$AH$12)</f>
        <v/>
      </c>
    </row>
    <row r="449" spans="1:8" ht="15" customHeight="1">
      <c r="A449" s="390" t="s">
        <v>11497</v>
      </c>
      <c r="B449" s="544" t="s">
        <v>45</v>
      </c>
      <c r="C449" s="545" t="s">
        <v>10981</v>
      </c>
      <c r="D449" s="545" t="s">
        <v>10982</v>
      </c>
      <c r="E449" s="945">
        <v>1</v>
      </c>
      <c r="F449" s="888"/>
      <c r="G449" s="946">
        <v>168</v>
      </c>
      <c r="H449" s="147">
        <f>IF(G449="","",G449-G449*COMPASS!$AH$12)</f>
        <v>168</v>
      </c>
    </row>
    <row r="450" spans="1:8" ht="15" customHeight="1">
      <c r="A450" s="390" t="s">
        <v>11498</v>
      </c>
      <c r="B450" s="544" t="s">
        <v>45</v>
      </c>
      <c r="C450" s="545" t="s">
        <v>10983</v>
      </c>
      <c r="D450" s="545" t="s">
        <v>10984</v>
      </c>
      <c r="E450" s="945">
        <v>1</v>
      </c>
      <c r="F450" s="888"/>
      <c r="G450" s="946">
        <v>83</v>
      </c>
      <c r="H450" s="147">
        <f>IF(G450="","",G450-G450*COMPASS!$AH$12)</f>
        <v>83</v>
      </c>
    </row>
    <row r="451" spans="1:8" ht="15" customHeight="1">
      <c r="A451" s="390" t="s">
        <v>11499</v>
      </c>
      <c r="B451" s="544" t="s">
        <v>45</v>
      </c>
      <c r="C451" s="545" t="s">
        <v>10985</v>
      </c>
      <c r="D451" s="545" t="s">
        <v>10986</v>
      </c>
      <c r="E451" s="945">
        <v>1</v>
      </c>
      <c r="F451" s="888"/>
      <c r="G451" s="946">
        <v>96</v>
      </c>
      <c r="H451" s="147">
        <f>IF(G451="","",G451-G451*COMPASS!$AH$12)</f>
        <v>96</v>
      </c>
    </row>
    <row r="452" spans="1:8" ht="15" customHeight="1">
      <c r="A452" s="390" t="s">
        <v>11500</v>
      </c>
      <c r="B452" s="544" t="s">
        <v>22</v>
      </c>
      <c r="C452" s="545" t="s">
        <v>10987</v>
      </c>
      <c r="D452" s="545" t="s">
        <v>10988</v>
      </c>
      <c r="E452" s="945">
        <v>1</v>
      </c>
      <c r="F452" s="888"/>
      <c r="G452" s="946">
        <v>96</v>
      </c>
      <c r="H452" s="147">
        <f>IF(G452="","",G452-G452*COMPASS!$AH$12)</f>
        <v>96</v>
      </c>
    </row>
    <row r="453" spans="1:8" ht="15" customHeight="1">
      <c r="A453" s="599" t="s">
        <v>10989</v>
      </c>
      <c r="B453" s="599"/>
      <c r="C453" s="601"/>
      <c r="D453" s="602"/>
      <c r="E453" s="942"/>
      <c r="F453" s="943"/>
      <c r="G453" s="943"/>
      <c r="H453" s="147" t="str">
        <f>IF(G453="","",G453-G453*COMPASS!$AH$12)</f>
        <v/>
      </c>
    </row>
    <row r="454" spans="1:8" ht="15" customHeight="1">
      <c r="A454" s="599" t="s">
        <v>10990</v>
      </c>
      <c r="B454" s="600"/>
      <c r="C454" s="601"/>
      <c r="D454" s="602"/>
      <c r="E454" s="942"/>
      <c r="F454" s="943"/>
      <c r="G454" s="943"/>
      <c r="H454" s="147" t="str">
        <f>IF(G454="","",G454-G454*COMPASS!$AH$12)</f>
        <v/>
      </c>
    </row>
    <row r="455" spans="1:8" ht="15" customHeight="1">
      <c r="A455" s="390" t="s">
        <v>11501</v>
      </c>
      <c r="B455" s="544" t="s">
        <v>22</v>
      </c>
      <c r="C455" s="545" t="s">
        <v>10991</v>
      </c>
      <c r="D455" s="545" t="s">
        <v>10992</v>
      </c>
      <c r="E455" s="945">
        <v>1</v>
      </c>
      <c r="F455" s="888"/>
      <c r="G455" s="946">
        <v>233</v>
      </c>
      <c r="H455" s="147">
        <f>IF(G455="","",G455-G455*COMPASS!$AH$12)</f>
        <v>233</v>
      </c>
    </row>
    <row r="456" spans="1:8" ht="15" customHeight="1">
      <c r="A456" s="390" t="s">
        <v>11502</v>
      </c>
      <c r="B456" s="544" t="s">
        <v>22</v>
      </c>
      <c r="C456" s="545" t="s">
        <v>10993</v>
      </c>
      <c r="D456" s="545" t="s">
        <v>10994</v>
      </c>
      <c r="E456" s="945">
        <v>1</v>
      </c>
      <c r="F456" s="888"/>
      <c r="G456" s="946">
        <v>468</v>
      </c>
      <c r="H456" s="147">
        <f>IF(G456="","",G456-G456*COMPASS!$AH$12)</f>
        <v>468</v>
      </c>
    </row>
    <row r="457" spans="1:8" ht="15" customHeight="1">
      <c r="A457" s="390" t="s">
        <v>11503</v>
      </c>
      <c r="B457" s="544" t="s">
        <v>22</v>
      </c>
      <c r="C457" s="545" t="s">
        <v>10995</v>
      </c>
      <c r="D457" s="545" t="s">
        <v>10996</v>
      </c>
      <c r="E457" s="945">
        <v>1</v>
      </c>
      <c r="F457" s="888"/>
      <c r="G457" s="946">
        <v>516</v>
      </c>
      <c r="H457" s="147">
        <f>IF(G457="","",G457-G457*COMPASS!$AH$12)</f>
        <v>516</v>
      </c>
    </row>
    <row r="458" spans="1:8" ht="15" customHeight="1">
      <c r="A458" s="390" t="s">
        <v>11504</v>
      </c>
      <c r="B458" s="544" t="s">
        <v>22</v>
      </c>
      <c r="C458" s="545" t="s">
        <v>10997</v>
      </c>
      <c r="D458" s="545" t="s">
        <v>10998</v>
      </c>
      <c r="E458" s="945">
        <v>1</v>
      </c>
      <c r="F458" s="888"/>
      <c r="G458" s="946">
        <v>142</v>
      </c>
      <c r="H458" s="147">
        <f>IF(G458="","",G458-G458*COMPASS!$AH$12)</f>
        <v>142</v>
      </c>
    </row>
    <row r="459" spans="1:8" ht="15" customHeight="1">
      <c r="A459" s="390" t="s">
        <v>11505</v>
      </c>
      <c r="B459" s="544" t="s">
        <v>22</v>
      </c>
      <c r="C459" s="545" t="s">
        <v>10999</v>
      </c>
      <c r="D459" s="545" t="s">
        <v>11000</v>
      </c>
      <c r="E459" s="945">
        <v>1</v>
      </c>
      <c r="F459" s="888"/>
      <c r="G459" s="946">
        <v>468</v>
      </c>
      <c r="H459" s="147">
        <f>IF(G459="","",G459-G459*COMPASS!$AH$12)</f>
        <v>468</v>
      </c>
    </row>
    <row r="460" spans="1:8" ht="15" customHeight="1">
      <c r="A460" s="390" t="s">
        <v>11506</v>
      </c>
      <c r="B460" s="544" t="s">
        <v>22</v>
      </c>
      <c r="C460" s="545" t="s">
        <v>11001</v>
      </c>
      <c r="D460" s="545" t="s">
        <v>11002</v>
      </c>
      <c r="E460" s="945">
        <v>1</v>
      </c>
      <c r="F460" s="888"/>
      <c r="G460" s="946">
        <v>91</v>
      </c>
      <c r="H460" s="147">
        <f>IF(G460="","",G460-G460*COMPASS!$AH$12)</f>
        <v>91</v>
      </c>
    </row>
    <row r="461" spans="1:8" ht="15" customHeight="1">
      <c r="A461" s="390" t="s">
        <v>11507</v>
      </c>
      <c r="B461" s="544" t="s">
        <v>22</v>
      </c>
      <c r="C461" s="545" t="s">
        <v>11003</v>
      </c>
      <c r="D461" s="545" t="s">
        <v>11004</v>
      </c>
      <c r="E461" s="945">
        <v>1</v>
      </c>
      <c r="F461" s="888"/>
      <c r="G461" s="946">
        <v>323</v>
      </c>
      <c r="H461" s="147">
        <f>IF(G461="","",G461-G461*COMPASS!$AH$12)</f>
        <v>323</v>
      </c>
    </row>
    <row r="462" spans="1:8" ht="15" customHeight="1">
      <c r="A462" s="390" t="s">
        <v>11508</v>
      </c>
      <c r="B462" s="544" t="s">
        <v>22</v>
      </c>
      <c r="C462" s="545" t="s">
        <v>11005</v>
      </c>
      <c r="D462" s="545" t="s">
        <v>11006</v>
      </c>
      <c r="E462" s="945">
        <v>1</v>
      </c>
      <c r="F462" s="888"/>
      <c r="G462" s="946">
        <v>466</v>
      </c>
      <c r="H462" s="147">
        <f>IF(G462="","",G462-G462*COMPASS!$AH$12)</f>
        <v>466</v>
      </c>
    </row>
    <row r="463" spans="1:8" ht="15" customHeight="1">
      <c r="A463" s="390" t="s">
        <v>11509</v>
      </c>
      <c r="B463" s="544" t="s">
        <v>22</v>
      </c>
      <c r="C463" s="545" t="s">
        <v>11007</v>
      </c>
      <c r="D463" s="545" t="s">
        <v>11008</v>
      </c>
      <c r="E463" s="945">
        <v>1</v>
      </c>
      <c r="F463" s="888"/>
      <c r="G463" s="946">
        <v>212</v>
      </c>
      <c r="H463" s="147">
        <f>IF(G463="","",G463-G463*COMPASS!$AH$12)</f>
        <v>212</v>
      </c>
    </row>
    <row r="464" spans="1:8" ht="15" customHeight="1">
      <c r="A464" s="390" t="s">
        <v>11510</v>
      </c>
      <c r="B464" s="544" t="s">
        <v>22</v>
      </c>
      <c r="C464" s="545" t="s">
        <v>11009</v>
      </c>
      <c r="D464" s="545" t="s">
        <v>11010</v>
      </c>
      <c r="E464" s="945">
        <v>1</v>
      </c>
      <c r="F464" s="888"/>
      <c r="G464" s="946">
        <v>633</v>
      </c>
      <c r="H464" s="147">
        <f>IF(G464="","",G464-G464*COMPASS!$AH$12)</f>
        <v>633</v>
      </c>
    </row>
    <row r="465" spans="1:8" ht="15" customHeight="1">
      <c r="A465" s="390" t="s">
        <v>11511</v>
      </c>
      <c r="B465" s="544" t="s">
        <v>22</v>
      </c>
      <c r="C465" s="545" t="s">
        <v>11011</v>
      </c>
      <c r="D465" s="545" t="s">
        <v>11012</v>
      </c>
      <c r="E465" s="945">
        <v>1</v>
      </c>
      <c r="F465" s="888"/>
      <c r="G465" s="946">
        <v>141</v>
      </c>
      <c r="H465" s="147">
        <f>IF(G465="","",G465-G465*COMPASS!$AH$12)</f>
        <v>141</v>
      </c>
    </row>
    <row r="466" spans="1:8" ht="15" customHeight="1">
      <c r="A466" s="599" t="s">
        <v>404</v>
      </c>
      <c r="B466" s="599"/>
      <c r="C466" s="601"/>
      <c r="D466" s="602"/>
      <c r="E466" s="942"/>
      <c r="F466" s="943"/>
      <c r="G466" s="943"/>
      <c r="H466" s="147" t="str">
        <f>IF(G466="","",G466-G466*COMPASS!$AH$12)</f>
        <v/>
      </c>
    </row>
    <row r="467" spans="1:8" ht="15" customHeight="1">
      <c r="A467" s="390" t="s">
        <v>11512</v>
      </c>
      <c r="B467" s="544" t="s">
        <v>22</v>
      </c>
      <c r="C467" s="545" t="s">
        <v>11013</v>
      </c>
      <c r="D467" s="545" t="s">
        <v>11014</v>
      </c>
      <c r="E467" s="945">
        <v>1</v>
      </c>
      <c r="F467" s="888"/>
      <c r="G467" s="946">
        <v>27</v>
      </c>
      <c r="H467" s="147">
        <f>IF(G467="","",G467-G467*COMPASS!$AH$12)</f>
        <v>27</v>
      </c>
    </row>
    <row r="468" spans="1:8" ht="15" customHeight="1">
      <c r="A468" s="390" t="s">
        <v>11513</v>
      </c>
      <c r="B468" s="544" t="s">
        <v>22</v>
      </c>
      <c r="C468" s="545" t="s">
        <v>11015</v>
      </c>
      <c r="D468" s="545" t="s">
        <v>11016</v>
      </c>
      <c r="E468" s="945">
        <v>1</v>
      </c>
      <c r="F468" s="888"/>
      <c r="G468" s="946">
        <v>60</v>
      </c>
      <c r="H468" s="147">
        <f>IF(G468="","",G468-G468*COMPASS!$AH$12)</f>
        <v>60</v>
      </c>
    </row>
    <row r="469" spans="1:8" ht="15" customHeight="1">
      <c r="A469" s="390" t="s">
        <v>11514</v>
      </c>
      <c r="B469" s="544" t="s">
        <v>22</v>
      </c>
      <c r="C469" s="545" t="s">
        <v>11017</v>
      </c>
      <c r="D469" s="545" t="s">
        <v>11018</v>
      </c>
      <c r="E469" s="945">
        <v>1</v>
      </c>
      <c r="F469" s="888"/>
      <c r="G469" s="946">
        <v>189</v>
      </c>
      <c r="H469" s="147">
        <f>IF(G469="","",G469-G469*COMPASS!$AH$12)</f>
        <v>189</v>
      </c>
    </row>
    <row r="470" spans="1:8" ht="15" customHeight="1">
      <c r="A470" s="390" t="s">
        <v>13204</v>
      </c>
      <c r="B470" s="544" t="s">
        <v>57</v>
      </c>
      <c r="C470" s="545" t="s">
        <v>13205</v>
      </c>
      <c r="D470" s="545" t="s">
        <v>13206</v>
      </c>
      <c r="E470" s="945">
        <v>1</v>
      </c>
      <c r="F470" s="888"/>
      <c r="G470" s="946">
        <v>22</v>
      </c>
      <c r="H470" s="147">
        <f>IF(G470="","",G470-G470*COMPASS!$AH$12)</f>
        <v>22</v>
      </c>
    </row>
    <row r="471" spans="1:8" ht="15" customHeight="1">
      <c r="A471" s="599" t="s">
        <v>405</v>
      </c>
      <c r="B471" s="599"/>
      <c r="C471" s="601"/>
      <c r="D471" s="602"/>
      <c r="E471" s="942"/>
      <c r="F471" s="943"/>
      <c r="G471" s="943"/>
      <c r="H471" s="147" t="str">
        <f>IF(G471="","",G471-G471*COMPASS!$AH$12)</f>
        <v/>
      </c>
    </row>
    <row r="472" spans="1:8" ht="15" customHeight="1">
      <c r="A472" s="599" t="s">
        <v>11019</v>
      </c>
      <c r="B472" s="600"/>
      <c r="C472" s="601"/>
      <c r="D472" s="602"/>
      <c r="E472" s="942"/>
      <c r="F472" s="943"/>
      <c r="G472" s="943"/>
      <c r="H472" s="147" t="str">
        <f>IF(G472="","",G472-G472*COMPASS!$AH$12)</f>
        <v/>
      </c>
    </row>
    <row r="473" spans="1:8" ht="15" customHeight="1">
      <c r="A473" s="390" t="s">
        <v>11515</v>
      </c>
      <c r="B473" s="544" t="s">
        <v>22</v>
      </c>
      <c r="C473" s="545" t="s">
        <v>11020</v>
      </c>
      <c r="D473" s="545" t="s">
        <v>17300</v>
      </c>
      <c r="E473" s="945">
        <v>1</v>
      </c>
      <c r="F473" s="888"/>
      <c r="G473" s="946">
        <v>1409</v>
      </c>
      <c r="H473" s="147">
        <f>IF(G473="","",G473-G473*COMPASS!$AH$12)</f>
        <v>1409</v>
      </c>
    </row>
    <row r="474" spans="1:8" ht="15" customHeight="1">
      <c r="A474" s="599" t="s">
        <v>40</v>
      </c>
      <c r="B474" s="600"/>
      <c r="C474" s="601"/>
      <c r="D474" s="602"/>
      <c r="E474" s="942"/>
      <c r="F474" s="943"/>
      <c r="G474" s="943"/>
      <c r="H474" s="147" t="str">
        <f>IF(G474="","",G474-G474*COMPASS!$AH$12)</f>
        <v/>
      </c>
    </row>
    <row r="475" spans="1:8" ht="15" customHeight="1">
      <c r="A475" s="390" t="s">
        <v>11516</v>
      </c>
      <c r="B475" s="544" t="s">
        <v>22</v>
      </c>
      <c r="C475" s="545" t="s">
        <v>11021</v>
      </c>
      <c r="D475" s="545" t="s">
        <v>11022</v>
      </c>
      <c r="E475" s="945">
        <v>1</v>
      </c>
      <c r="F475" s="888"/>
      <c r="G475" s="946">
        <v>164</v>
      </c>
      <c r="H475" s="147">
        <f>IF(G475="","",G475-G475*COMPASS!$AH$12)</f>
        <v>164</v>
      </c>
    </row>
    <row r="476" spans="1:8" ht="15" customHeight="1">
      <c r="A476" s="390" t="s">
        <v>11517</v>
      </c>
      <c r="B476" s="544" t="s">
        <v>22</v>
      </c>
      <c r="C476" s="545" t="s">
        <v>11023</v>
      </c>
      <c r="D476" s="545" t="s">
        <v>11024</v>
      </c>
      <c r="E476" s="945">
        <v>1</v>
      </c>
      <c r="F476" s="888"/>
      <c r="G476" s="946">
        <v>71</v>
      </c>
      <c r="H476" s="147">
        <f>IF(G476="","",G476-G476*COMPASS!$AH$12)</f>
        <v>71</v>
      </c>
    </row>
    <row r="477" spans="1:8" ht="15" customHeight="1">
      <c r="A477" s="599" t="s">
        <v>11025</v>
      </c>
      <c r="B477" s="600"/>
      <c r="C477" s="601"/>
      <c r="D477" s="602"/>
      <c r="E477" s="942"/>
      <c r="F477" s="943"/>
      <c r="G477" s="943"/>
      <c r="H477" s="147" t="str">
        <f>IF(G477="","",G477-G477*COMPASS!$AH$12)</f>
        <v/>
      </c>
    </row>
    <row r="478" spans="1:8" ht="15" customHeight="1">
      <c r="A478" s="599" t="s">
        <v>11026</v>
      </c>
      <c r="B478" s="600"/>
      <c r="C478" s="601"/>
      <c r="D478" s="602"/>
      <c r="E478" s="942"/>
      <c r="F478" s="943"/>
      <c r="G478" s="943"/>
      <c r="H478" s="147" t="str">
        <f>IF(G478="","",G478-G478*COMPASS!$AH$12)</f>
        <v/>
      </c>
    </row>
    <row r="479" spans="1:8" ht="15" customHeight="1">
      <c r="A479" s="390" t="s">
        <v>11518</v>
      </c>
      <c r="B479" s="544" t="s">
        <v>22</v>
      </c>
      <c r="C479" s="545" t="s">
        <v>11027</v>
      </c>
      <c r="D479" s="545" t="s">
        <v>11028</v>
      </c>
      <c r="E479" s="945">
        <v>1</v>
      </c>
      <c r="F479" s="888"/>
      <c r="G479" s="946">
        <v>219</v>
      </c>
      <c r="H479" s="147">
        <f>IF(G479="","",G479-G479*COMPASS!$AH$12)</f>
        <v>219</v>
      </c>
    </row>
    <row r="480" spans="1:8" ht="15" customHeight="1">
      <c r="A480" s="390" t="s">
        <v>11519</v>
      </c>
      <c r="B480" s="544" t="s">
        <v>22</v>
      </c>
      <c r="C480" s="545" t="s">
        <v>11029</v>
      </c>
      <c r="D480" s="545" t="s">
        <v>11030</v>
      </c>
      <c r="E480" s="945">
        <v>1</v>
      </c>
      <c r="F480" s="888"/>
      <c r="G480" s="946">
        <v>219</v>
      </c>
      <c r="H480" s="147">
        <f>IF(G480="","",G480-G480*COMPASS!$AH$12)</f>
        <v>219</v>
      </c>
    </row>
    <row r="481" spans="1:8" ht="15" customHeight="1">
      <c r="A481" s="390" t="s">
        <v>11520</v>
      </c>
      <c r="B481" s="544" t="s">
        <v>22</v>
      </c>
      <c r="C481" s="545" t="s">
        <v>11031</v>
      </c>
      <c r="D481" s="545" t="s">
        <v>11032</v>
      </c>
      <c r="E481" s="945">
        <v>1</v>
      </c>
      <c r="F481" s="888"/>
      <c r="G481" s="946">
        <v>310</v>
      </c>
      <c r="H481" s="147">
        <f>IF(G481="","",G481-G481*COMPASS!$AH$12)</f>
        <v>310</v>
      </c>
    </row>
    <row r="482" spans="1:8" ht="15" customHeight="1">
      <c r="A482" s="390" t="s">
        <v>11521</v>
      </c>
      <c r="B482" s="544" t="s">
        <v>22</v>
      </c>
      <c r="C482" s="545" t="s">
        <v>11033</v>
      </c>
      <c r="D482" s="545" t="s">
        <v>11034</v>
      </c>
      <c r="E482" s="945">
        <v>1</v>
      </c>
      <c r="F482" s="888"/>
      <c r="G482" s="946">
        <v>310</v>
      </c>
      <c r="H482" s="147">
        <f>IF(G482="","",G482-G482*COMPASS!$AH$12)</f>
        <v>310</v>
      </c>
    </row>
    <row r="483" spans="1:8" ht="15" customHeight="1">
      <c r="A483" s="390" t="s">
        <v>11522</v>
      </c>
      <c r="B483" s="544" t="s">
        <v>22</v>
      </c>
      <c r="C483" s="545" t="s">
        <v>11035</v>
      </c>
      <c r="D483" s="545" t="s">
        <v>11036</v>
      </c>
      <c r="E483" s="945">
        <v>1</v>
      </c>
      <c r="F483" s="888"/>
      <c r="G483" s="946">
        <v>1400</v>
      </c>
      <c r="H483" s="147">
        <f>IF(G483="","",G483-G483*COMPASS!$AH$12)</f>
        <v>1400</v>
      </c>
    </row>
    <row r="484" spans="1:8" ht="15" customHeight="1">
      <c r="A484" s="390" t="s">
        <v>11523</v>
      </c>
      <c r="B484" s="544" t="s">
        <v>22</v>
      </c>
      <c r="C484" s="545" t="s">
        <v>11037</v>
      </c>
      <c r="D484" s="545" t="s">
        <v>11038</v>
      </c>
      <c r="E484" s="945">
        <v>1</v>
      </c>
      <c r="F484" s="888"/>
      <c r="G484" s="946">
        <v>47</v>
      </c>
      <c r="H484" s="147">
        <f>IF(G484="","",G484-G484*COMPASS!$AH$12)</f>
        <v>47</v>
      </c>
    </row>
    <row r="485" spans="1:8" ht="15" customHeight="1">
      <c r="A485" s="390" t="s">
        <v>11524</v>
      </c>
      <c r="B485" s="544" t="s">
        <v>22</v>
      </c>
      <c r="C485" s="545" t="s">
        <v>11039</v>
      </c>
      <c r="D485" s="545" t="s">
        <v>11040</v>
      </c>
      <c r="E485" s="945">
        <v>1</v>
      </c>
      <c r="F485" s="888"/>
      <c r="G485" s="946">
        <v>917</v>
      </c>
      <c r="H485" s="147">
        <f>IF(G485="","",G485-G485*COMPASS!$AH$12)</f>
        <v>917</v>
      </c>
    </row>
    <row r="486" spans="1:8" ht="15" customHeight="1">
      <c r="A486" s="390" t="s">
        <v>11525</v>
      </c>
      <c r="B486" s="544" t="s">
        <v>22</v>
      </c>
      <c r="C486" s="545" t="s">
        <v>11041</v>
      </c>
      <c r="D486" s="545" t="s">
        <v>11042</v>
      </c>
      <c r="E486" s="945">
        <v>1</v>
      </c>
      <c r="F486" s="888"/>
      <c r="G486" s="946">
        <v>917</v>
      </c>
      <c r="H486" s="147">
        <f>IF(G486="","",G486-G486*COMPASS!$AH$12)</f>
        <v>917</v>
      </c>
    </row>
    <row r="487" spans="1:8" ht="15" customHeight="1">
      <c r="A487" s="390" t="s">
        <v>11526</v>
      </c>
      <c r="B487" s="544" t="s">
        <v>22</v>
      </c>
      <c r="C487" s="545" t="s">
        <v>11043</v>
      </c>
      <c r="D487" s="545" t="s">
        <v>11044</v>
      </c>
      <c r="E487" s="945">
        <v>1</v>
      </c>
      <c r="F487" s="888"/>
      <c r="G487" s="946">
        <v>922</v>
      </c>
      <c r="H487" s="147">
        <f>IF(G487="","",G487-G487*COMPASS!$AH$12)</f>
        <v>922</v>
      </c>
    </row>
    <row r="488" spans="1:8" ht="15" customHeight="1">
      <c r="A488" s="599" t="s">
        <v>11045</v>
      </c>
      <c r="B488" s="599"/>
      <c r="C488" s="601"/>
      <c r="D488" s="602"/>
      <c r="E488" s="942"/>
      <c r="F488" s="943"/>
      <c r="G488" s="943"/>
      <c r="H488" s="147" t="str">
        <f>IF(G488="","",G488-G488*COMPASS!$AH$12)</f>
        <v/>
      </c>
    </row>
    <row r="489" spans="1:8" ht="15" customHeight="1">
      <c r="A489" s="599" t="s">
        <v>175</v>
      </c>
      <c r="B489" s="599"/>
      <c r="C489" s="601"/>
      <c r="D489" s="602"/>
      <c r="E489" s="942"/>
      <c r="F489" s="943"/>
      <c r="G489" s="943"/>
      <c r="H489" s="147" t="str">
        <f>IF(G489="","",G489-G489*COMPASS!$AH$12)</f>
        <v/>
      </c>
    </row>
    <row r="490" spans="1:8" ht="15" customHeight="1">
      <c r="A490" s="390" t="s">
        <v>13207</v>
      </c>
      <c r="B490" s="544" t="s">
        <v>22</v>
      </c>
      <c r="C490" s="967" t="s">
        <v>13208</v>
      </c>
      <c r="D490" s="967" t="s">
        <v>13209</v>
      </c>
      <c r="E490" s="945">
        <v>1</v>
      </c>
      <c r="F490" s="888"/>
      <c r="G490" s="946">
        <v>25</v>
      </c>
      <c r="H490" s="147">
        <f>IF(G490="","",G490-G490*COMPASS!$AH$12)</f>
        <v>25</v>
      </c>
    </row>
    <row r="491" spans="1:8" ht="15" customHeight="1">
      <c r="A491" s="390" t="s">
        <v>11527</v>
      </c>
      <c r="B491" s="544" t="s">
        <v>22</v>
      </c>
      <c r="C491" s="545" t="s">
        <v>11046</v>
      </c>
      <c r="D491" s="545" t="s">
        <v>11047</v>
      </c>
      <c r="E491" s="945">
        <v>1</v>
      </c>
      <c r="F491" s="888"/>
      <c r="G491" s="946">
        <v>28</v>
      </c>
      <c r="H491" s="147">
        <f>IF(G491="","",G491-G491*COMPASS!$AH$12)</f>
        <v>28</v>
      </c>
    </row>
    <row r="492" spans="1:8" ht="15" customHeight="1">
      <c r="A492" s="390" t="s">
        <v>11528</v>
      </c>
      <c r="B492" s="544" t="s">
        <v>22</v>
      </c>
      <c r="C492" s="545" t="s">
        <v>11048</v>
      </c>
      <c r="D492" s="545" t="s">
        <v>11047</v>
      </c>
      <c r="E492" s="945">
        <v>1</v>
      </c>
      <c r="F492" s="888"/>
      <c r="G492" s="946">
        <v>28</v>
      </c>
      <c r="H492" s="147">
        <f>IF(G492="","",G492-G492*COMPASS!$AH$12)</f>
        <v>28</v>
      </c>
    </row>
    <row r="493" spans="1:8" ht="15" customHeight="1">
      <c r="A493" s="390" t="s">
        <v>11529</v>
      </c>
      <c r="B493" s="544" t="s">
        <v>22</v>
      </c>
      <c r="C493" s="545" t="s">
        <v>11049</v>
      </c>
      <c r="D493" s="545" t="s">
        <v>11050</v>
      </c>
      <c r="E493" s="945">
        <v>1</v>
      </c>
      <c r="F493" s="888"/>
      <c r="G493" s="946">
        <v>37</v>
      </c>
      <c r="H493" s="147">
        <f>IF(G493="","",G493-G493*COMPASS!$AH$12)</f>
        <v>37</v>
      </c>
    </row>
    <row r="494" spans="1:8" ht="15" customHeight="1">
      <c r="A494" s="599" t="s">
        <v>11045</v>
      </c>
      <c r="B494" s="599"/>
      <c r="C494" s="601"/>
      <c r="D494" s="602"/>
      <c r="E494" s="942"/>
      <c r="F494" s="943"/>
      <c r="G494" s="943"/>
      <c r="H494" s="147" t="str">
        <f>IF(G494="","",G494-G494*COMPASS!$AH$12)</f>
        <v/>
      </c>
    </row>
    <row r="495" spans="1:8" ht="15" customHeight="1">
      <c r="A495" s="390" t="s">
        <v>11530</v>
      </c>
      <c r="B495" s="544" t="s">
        <v>22</v>
      </c>
      <c r="C495" s="545" t="s">
        <v>11051</v>
      </c>
      <c r="D495" s="545" t="s">
        <v>11052</v>
      </c>
      <c r="E495" s="945">
        <v>1</v>
      </c>
      <c r="F495" s="888"/>
      <c r="G495" s="946">
        <v>115</v>
      </c>
      <c r="H495" s="147">
        <f>IF(G495="","",G495-G495*COMPASS!$AH$12)</f>
        <v>115</v>
      </c>
    </row>
    <row r="496" spans="1:8" ht="15" customHeight="1">
      <c r="A496" s="390" t="s">
        <v>11531</v>
      </c>
      <c r="B496" s="544" t="s">
        <v>22</v>
      </c>
      <c r="C496" s="545" t="s">
        <v>11053</v>
      </c>
      <c r="D496" s="545" t="s">
        <v>11054</v>
      </c>
      <c r="E496" s="945">
        <v>1</v>
      </c>
      <c r="F496" s="888"/>
      <c r="G496" s="946">
        <v>388</v>
      </c>
      <c r="H496" s="147">
        <f>IF(G496="","",G496-G496*COMPASS!$AH$12)</f>
        <v>388</v>
      </c>
    </row>
    <row r="497" spans="1:8" ht="15" customHeight="1">
      <c r="A497" s="599" t="s">
        <v>11055</v>
      </c>
      <c r="B497" s="600"/>
      <c r="C497" s="601"/>
      <c r="D497" s="602"/>
      <c r="E497" s="942"/>
      <c r="F497" s="943"/>
      <c r="G497" s="943"/>
      <c r="H497" s="147" t="str">
        <f>IF(G497="","",G497-G497*COMPASS!$AH$12)</f>
        <v/>
      </c>
    </row>
    <row r="498" spans="1:8" ht="15" customHeight="1">
      <c r="A498" s="390" t="s">
        <v>13210</v>
      </c>
      <c r="B498" s="544" t="s">
        <v>57</v>
      </c>
      <c r="C498" s="545" t="s">
        <v>13211</v>
      </c>
      <c r="D498" s="545" t="s">
        <v>13212</v>
      </c>
      <c r="E498" s="945">
        <v>1</v>
      </c>
      <c r="F498" s="888"/>
      <c r="G498" s="946">
        <v>40</v>
      </c>
      <c r="H498" s="147">
        <f>IF(G498="","",G498-G498*COMPASS!$AH$12)</f>
        <v>40</v>
      </c>
    </row>
    <row r="499" spans="1:8" ht="15" customHeight="1">
      <c r="A499" s="390" t="s">
        <v>13213</v>
      </c>
      <c r="B499" s="544" t="s">
        <v>57</v>
      </c>
      <c r="C499" s="545" t="s">
        <v>13214</v>
      </c>
      <c r="D499" s="545" t="s">
        <v>13215</v>
      </c>
      <c r="E499" s="945">
        <v>1</v>
      </c>
      <c r="F499" s="888"/>
      <c r="G499" s="946">
        <v>49</v>
      </c>
      <c r="H499" s="147">
        <f>IF(G499="","",G499-G499*COMPASS!$AH$12)</f>
        <v>49</v>
      </c>
    </row>
    <row r="500" spans="1:8" ht="15" customHeight="1">
      <c r="A500" s="390" t="s">
        <v>13216</v>
      </c>
      <c r="B500" s="544" t="s">
        <v>57</v>
      </c>
      <c r="C500" s="545" t="s">
        <v>13217</v>
      </c>
      <c r="D500" s="545" t="s">
        <v>13218</v>
      </c>
      <c r="E500" s="945">
        <v>1</v>
      </c>
      <c r="F500" s="888"/>
      <c r="G500" s="946">
        <v>62</v>
      </c>
      <c r="H500" s="147">
        <f>IF(G500="","",G500-G500*COMPASS!$AH$12)</f>
        <v>62</v>
      </c>
    </row>
    <row r="501" spans="1:8" ht="15" customHeight="1">
      <c r="A501" s="599" t="s">
        <v>11056</v>
      </c>
      <c r="B501" s="599"/>
      <c r="C501" s="601"/>
      <c r="D501" s="602"/>
      <c r="E501" s="942"/>
      <c r="F501" s="943"/>
      <c r="G501" s="943"/>
      <c r="H501" s="147" t="str">
        <f>IF(G501="","",G501-G501*COMPASS!$AH$12)</f>
        <v/>
      </c>
    </row>
    <row r="502" spans="1:8" ht="15" customHeight="1">
      <c r="A502" s="599" t="s">
        <v>11057</v>
      </c>
      <c r="B502" s="599"/>
      <c r="C502" s="601"/>
      <c r="D502" s="602"/>
      <c r="E502" s="942"/>
      <c r="F502" s="943"/>
      <c r="G502" s="943"/>
      <c r="H502" s="147" t="str">
        <f>IF(G502="","",G502-G502*COMPASS!$AH$12)</f>
        <v/>
      </c>
    </row>
    <row r="503" spans="1:8" ht="15" customHeight="1">
      <c r="A503" s="599" t="s">
        <v>11058</v>
      </c>
      <c r="B503" s="600"/>
      <c r="C503" s="601"/>
      <c r="D503" s="602"/>
      <c r="E503" s="942"/>
      <c r="F503" s="943"/>
      <c r="G503" s="943"/>
      <c r="H503" s="147" t="str">
        <f>IF(G503="","",G503-G503*COMPASS!$AH$12)</f>
        <v/>
      </c>
    </row>
    <row r="504" spans="1:8" ht="15" customHeight="1">
      <c r="A504" s="390" t="s">
        <v>11532</v>
      </c>
      <c r="B504" s="544" t="s">
        <v>22</v>
      </c>
      <c r="C504" s="545" t="s">
        <v>11059</v>
      </c>
      <c r="D504" s="545" t="s">
        <v>11060</v>
      </c>
      <c r="E504" s="945">
        <v>1</v>
      </c>
      <c r="F504" s="888"/>
      <c r="G504" s="946">
        <v>378</v>
      </c>
      <c r="H504" s="147">
        <f>IF(G504="","",G504-G504*COMPASS!$AH$12)</f>
        <v>378</v>
      </c>
    </row>
    <row r="505" spans="1:8" ht="15" customHeight="1">
      <c r="A505" s="390" t="s">
        <v>11533</v>
      </c>
      <c r="B505" s="544" t="s">
        <v>22</v>
      </c>
      <c r="C505" s="545" t="s">
        <v>11061</v>
      </c>
      <c r="D505" s="545" t="s">
        <v>11062</v>
      </c>
      <c r="E505" s="945">
        <v>1</v>
      </c>
      <c r="F505" s="888"/>
      <c r="G505" s="946">
        <v>378</v>
      </c>
      <c r="H505" s="147">
        <f>IF(G505="","",G505-G505*COMPASS!$AH$12)</f>
        <v>378</v>
      </c>
    </row>
    <row r="506" spans="1:8" ht="15" customHeight="1">
      <c r="A506" s="599" t="s">
        <v>11063</v>
      </c>
      <c r="B506" s="600"/>
      <c r="C506" s="601"/>
      <c r="D506" s="602"/>
      <c r="E506" s="942"/>
      <c r="F506" s="943"/>
      <c r="G506" s="943"/>
      <c r="H506" s="147" t="str">
        <f>IF(G506="","",G506-G506*COMPASS!$AH$12)</f>
        <v/>
      </c>
    </row>
    <row r="507" spans="1:8" ht="15" customHeight="1">
      <c r="A507" s="599" t="s">
        <v>11064</v>
      </c>
      <c r="B507" s="600"/>
      <c r="C507" s="601"/>
      <c r="D507" s="602"/>
      <c r="E507" s="942"/>
      <c r="F507" s="943"/>
      <c r="G507" s="943"/>
      <c r="H507" s="147" t="str">
        <f>IF(G507="","",G507-G507*COMPASS!$AH$12)</f>
        <v/>
      </c>
    </row>
    <row r="508" spans="1:8" ht="15" customHeight="1">
      <c r="A508" s="599" t="s">
        <v>11065</v>
      </c>
      <c r="B508" s="600"/>
      <c r="C508" s="601"/>
      <c r="D508" s="602"/>
      <c r="E508" s="942"/>
      <c r="F508" s="943"/>
      <c r="G508" s="943"/>
      <c r="H508" s="147" t="str">
        <f>IF(G508="","",G508-G508*COMPASS!$AH$12)</f>
        <v/>
      </c>
    </row>
    <row r="509" spans="1:8" ht="15" customHeight="1">
      <c r="A509" s="599" t="s">
        <v>11066</v>
      </c>
      <c r="B509" s="600"/>
      <c r="C509" s="601"/>
      <c r="D509" s="602"/>
      <c r="E509" s="942"/>
      <c r="F509" s="943"/>
      <c r="G509" s="943"/>
      <c r="H509" s="147" t="str">
        <f>IF(G509="","",G509-G509*COMPASS!$AH$12)</f>
        <v/>
      </c>
    </row>
    <row r="510" spans="1:8" ht="15" customHeight="1">
      <c r="A510" s="604" t="s">
        <v>11534</v>
      </c>
      <c r="B510" s="544" t="s">
        <v>22</v>
      </c>
      <c r="C510" s="545" t="s">
        <v>11067</v>
      </c>
      <c r="D510" s="545" t="s">
        <v>11068</v>
      </c>
      <c r="E510" s="945">
        <v>1</v>
      </c>
      <c r="F510" s="888"/>
      <c r="G510" s="946">
        <v>2</v>
      </c>
      <c r="H510" s="147">
        <f>IF(G510="","",G510-G510*COMPASS!$AH$12)</f>
        <v>2</v>
      </c>
    </row>
    <row r="511" spans="1:8" ht="15" customHeight="1">
      <c r="A511" s="604" t="s">
        <v>11535</v>
      </c>
      <c r="B511" s="544" t="s">
        <v>22</v>
      </c>
      <c r="C511" s="545" t="s">
        <v>11069</v>
      </c>
      <c r="D511" s="545" t="s">
        <v>11070</v>
      </c>
      <c r="E511" s="945">
        <v>1</v>
      </c>
      <c r="F511" s="888"/>
      <c r="G511" s="946">
        <v>151</v>
      </c>
      <c r="H511" s="147">
        <f>IF(G511="","",G511-G511*COMPASS!$AH$12)</f>
        <v>151</v>
      </c>
    </row>
    <row r="512" spans="1:8" ht="15" customHeight="1">
      <c r="A512" s="604" t="s">
        <v>11536</v>
      </c>
      <c r="B512" s="544" t="s">
        <v>22</v>
      </c>
      <c r="C512" s="545" t="s">
        <v>11071</v>
      </c>
      <c r="D512" s="545" t="s">
        <v>11072</v>
      </c>
      <c r="E512" s="945">
        <v>1</v>
      </c>
      <c r="F512" s="888"/>
      <c r="G512" s="946">
        <v>114</v>
      </c>
      <c r="H512" s="147">
        <f>IF(G512="","",G512-G512*COMPASS!$AH$12)</f>
        <v>114</v>
      </c>
    </row>
    <row r="513" spans="1:8" ht="15" customHeight="1">
      <c r="A513" s="604" t="s">
        <v>11537</v>
      </c>
      <c r="B513" s="544" t="s">
        <v>22</v>
      </c>
      <c r="C513" s="545" t="s">
        <v>11073</v>
      </c>
      <c r="D513" s="545" t="s">
        <v>11074</v>
      </c>
      <c r="E513" s="945">
        <v>1</v>
      </c>
      <c r="F513" s="888"/>
      <c r="G513" s="946">
        <v>23</v>
      </c>
      <c r="H513" s="147">
        <f>IF(G513="","",G513-G513*COMPASS!$AH$12)</f>
        <v>23</v>
      </c>
    </row>
    <row r="514" spans="1:8" ht="15" customHeight="1">
      <c r="A514" s="604" t="s">
        <v>11538</v>
      </c>
      <c r="B514" s="544" t="s">
        <v>22</v>
      </c>
      <c r="C514" s="545" t="s">
        <v>11075</v>
      </c>
      <c r="D514" s="545" t="s">
        <v>11076</v>
      </c>
      <c r="E514" s="945">
        <v>1</v>
      </c>
      <c r="F514" s="888"/>
      <c r="G514" s="946">
        <v>151</v>
      </c>
      <c r="H514" s="147">
        <f>IF(G514="","",G514-G514*COMPASS!$AH$12)</f>
        <v>151</v>
      </c>
    </row>
    <row r="515" spans="1:8" ht="15" customHeight="1">
      <c r="A515" s="604" t="s">
        <v>11539</v>
      </c>
      <c r="B515" s="544" t="s">
        <v>22</v>
      </c>
      <c r="C515" s="545" t="s">
        <v>11077</v>
      </c>
      <c r="D515" s="545" t="s">
        <v>11078</v>
      </c>
      <c r="E515" s="945">
        <v>1</v>
      </c>
      <c r="F515" s="888"/>
      <c r="G515" s="946">
        <v>442</v>
      </c>
      <c r="H515" s="147">
        <f>IF(G515="","",G515-G515*COMPASS!$AH$12)</f>
        <v>442</v>
      </c>
    </row>
    <row r="516" spans="1:8" ht="15" customHeight="1">
      <c r="A516" s="604" t="s">
        <v>11540</v>
      </c>
      <c r="B516" s="544" t="s">
        <v>22</v>
      </c>
      <c r="C516" s="545" t="s">
        <v>11079</v>
      </c>
      <c r="D516" s="545" t="s">
        <v>11080</v>
      </c>
      <c r="E516" s="945">
        <v>1</v>
      </c>
      <c r="F516" s="888"/>
      <c r="G516" s="946">
        <v>151</v>
      </c>
      <c r="H516" s="147">
        <f>IF(G516="","",G516-G516*COMPASS!$AH$12)</f>
        <v>151</v>
      </c>
    </row>
    <row r="517" spans="1:8" ht="15" customHeight="1">
      <c r="A517" s="604" t="s">
        <v>11541</v>
      </c>
      <c r="B517" s="544" t="s">
        <v>22</v>
      </c>
      <c r="C517" s="545" t="s">
        <v>11081</v>
      </c>
      <c r="D517" s="545" t="s">
        <v>11082</v>
      </c>
      <c r="E517" s="945">
        <v>1</v>
      </c>
      <c r="F517" s="888"/>
      <c r="G517" s="946">
        <v>1259</v>
      </c>
      <c r="H517" s="147">
        <f>IF(G517="","",G517-G517*COMPASS!$AH$12)</f>
        <v>1259</v>
      </c>
    </row>
    <row r="518" spans="1:8" ht="15" customHeight="1">
      <c r="A518" s="599" t="s">
        <v>11083</v>
      </c>
      <c r="B518" s="600"/>
      <c r="C518" s="601"/>
      <c r="D518" s="602"/>
      <c r="E518" s="942"/>
      <c r="F518" s="943"/>
      <c r="G518" s="943"/>
      <c r="H518" s="147" t="str">
        <f>IF(G518="","",G518-G518*COMPASS!$AH$12)</f>
        <v/>
      </c>
    </row>
    <row r="519" spans="1:8" ht="15" customHeight="1">
      <c r="A519" s="599" t="s">
        <v>11084</v>
      </c>
      <c r="B519" s="600"/>
      <c r="C519" s="601"/>
      <c r="D519" s="602"/>
      <c r="E519" s="942"/>
      <c r="F519" s="943"/>
      <c r="G519" s="943"/>
      <c r="H519" s="147" t="str">
        <f>IF(G519="","",G519-G519*COMPASS!$AH$12)</f>
        <v/>
      </c>
    </row>
    <row r="520" spans="1:8" ht="15" customHeight="1">
      <c r="A520" s="599" t="s">
        <v>11085</v>
      </c>
      <c r="B520" s="600"/>
      <c r="C520" s="601"/>
      <c r="D520" s="602"/>
      <c r="E520" s="942"/>
      <c r="F520" s="943"/>
      <c r="G520" s="943"/>
      <c r="H520" s="147" t="str">
        <f>IF(G520="","",G520-G520*COMPASS!$AH$12)</f>
        <v/>
      </c>
    </row>
    <row r="521" spans="1:8" ht="15" customHeight="1">
      <c r="A521" s="599" t="s">
        <v>11086</v>
      </c>
      <c r="B521" s="600"/>
      <c r="C521" s="601"/>
      <c r="D521" s="602"/>
      <c r="E521" s="942"/>
      <c r="F521" s="943"/>
      <c r="G521" s="943"/>
      <c r="H521" s="147" t="str">
        <f>IF(G521="","",G521-G521*COMPASS!$AH$12)</f>
        <v/>
      </c>
    </row>
    <row r="522" spans="1:8" ht="15" customHeight="1">
      <c r="A522" s="604" t="s">
        <v>11542</v>
      </c>
      <c r="B522" s="544" t="s">
        <v>22</v>
      </c>
      <c r="C522" s="545" t="s">
        <v>11087</v>
      </c>
      <c r="D522" s="545" t="s">
        <v>11088</v>
      </c>
      <c r="E522" s="945">
        <v>1</v>
      </c>
      <c r="F522" s="888"/>
      <c r="G522" s="946">
        <v>2490</v>
      </c>
      <c r="H522" s="147">
        <f>IF(G522="","",G522-G522*COMPASS!$AH$12)</f>
        <v>2490</v>
      </c>
    </row>
    <row r="523" spans="1:8" ht="15" customHeight="1">
      <c r="A523" s="604" t="s">
        <v>11543</v>
      </c>
      <c r="B523" s="544" t="s">
        <v>22</v>
      </c>
      <c r="C523" s="545" t="s">
        <v>11089</v>
      </c>
      <c r="D523" s="545" t="s">
        <v>11090</v>
      </c>
      <c r="E523" s="945">
        <v>1</v>
      </c>
      <c r="F523" s="888"/>
      <c r="G523" s="946">
        <v>151</v>
      </c>
      <c r="H523" s="147">
        <f>IF(G523="","",G523-G523*COMPASS!$AH$12)</f>
        <v>151</v>
      </c>
    </row>
    <row r="524" spans="1:8" ht="15" customHeight="1">
      <c r="A524" s="604" t="s">
        <v>11544</v>
      </c>
      <c r="B524" s="544" t="s">
        <v>22</v>
      </c>
      <c r="C524" s="545" t="s">
        <v>11091</v>
      </c>
      <c r="D524" s="545" t="s">
        <v>11092</v>
      </c>
      <c r="E524" s="945">
        <v>1</v>
      </c>
      <c r="F524" s="888"/>
      <c r="G524" s="946">
        <v>114</v>
      </c>
      <c r="H524" s="147">
        <f>IF(G524="","",G524-G524*COMPASS!$AH$12)</f>
        <v>114</v>
      </c>
    </row>
    <row r="525" spans="1:8" ht="15" customHeight="1">
      <c r="A525" s="604" t="s">
        <v>11545</v>
      </c>
      <c r="B525" s="544" t="s">
        <v>22</v>
      </c>
      <c r="C525" s="545" t="s">
        <v>11093</v>
      </c>
      <c r="D525" s="545" t="s">
        <v>11094</v>
      </c>
      <c r="E525" s="945">
        <v>1</v>
      </c>
      <c r="F525" s="888"/>
      <c r="G525" s="946">
        <v>23</v>
      </c>
      <c r="H525" s="147">
        <f>IF(G525="","",G525-G525*COMPASS!$AH$12)</f>
        <v>23</v>
      </c>
    </row>
    <row r="526" spans="1:8" ht="15" customHeight="1">
      <c r="A526" s="604" t="s">
        <v>11546</v>
      </c>
      <c r="B526" s="544" t="s">
        <v>22</v>
      </c>
      <c r="C526" s="545" t="s">
        <v>11095</v>
      </c>
      <c r="D526" s="545" t="s">
        <v>11096</v>
      </c>
      <c r="E526" s="945">
        <v>1</v>
      </c>
      <c r="F526" s="888"/>
      <c r="G526" s="946">
        <v>151</v>
      </c>
      <c r="H526" s="147">
        <f>IF(G526="","",G526-G526*COMPASS!$AH$12)</f>
        <v>151</v>
      </c>
    </row>
    <row r="527" spans="1:8" ht="15" customHeight="1">
      <c r="A527" s="604" t="s">
        <v>11547</v>
      </c>
      <c r="B527" s="544" t="s">
        <v>22</v>
      </c>
      <c r="C527" s="545" t="s">
        <v>11097</v>
      </c>
      <c r="D527" s="545" t="s">
        <v>11098</v>
      </c>
      <c r="E527" s="945">
        <v>1</v>
      </c>
      <c r="F527" s="888"/>
      <c r="G527" s="946">
        <v>442</v>
      </c>
      <c r="H527" s="147">
        <f>IF(G527="","",G527-G527*COMPASS!$AH$12)</f>
        <v>442</v>
      </c>
    </row>
    <row r="528" spans="1:8" ht="15" customHeight="1">
      <c r="A528" s="604" t="s">
        <v>11548</v>
      </c>
      <c r="B528" s="544" t="s">
        <v>22</v>
      </c>
      <c r="C528" s="545" t="s">
        <v>11099</v>
      </c>
      <c r="D528" s="545" t="s">
        <v>11100</v>
      </c>
      <c r="E528" s="945">
        <v>1</v>
      </c>
      <c r="F528" s="888"/>
      <c r="G528" s="946">
        <v>151</v>
      </c>
      <c r="H528" s="147">
        <f>IF(G528="","",G528-G528*COMPASS!$AH$12)</f>
        <v>151</v>
      </c>
    </row>
    <row r="529" spans="1:8" ht="15" customHeight="1">
      <c r="A529" s="604" t="s">
        <v>11549</v>
      </c>
      <c r="B529" s="544" t="s">
        <v>22</v>
      </c>
      <c r="C529" s="545" t="s">
        <v>11101</v>
      </c>
      <c r="D529" s="545" t="s">
        <v>11102</v>
      </c>
      <c r="E529" s="945">
        <v>1</v>
      </c>
      <c r="F529" s="888"/>
      <c r="G529" s="946">
        <v>2517</v>
      </c>
      <c r="H529" s="147">
        <f>IF(G529="","",G529-G529*COMPASS!$AH$12)</f>
        <v>2517</v>
      </c>
    </row>
    <row r="530" spans="1:8" ht="15" customHeight="1">
      <c r="A530" s="604" t="s">
        <v>11550</v>
      </c>
      <c r="B530" s="544" t="s">
        <v>22</v>
      </c>
      <c r="C530" s="545" t="s">
        <v>11103</v>
      </c>
      <c r="D530" s="545" t="s">
        <v>11104</v>
      </c>
      <c r="E530" s="945">
        <v>1</v>
      </c>
      <c r="F530" s="888"/>
      <c r="G530" s="946">
        <v>315</v>
      </c>
      <c r="H530" s="147">
        <f>IF(G530="","",G530-G530*COMPASS!$AH$12)</f>
        <v>315</v>
      </c>
    </row>
    <row r="531" spans="1:8" ht="15" customHeight="1">
      <c r="A531" s="604" t="s">
        <v>11551</v>
      </c>
      <c r="B531" s="544" t="s">
        <v>22</v>
      </c>
      <c r="C531" s="545" t="s">
        <v>11105</v>
      </c>
      <c r="D531" s="545" t="s">
        <v>11106</v>
      </c>
      <c r="E531" s="945">
        <v>1</v>
      </c>
      <c r="F531" s="888"/>
      <c r="G531" s="946">
        <v>756</v>
      </c>
      <c r="H531" s="147">
        <f>IF(G531="","",G531-G531*COMPASS!$AH$12)</f>
        <v>756</v>
      </c>
    </row>
    <row r="532" spans="1:8" ht="15" customHeight="1">
      <c r="A532" s="599" t="s">
        <v>11107</v>
      </c>
      <c r="B532" s="600"/>
      <c r="C532" s="601"/>
      <c r="D532" s="602"/>
      <c r="E532" s="942"/>
      <c r="F532" s="943"/>
      <c r="G532" s="943"/>
      <c r="H532" s="147" t="str">
        <f>IF(G532="","",G532-G532*COMPASS!$AH$12)</f>
        <v/>
      </c>
    </row>
    <row r="533" spans="1:8" ht="15" customHeight="1">
      <c r="A533" s="599" t="s">
        <v>11108</v>
      </c>
      <c r="B533" s="600"/>
      <c r="C533" s="601"/>
      <c r="D533" s="602"/>
      <c r="E533" s="942"/>
      <c r="F533" s="943"/>
      <c r="G533" s="943"/>
      <c r="H533" s="147" t="str">
        <f>IF(G533="","",G533-G533*COMPASS!$AH$12)</f>
        <v/>
      </c>
    </row>
    <row r="534" spans="1:8" ht="15" customHeight="1">
      <c r="A534" s="599" t="s">
        <v>11109</v>
      </c>
      <c r="B534" s="947"/>
      <c r="C534" s="948"/>
      <c r="D534" s="949"/>
      <c r="E534" s="950"/>
      <c r="F534" s="943"/>
      <c r="G534" s="951"/>
      <c r="H534" s="147" t="str">
        <f>IF(G534="","",G534-G534*COMPASS!$AH$12)</f>
        <v/>
      </c>
    </row>
    <row r="535" spans="1:8" ht="15" customHeight="1">
      <c r="A535" s="599" t="s">
        <v>11110</v>
      </c>
      <c r="B535" s="947"/>
      <c r="C535" s="948"/>
      <c r="D535" s="949"/>
      <c r="E535" s="950"/>
      <c r="F535" s="943"/>
      <c r="G535" s="951"/>
      <c r="H535" s="147" t="str">
        <f>IF(G535="","",G535-G535*COMPASS!$AH$12)</f>
        <v/>
      </c>
    </row>
    <row r="536" spans="1:8" ht="15" customHeight="1">
      <c r="A536" s="604" t="s">
        <v>11552</v>
      </c>
      <c r="B536" s="544" t="s">
        <v>22</v>
      </c>
      <c r="C536" s="545" t="s">
        <v>11111</v>
      </c>
      <c r="D536" s="545" t="s">
        <v>11112</v>
      </c>
      <c r="E536" s="945">
        <v>1</v>
      </c>
      <c r="F536" s="888"/>
      <c r="G536" s="946">
        <v>6875</v>
      </c>
      <c r="H536" s="147">
        <f>IF(G536="","",G536-G536*COMPASS!$AH$12)</f>
        <v>6875</v>
      </c>
    </row>
    <row r="537" spans="1:8" ht="15" customHeight="1">
      <c r="A537" s="604" t="s">
        <v>11553</v>
      </c>
      <c r="B537" s="544" t="s">
        <v>22</v>
      </c>
      <c r="C537" s="545" t="s">
        <v>11113</v>
      </c>
      <c r="D537" s="545" t="s">
        <v>11114</v>
      </c>
      <c r="E537" s="945">
        <v>1</v>
      </c>
      <c r="F537" s="888"/>
      <c r="G537" s="946">
        <v>242</v>
      </c>
      <c r="H537" s="147">
        <f>IF(G537="","",G537-G537*COMPASS!$AH$12)</f>
        <v>242</v>
      </c>
    </row>
    <row r="538" spans="1:8" ht="15" customHeight="1">
      <c r="A538" s="604" t="s">
        <v>11554</v>
      </c>
      <c r="B538" s="544" t="s">
        <v>22</v>
      </c>
      <c r="C538" s="545" t="s">
        <v>11115</v>
      </c>
      <c r="D538" s="545" t="s">
        <v>11116</v>
      </c>
      <c r="E538" s="945">
        <v>1</v>
      </c>
      <c r="F538" s="888"/>
      <c r="G538" s="946">
        <v>181</v>
      </c>
      <c r="H538" s="147">
        <f>IF(G538="","",G538-G538*COMPASS!$AH$12)</f>
        <v>181</v>
      </c>
    </row>
    <row r="539" spans="1:8" ht="15" customHeight="1">
      <c r="A539" s="604" t="s">
        <v>11555</v>
      </c>
      <c r="B539" s="544" t="s">
        <v>22</v>
      </c>
      <c r="C539" s="545" t="s">
        <v>11117</v>
      </c>
      <c r="D539" s="545" t="s">
        <v>11118</v>
      </c>
      <c r="E539" s="945">
        <v>1</v>
      </c>
      <c r="F539" s="888"/>
      <c r="G539" s="946">
        <v>36</v>
      </c>
      <c r="H539" s="147">
        <f>IF(G539="","",G539-G539*COMPASS!$AH$12)</f>
        <v>36</v>
      </c>
    </row>
    <row r="540" spans="1:8" ht="15" customHeight="1">
      <c r="A540" s="604" t="s">
        <v>11556</v>
      </c>
      <c r="B540" s="544" t="s">
        <v>22</v>
      </c>
      <c r="C540" s="545" t="s">
        <v>11119</v>
      </c>
      <c r="D540" s="545" t="s">
        <v>11120</v>
      </c>
      <c r="E540" s="945">
        <v>1</v>
      </c>
      <c r="F540" s="888"/>
      <c r="G540" s="946">
        <v>151</v>
      </c>
      <c r="H540" s="147">
        <f>IF(G540="","",G540-G540*COMPASS!$AH$12)</f>
        <v>151</v>
      </c>
    </row>
    <row r="541" spans="1:8" ht="15" customHeight="1">
      <c r="A541" s="604" t="s">
        <v>11557</v>
      </c>
      <c r="B541" s="544" t="s">
        <v>22</v>
      </c>
      <c r="C541" s="545" t="s">
        <v>11121</v>
      </c>
      <c r="D541" s="545" t="s">
        <v>11122</v>
      </c>
      <c r="E541" s="945">
        <v>1</v>
      </c>
      <c r="F541" s="888"/>
      <c r="G541" s="946">
        <v>442</v>
      </c>
      <c r="H541" s="147">
        <f>IF(G541="","",G541-G541*COMPASS!$AH$12)</f>
        <v>442</v>
      </c>
    </row>
    <row r="542" spans="1:8" ht="15" customHeight="1">
      <c r="A542" s="604" t="s">
        <v>11558</v>
      </c>
      <c r="B542" s="544" t="s">
        <v>22</v>
      </c>
      <c r="C542" s="545" t="s">
        <v>11123</v>
      </c>
      <c r="D542" s="545" t="s">
        <v>11124</v>
      </c>
      <c r="E542" s="945">
        <v>1</v>
      </c>
      <c r="F542" s="888"/>
      <c r="G542" s="946">
        <v>151</v>
      </c>
      <c r="H542" s="147">
        <f>IF(G542="","",G542-G542*COMPASS!$AH$12)</f>
        <v>151</v>
      </c>
    </row>
    <row r="543" spans="1:8" ht="15" customHeight="1">
      <c r="A543" s="604" t="s">
        <v>11559</v>
      </c>
      <c r="B543" s="544" t="s">
        <v>22</v>
      </c>
      <c r="C543" s="545" t="s">
        <v>11125</v>
      </c>
      <c r="D543" s="545" t="s">
        <v>11126</v>
      </c>
      <c r="E543" s="945">
        <v>1</v>
      </c>
      <c r="F543" s="888"/>
      <c r="G543" s="946">
        <v>5663</v>
      </c>
      <c r="H543" s="147">
        <f>IF(G543="","",G543-G543*COMPASS!$AH$12)</f>
        <v>5663</v>
      </c>
    </row>
    <row r="544" spans="1:8" ht="15" customHeight="1">
      <c r="A544" s="604" t="s">
        <v>11560</v>
      </c>
      <c r="B544" s="544" t="s">
        <v>22</v>
      </c>
      <c r="C544" s="545" t="s">
        <v>11127</v>
      </c>
      <c r="D544" s="545" t="s">
        <v>11128</v>
      </c>
      <c r="E544" s="945">
        <v>1</v>
      </c>
      <c r="F544" s="888"/>
      <c r="G544" s="946">
        <v>315</v>
      </c>
      <c r="H544" s="147">
        <f>IF(G544="","",G544-G544*COMPASS!$AH$12)</f>
        <v>315</v>
      </c>
    </row>
    <row r="545" spans="1:8" ht="15" customHeight="1">
      <c r="A545" s="604" t="s">
        <v>11561</v>
      </c>
      <c r="B545" s="544" t="s">
        <v>22</v>
      </c>
      <c r="C545" s="545" t="s">
        <v>11129</v>
      </c>
      <c r="D545" s="545" t="s">
        <v>11130</v>
      </c>
      <c r="E545" s="945">
        <v>1</v>
      </c>
      <c r="F545" s="888"/>
      <c r="G545" s="946">
        <v>1335</v>
      </c>
      <c r="H545" s="147">
        <f>IF(G545="","",G545-G545*COMPASS!$AH$12)</f>
        <v>1335</v>
      </c>
    </row>
    <row r="546" spans="1:8" ht="15" customHeight="1">
      <c r="A546" s="604" t="s">
        <v>11562</v>
      </c>
      <c r="B546" s="544" t="s">
        <v>22</v>
      </c>
      <c r="C546" s="545" t="s">
        <v>11131</v>
      </c>
      <c r="D546" s="545" t="s">
        <v>11132</v>
      </c>
      <c r="E546" s="945">
        <v>1</v>
      </c>
      <c r="F546" s="888"/>
      <c r="G546" s="946">
        <v>17662</v>
      </c>
      <c r="H546" s="147">
        <f>IF(G546="","",G546-G546*COMPASS!$AH$12)</f>
        <v>17662</v>
      </c>
    </row>
    <row r="547" spans="1:8" ht="15" customHeight="1">
      <c r="A547" s="599" t="s">
        <v>11133</v>
      </c>
      <c r="B547" s="947"/>
      <c r="C547" s="948"/>
      <c r="D547" s="949"/>
      <c r="E547" s="950"/>
      <c r="F547" s="943"/>
      <c r="G547" s="951"/>
      <c r="H547" s="147" t="str">
        <f>IF(G547="","",G547-G547*COMPASS!$AH$12)</f>
        <v/>
      </c>
    </row>
    <row r="548" spans="1:8" ht="15" customHeight="1">
      <c r="A548" s="599" t="s">
        <v>11134</v>
      </c>
      <c r="B548" s="947"/>
      <c r="C548" s="948"/>
      <c r="D548" s="949"/>
      <c r="E548" s="950"/>
      <c r="F548" s="943"/>
      <c r="G548" s="951"/>
      <c r="H548" s="147" t="str">
        <f>IF(G548="","",G548-G548*COMPASS!$AH$12)</f>
        <v/>
      </c>
    </row>
    <row r="549" spans="1:8" ht="15" customHeight="1">
      <c r="A549" s="599" t="s">
        <v>11135</v>
      </c>
      <c r="B549" s="600"/>
      <c r="C549" s="601"/>
      <c r="D549" s="602"/>
      <c r="E549" s="942"/>
      <c r="F549" s="943"/>
      <c r="G549" s="943"/>
      <c r="H549" s="147" t="str">
        <f>IF(G549="","",G549-G549*COMPASS!$AH$12)</f>
        <v/>
      </c>
    </row>
    <row r="550" spans="1:8" ht="15" customHeight="1">
      <c r="A550" s="599" t="s">
        <v>11136</v>
      </c>
      <c r="B550" s="600"/>
      <c r="C550" s="601"/>
      <c r="D550" s="602"/>
      <c r="E550" s="942"/>
      <c r="F550" s="943"/>
      <c r="G550" s="943"/>
      <c r="H550" s="147" t="str">
        <f>IF(G550="","",G550-G550*COMPASS!$AH$12)</f>
        <v/>
      </c>
    </row>
    <row r="551" spans="1:8" ht="15" customHeight="1">
      <c r="A551" s="599" t="s">
        <v>11137</v>
      </c>
      <c r="B551" s="600"/>
      <c r="C551" s="601"/>
      <c r="D551" s="602"/>
      <c r="E551" s="942"/>
      <c r="F551" s="943"/>
      <c r="G551" s="943"/>
      <c r="H551" s="147" t="str">
        <f>IF(G551="","",G551-G551*COMPASS!$AH$12)</f>
        <v/>
      </c>
    </row>
    <row r="552" spans="1:8" ht="15" customHeight="1">
      <c r="A552" s="599" t="s">
        <v>13219</v>
      </c>
      <c r="B552" s="600"/>
      <c r="C552" s="601"/>
      <c r="D552" s="602"/>
      <c r="E552" s="942"/>
      <c r="F552" s="943"/>
      <c r="G552" s="943"/>
      <c r="H552" s="147" t="str">
        <f>IF(G552="","",G552-G552*COMPASS!$AH$12)</f>
        <v/>
      </c>
    </row>
    <row r="553" spans="1:8" ht="15" customHeight="1">
      <c r="A553" s="604" t="s">
        <v>11563</v>
      </c>
      <c r="B553" s="544" t="s">
        <v>22</v>
      </c>
      <c r="C553" s="545" t="s">
        <v>11138</v>
      </c>
      <c r="D553" s="545" t="s">
        <v>11139</v>
      </c>
      <c r="E553" s="945">
        <v>1</v>
      </c>
      <c r="F553" s="888"/>
      <c r="G553" s="946">
        <v>2</v>
      </c>
      <c r="H553" s="147">
        <f>IF(G553="","",G553-G553*COMPASS!$AH$12)</f>
        <v>2</v>
      </c>
    </row>
    <row r="554" spans="1:8" ht="15" customHeight="1">
      <c r="A554" s="604" t="s">
        <v>11564</v>
      </c>
      <c r="B554" s="544" t="s">
        <v>22</v>
      </c>
      <c r="C554" s="545" t="s">
        <v>11140</v>
      </c>
      <c r="D554" s="545" t="s">
        <v>11141</v>
      </c>
      <c r="E554" s="945">
        <v>1</v>
      </c>
      <c r="F554" s="888"/>
      <c r="G554" s="946">
        <v>437</v>
      </c>
      <c r="H554" s="147">
        <f>IF(G554="","",G554-G554*COMPASS!$AH$12)</f>
        <v>437</v>
      </c>
    </row>
    <row r="555" spans="1:8" ht="15" customHeight="1">
      <c r="A555" s="604" t="s">
        <v>11565</v>
      </c>
      <c r="B555" s="544" t="s">
        <v>22</v>
      </c>
      <c r="C555" s="545" t="s">
        <v>11142</v>
      </c>
      <c r="D555" s="545" t="s">
        <v>11143</v>
      </c>
      <c r="E555" s="945">
        <v>1</v>
      </c>
      <c r="F555" s="888"/>
      <c r="G555" s="946">
        <v>219</v>
      </c>
      <c r="H555" s="147">
        <f>IF(G555="","",G555-G555*COMPASS!$AH$12)</f>
        <v>219</v>
      </c>
    </row>
    <row r="556" spans="1:8" ht="15" customHeight="1">
      <c r="A556" s="604" t="s">
        <v>11566</v>
      </c>
      <c r="B556" s="544" t="s">
        <v>22</v>
      </c>
      <c r="C556" s="545" t="s">
        <v>11144</v>
      </c>
      <c r="D556" s="545" t="s">
        <v>11145</v>
      </c>
      <c r="E556" s="945">
        <v>1</v>
      </c>
      <c r="F556" s="888"/>
      <c r="G556" s="946">
        <v>84</v>
      </c>
      <c r="H556" s="147">
        <f>IF(G556="","",G556-G556*COMPASS!$AH$12)</f>
        <v>84</v>
      </c>
    </row>
    <row r="557" spans="1:8" ht="15" customHeight="1">
      <c r="A557" s="599" t="s">
        <v>11146</v>
      </c>
      <c r="B557" s="600"/>
      <c r="C557" s="601"/>
      <c r="D557" s="602"/>
      <c r="E557" s="942"/>
      <c r="F557" s="943"/>
      <c r="G557" s="943"/>
      <c r="H557" s="147" t="str">
        <f>IF(G557="","",G557-G557*COMPASS!$AH$12)</f>
        <v/>
      </c>
    </row>
    <row r="558" spans="1:8" ht="15" customHeight="1">
      <c r="A558" s="599" t="s">
        <v>11147</v>
      </c>
      <c r="B558" s="600"/>
      <c r="C558" s="601"/>
      <c r="D558" s="602"/>
      <c r="E558" s="942"/>
      <c r="F558" s="943"/>
      <c r="G558" s="943"/>
      <c r="H558" s="147" t="str">
        <f>IF(G558="","",G558-G558*COMPASS!$AH$12)</f>
        <v/>
      </c>
    </row>
    <row r="559" spans="1:8" ht="15" customHeight="1">
      <c r="A559" s="599" t="s">
        <v>11148</v>
      </c>
      <c r="B559" s="600"/>
      <c r="C559" s="601"/>
      <c r="D559" s="602"/>
      <c r="E559" s="942"/>
      <c r="F559" s="943"/>
      <c r="G559" s="943"/>
      <c r="H559" s="147" t="str">
        <f>IF(G559="","",G559-G559*COMPASS!$AH$12)</f>
        <v/>
      </c>
    </row>
    <row r="560" spans="1:8" ht="15" customHeight="1">
      <c r="A560" s="390" t="s">
        <v>11567</v>
      </c>
      <c r="B560" s="544" t="s">
        <v>22</v>
      </c>
      <c r="C560" s="545" t="s">
        <v>11149</v>
      </c>
      <c r="D560" s="545" t="s">
        <v>11150</v>
      </c>
      <c r="E560" s="945">
        <v>1</v>
      </c>
      <c r="F560" s="888"/>
      <c r="G560" s="946">
        <v>1465</v>
      </c>
      <c r="H560" s="147">
        <f>IF(G560="","",G560-G560*COMPASS!$AH$12)</f>
        <v>1465</v>
      </c>
    </row>
    <row r="561" spans="1:8" ht="15" customHeight="1">
      <c r="A561" s="390" t="s">
        <v>11568</v>
      </c>
      <c r="B561" s="544" t="s">
        <v>22</v>
      </c>
      <c r="C561" s="545" t="s">
        <v>11151</v>
      </c>
      <c r="D561" s="545" t="s">
        <v>11152</v>
      </c>
      <c r="E561" s="945">
        <v>1</v>
      </c>
      <c r="F561" s="888"/>
      <c r="G561" s="946">
        <v>2790</v>
      </c>
      <c r="H561" s="147">
        <f>IF(G561="","",G561-G561*COMPASS!$AH$12)</f>
        <v>2790</v>
      </c>
    </row>
    <row r="562" spans="1:8" ht="15" customHeight="1">
      <c r="A562" s="599" t="s">
        <v>11153</v>
      </c>
      <c r="B562" s="600"/>
      <c r="C562" s="601"/>
      <c r="D562" s="602"/>
      <c r="E562" s="942"/>
      <c r="F562" s="943"/>
      <c r="G562" s="943"/>
      <c r="H562" s="147" t="str">
        <f>IF(G562="","",G562-G562*COMPASS!$AH$12)</f>
        <v/>
      </c>
    </row>
    <row r="563" spans="1:8" ht="15" customHeight="1">
      <c r="A563" s="599" t="s">
        <v>11154</v>
      </c>
      <c r="B563" s="600"/>
      <c r="C563" s="601"/>
      <c r="D563" s="602"/>
      <c r="E563" s="942"/>
      <c r="F563" s="943"/>
      <c r="G563" s="943"/>
      <c r="H563" s="147" t="str">
        <f>IF(G563="","",G563-G563*COMPASS!$AH$12)</f>
        <v/>
      </c>
    </row>
    <row r="564" spans="1:8" ht="15" customHeight="1">
      <c r="A564" s="599" t="s">
        <v>11155</v>
      </c>
      <c r="B564" s="600"/>
      <c r="C564" s="601"/>
      <c r="D564" s="602"/>
      <c r="E564" s="942"/>
      <c r="F564" s="943"/>
      <c r="G564" s="943"/>
      <c r="H564" s="147" t="str">
        <f>IF(G564="","",G564-G564*COMPASS!$AH$12)</f>
        <v/>
      </c>
    </row>
    <row r="565" spans="1:8" ht="15" customHeight="1">
      <c r="A565" s="604" t="s">
        <v>11569</v>
      </c>
      <c r="B565" s="544" t="s">
        <v>22</v>
      </c>
      <c r="C565" s="545" t="s">
        <v>11156</v>
      </c>
      <c r="D565" s="545" t="s">
        <v>11157</v>
      </c>
      <c r="E565" s="945">
        <v>1</v>
      </c>
      <c r="F565" s="888"/>
      <c r="G565" s="946">
        <v>137</v>
      </c>
      <c r="H565" s="147">
        <f>IF(G565="","",G565-G565*COMPASS!$AH$12)</f>
        <v>137</v>
      </c>
    </row>
    <row r="566" spans="1:8" ht="15" customHeight="1">
      <c r="A566" s="390" t="s">
        <v>11570</v>
      </c>
      <c r="B566" s="544" t="s">
        <v>22</v>
      </c>
      <c r="C566" s="545" t="s">
        <v>11158</v>
      </c>
      <c r="D566" s="545" t="s">
        <v>11159</v>
      </c>
      <c r="E566" s="945">
        <v>1</v>
      </c>
      <c r="F566" s="888"/>
      <c r="G566" s="946">
        <v>471</v>
      </c>
      <c r="H566" s="147">
        <f>IF(G566="","",G566-G566*COMPASS!$AH$12)</f>
        <v>471</v>
      </c>
    </row>
    <row r="567" spans="1:8" ht="15" customHeight="1">
      <c r="A567" s="599" t="s">
        <v>11160</v>
      </c>
      <c r="B567" s="600"/>
      <c r="C567" s="601"/>
      <c r="D567" s="602"/>
      <c r="E567" s="942"/>
      <c r="F567" s="943"/>
      <c r="G567" s="943"/>
      <c r="H567" s="147" t="str">
        <f>IF(G567="","",G567-G567*COMPASS!$AH$12)</f>
        <v/>
      </c>
    </row>
    <row r="568" spans="1:8" ht="15" customHeight="1">
      <c r="A568" s="604" t="s">
        <v>11571</v>
      </c>
      <c r="B568" s="544" t="s">
        <v>22</v>
      </c>
      <c r="C568" s="545" t="s">
        <v>11161</v>
      </c>
      <c r="D568" s="545" t="s">
        <v>11162</v>
      </c>
      <c r="E568" s="945">
        <v>1</v>
      </c>
      <c r="F568" s="888"/>
      <c r="G568" s="946">
        <v>205</v>
      </c>
      <c r="H568" s="147">
        <f>IF(G568="","",G568-G568*COMPASS!$AH$12)</f>
        <v>205</v>
      </c>
    </row>
    <row r="569" spans="1:8" ht="15" customHeight="1">
      <c r="A569" s="599" t="s">
        <v>11163</v>
      </c>
      <c r="B569" s="600"/>
      <c r="C569" s="601"/>
      <c r="D569" s="602"/>
      <c r="E569" s="942"/>
      <c r="F569" s="943"/>
      <c r="G569" s="943"/>
      <c r="H569" s="147" t="str">
        <f>IF(G569="","",G569-G569*COMPASS!$AH$12)</f>
        <v/>
      </c>
    </row>
    <row r="570" spans="1:8" ht="15" customHeight="1">
      <c r="A570" s="604" t="s">
        <v>11572</v>
      </c>
      <c r="B570" s="544" t="s">
        <v>22</v>
      </c>
      <c r="C570" s="545" t="s">
        <v>11164</v>
      </c>
      <c r="D570" s="545" t="s">
        <v>11165</v>
      </c>
      <c r="E570" s="945">
        <v>1</v>
      </c>
      <c r="F570" s="888"/>
      <c r="G570" s="946">
        <v>205</v>
      </c>
      <c r="H570" s="147">
        <f>IF(G570="","",G570-G570*COMPASS!$AH$12)</f>
        <v>205</v>
      </c>
    </row>
    <row r="571" spans="1:8" ht="15" customHeight="1">
      <c r="A571" s="604" t="s">
        <v>11573</v>
      </c>
      <c r="B571" s="544" t="s">
        <v>22</v>
      </c>
      <c r="C571" s="545" t="s">
        <v>11166</v>
      </c>
      <c r="D571" s="545" t="s">
        <v>11167</v>
      </c>
      <c r="E571" s="945">
        <v>1</v>
      </c>
      <c r="F571" s="888"/>
      <c r="G571" s="946">
        <v>20</v>
      </c>
      <c r="H571" s="147">
        <f>IF(G571="","",G571-G571*COMPASS!$AH$12)</f>
        <v>20</v>
      </c>
    </row>
    <row r="572" spans="1:8" ht="15" customHeight="1">
      <c r="A572" s="604" t="s">
        <v>11574</v>
      </c>
      <c r="B572" s="544" t="s">
        <v>22</v>
      </c>
      <c r="C572" s="545" t="s">
        <v>11168</v>
      </c>
      <c r="D572" s="545" t="s">
        <v>11169</v>
      </c>
      <c r="E572" s="945">
        <v>1</v>
      </c>
      <c r="F572" s="888"/>
      <c r="G572" s="946">
        <v>58</v>
      </c>
      <c r="H572" s="147">
        <f>IF(G572="","",G572-G572*COMPASS!$AH$12)</f>
        <v>58</v>
      </c>
    </row>
    <row r="573" spans="1:8" ht="15" customHeight="1">
      <c r="A573" s="604" t="s">
        <v>11575</v>
      </c>
      <c r="B573" s="544" t="s">
        <v>22</v>
      </c>
      <c r="C573" s="545" t="s">
        <v>11170</v>
      </c>
      <c r="D573" s="545" t="s">
        <v>11171</v>
      </c>
      <c r="E573" s="945">
        <v>1</v>
      </c>
      <c r="F573" s="888"/>
      <c r="G573" s="946">
        <v>3</v>
      </c>
      <c r="H573" s="147">
        <f>IF(G573="","",G573-G573*COMPASS!$AH$12)</f>
        <v>3</v>
      </c>
    </row>
    <row r="574" spans="1:8" ht="15" customHeight="1">
      <c r="A574" s="604" t="s">
        <v>11576</v>
      </c>
      <c r="B574" s="544" t="s">
        <v>22</v>
      </c>
      <c r="C574" s="545" t="s">
        <v>11172</v>
      </c>
      <c r="D574" s="545" t="s">
        <v>11173</v>
      </c>
      <c r="E574" s="945">
        <v>1</v>
      </c>
      <c r="F574" s="888"/>
      <c r="G574" s="946">
        <v>15</v>
      </c>
      <c r="H574" s="147">
        <f>IF(G574="","",G574-G574*COMPASS!$AH$12)</f>
        <v>15</v>
      </c>
    </row>
    <row r="575" spans="1:8" ht="15" customHeight="1">
      <c r="A575" s="604" t="s">
        <v>11577</v>
      </c>
      <c r="B575" s="544" t="s">
        <v>22</v>
      </c>
      <c r="C575" s="545" t="s">
        <v>11174</v>
      </c>
      <c r="D575" s="545" t="s">
        <v>11175</v>
      </c>
      <c r="E575" s="945">
        <v>1</v>
      </c>
      <c r="F575" s="888"/>
      <c r="G575" s="946">
        <v>20</v>
      </c>
      <c r="H575" s="147">
        <f>IF(G575="","",G575-G575*COMPASS!$AH$12)</f>
        <v>20</v>
      </c>
    </row>
    <row r="576" spans="1:8" ht="15" customHeight="1">
      <c r="A576" s="604" t="s">
        <v>11578</v>
      </c>
      <c r="B576" s="544" t="s">
        <v>22</v>
      </c>
      <c r="C576" s="545" t="s">
        <v>11176</v>
      </c>
      <c r="D576" s="545" t="s">
        <v>11177</v>
      </c>
      <c r="E576" s="945">
        <v>1</v>
      </c>
      <c r="F576" s="888"/>
      <c r="G576" s="946">
        <v>20</v>
      </c>
      <c r="H576" s="147">
        <f>IF(G576="","",G576-G576*COMPASS!$AH$12)</f>
        <v>20</v>
      </c>
    </row>
    <row r="577" spans="1:8" ht="15" customHeight="1">
      <c r="A577" s="604" t="s">
        <v>11579</v>
      </c>
      <c r="B577" s="544" t="s">
        <v>22</v>
      </c>
      <c r="C577" s="545" t="s">
        <v>11178</v>
      </c>
      <c r="D577" s="545" t="s">
        <v>11179</v>
      </c>
      <c r="E577" s="945">
        <v>1</v>
      </c>
      <c r="F577" s="888"/>
      <c r="G577" s="946">
        <v>164</v>
      </c>
      <c r="H577" s="147">
        <f>IF(G577="","",G577-G577*COMPASS!$AH$12)</f>
        <v>164</v>
      </c>
    </row>
    <row r="578" spans="1:8" ht="15" customHeight="1">
      <c r="A578" s="599" t="s">
        <v>11180</v>
      </c>
      <c r="B578" s="600"/>
      <c r="C578" s="601"/>
      <c r="D578" s="602"/>
      <c r="E578" s="942"/>
      <c r="F578" s="943"/>
      <c r="G578" s="943"/>
      <c r="H578" s="147" t="str">
        <f>IF(G578="","",G578-G578*COMPASS!$AH$12)</f>
        <v/>
      </c>
    </row>
    <row r="579" spans="1:8" ht="15" customHeight="1">
      <c r="A579" s="390" t="s">
        <v>11580</v>
      </c>
      <c r="B579" s="544" t="s">
        <v>22</v>
      </c>
      <c r="C579" s="545" t="s">
        <v>11181</v>
      </c>
      <c r="D579" s="545" t="s">
        <v>11182</v>
      </c>
      <c r="E579" s="945">
        <v>1</v>
      </c>
      <c r="F579" s="888"/>
      <c r="G579" s="946">
        <v>324</v>
      </c>
      <c r="H579" s="147">
        <f>IF(G579="","",G579-G579*COMPASS!$AH$12)</f>
        <v>324</v>
      </c>
    </row>
    <row r="580" spans="1:8" ht="15" customHeight="1">
      <c r="A580" s="390" t="s">
        <v>11581</v>
      </c>
      <c r="B580" s="544" t="s">
        <v>22</v>
      </c>
      <c r="C580" s="545" t="s">
        <v>11183</v>
      </c>
      <c r="D580" s="545" t="s">
        <v>11184</v>
      </c>
      <c r="E580" s="945">
        <v>1</v>
      </c>
      <c r="F580" s="888"/>
      <c r="G580" s="946">
        <v>20</v>
      </c>
      <c r="H580" s="147">
        <f>IF(G580="","",G580-G580*COMPASS!$AH$12)</f>
        <v>20</v>
      </c>
    </row>
    <row r="581" spans="1:8" ht="15" customHeight="1">
      <c r="A581" s="390" t="s">
        <v>11582</v>
      </c>
      <c r="B581" s="544" t="s">
        <v>22</v>
      </c>
      <c r="C581" s="545" t="s">
        <v>11185</v>
      </c>
      <c r="D581" s="545" t="s">
        <v>11186</v>
      </c>
      <c r="E581" s="945">
        <v>1</v>
      </c>
      <c r="F581" s="888"/>
      <c r="G581" s="946">
        <v>58</v>
      </c>
      <c r="H581" s="147">
        <f>IF(G581="","",G581-G581*COMPASS!$AH$12)</f>
        <v>58</v>
      </c>
    </row>
    <row r="582" spans="1:8" ht="15" customHeight="1">
      <c r="A582" s="390" t="s">
        <v>11583</v>
      </c>
      <c r="B582" s="544" t="s">
        <v>22</v>
      </c>
      <c r="C582" s="545" t="s">
        <v>11187</v>
      </c>
      <c r="D582" s="545" t="s">
        <v>11188</v>
      </c>
      <c r="E582" s="945">
        <v>1</v>
      </c>
      <c r="F582" s="888"/>
      <c r="G582" s="946">
        <v>58</v>
      </c>
      <c r="H582" s="147">
        <f>IF(G582="","",G582-G582*COMPASS!$AH$12)</f>
        <v>58</v>
      </c>
    </row>
    <row r="583" spans="1:8" ht="15" customHeight="1">
      <c r="A583" s="390" t="s">
        <v>11584</v>
      </c>
      <c r="B583" s="544" t="s">
        <v>22</v>
      </c>
      <c r="C583" s="545" t="s">
        <v>11189</v>
      </c>
      <c r="D583" s="545" t="s">
        <v>11190</v>
      </c>
      <c r="E583" s="945">
        <v>1</v>
      </c>
      <c r="F583" s="888"/>
      <c r="G583" s="946">
        <v>3</v>
      </c>
      <c r="H583" s="147">
        <f>IF(G583="","",G583-G583*COMPASS!$AH$12)</f>
        <v>3</v>
      </c>
    </row>
    <row r="584" spans="1:8" ht="15" customHeight="1">
      <c r="A584" s="390" t="s">
        <v>11585</v>
      </c>
      <c r="B584" s="544" t="s">
        <v>22</v>
      </c>
      <c r="C584" s="545" t="s">
        <v>11191</v>
      </c>
      <c r="D584" s="545" t="s">
        <v>11192</v>
      </c>
      <c r="E584" s="945">
        <v>1</v>
      </c>
      <c r="F584" s="888"/>
      <c r="G584" s="946">
        <v>15</v>
      </c>
      <c r="H584" s="147">
        <f>IF(G584="","",G584-G584*COMPASS!$AH$12)</f>
        <v>15</v>
      </c>
    </row>
    <row r="585" spans="1:8" ht="15" customHeight="1">
      <c r="A585" s="604" t="s">
        <v>11586</v>
      </c>
      <c r="B585" s="544" t="s">
        <v>22</v>
      </c>
      <c r="C585" s="545" t="s">
        <v>11193</v>
      </c>
      <c r="D585" s="545" t="s">
        <v>11194</v>
      </c>
      <c r="E585" s="945">
        <v>1</v>
      </c>
      <c r="F585" s="888"/>
      <c r="G585" s="946">
        <v>41</v>
      </c>
      <c r="H585" s="147">
        <f>IF(G585="","",G585-G585*COMPASS!$AH$12)</f>
        <v>41</v>
      </c>
    </row>
    <row r="586" spans="1:8" ht="15" customHeight="1">
      <c r="A586" s="604" t="s">
        <v>11587</v>
      </c>
      <c r="B586" s="544" t="s">
        <v>22</v>
      </c>
      <c r="C586" s="545" t="s">
        <v>11195</v>
      </c>
      <c r="D586" s="545" t="s">
        <v>11196</v>
      </c>
      <c r="E586" s="945">
        <v>1</v>
      </c>
      <c r="F586" s="888"/>
      <c r="G586" s="946">
        <v>99</v>
      </c>
      <c r="H586" s="147">
        <f>IF(G586="","",G586-G586*COMPASS!$AH$12)</f>
        <v>99</v>
      </c>
    </row>
    <row r="587" spans="1:8" ht="15" customHeight="1">
      <c r="A587" s="604" t="s">
        <v>11588</v>
      </c>
      <c r="B587" s="544" t="s">
        <v>22</v>
      </c>
      <c r="C587" s="545" t="s">
        <v>11197</v>
      </c>
      <c r="D587" s="545" t="s">
        <v>11198</v>
      </c>
      <c r="E587" s="945">
        <v>1</v>
      </c>
      <c r="F587" s="888"/>
      <c r="G587" s="946">
        <v>20</v>
      </c>
      <c r="H587" s="147">
        <f>IF(G587="","",G587-G587*COMPASS!$AH$12)</f>
        <v>20</v>
      </c>
    </row>
    <row r="588" spans="1:8" ht="15" customHeight="1">
      <c r="A588" s="604" t="s">
        <v>11589</v>
      </c>
      <c r="B588" s="544" t="s">
        <v>22</v>
      </c>
      <c r="C588" s="545" t="s">
        <v>11199</v>
      </c>
      <c r="D588" s="545" t="s">
        <v>11200</v>
      </c>
      <c r="E588" s="945">
        <v>1</v>
      </c>
      <c r="F588" s="888"/>
      <c r="G588" s="946">
        <v>328</v>
      </c>
      <c r="H588" s="147">
        <f>IF(G588="","",G588-G588*COMPASS!$AH$12)</f>
        <v>328</v>
      </c>
    </row>
    <row r="589" spans="1:8" ht="15" customHeight="1">
      <c r="A589" s="604" t="s">
        <v>11590</v>
      </c>
      <c r="B589" s="544" t="s">
        <v>22</v>
      </c>
      <c r="C589" s="545" t="s">
        <v>11201</v>
      </c>
      <c r="D589" s="545" t="s">
        <v>11202</v>
      </c>
      <c r="E589" s="945">
        <v>1</v>
      </c>
      <c r="F589" s="888"/>
      <c r="G589" s="946">
        <v>20</v>
      </c>
      <c r="H589" s="147">
        <f>IF(G589="","",G589-G589*COMPASS!$AH$12)</f>
        <v>20</v>
      </c>
    </row>
    <row r="590" spans="1:8" ht="15" customHeight="1">
      <c r="A590" s="599" t="s">
        <v>11203</v>
      </c>
      <c r="B590" s="600"/>
      <c r="C590" s="601"/>
      <c r="D590" s="602"/>
      <c r="E590" s="942"/>
      <c r="F590" s="943"/>
      <c r="G590" s="943"/>
      <c r="H590" s="147" t="str">
        <f>IF(G590="","",G590-G590*COMPASS!$AH$12)</f>
        <v/>
      </c>
    </row>
    <row r="591" spans="1:8" ht="15" customHeight="1">
      <c r="A591" s="390" t="s">
        <v>11591</v>
      </c>
      <c r="B591" s="544" t="s">
        <v>22</v>
      </c>
      <c r="C591" s="545" t="s">
        <v>11204</v>
      </c>
      <c r="D591" s="545" t="s">
        <v>11205</v>
      </c>
      <c r="E591" s="945">
        <v>1</v>
      </c>
      <c r="F591" s="888"/>
      <c r="G591" s="946">
        <v>894</v>
      </c>
      <c r="H591" s="147">
        <f>IF(G591="","",G591-G591*COMPASS!$AH$12)</f>
        <v>894</v>
      </c>
    </row>
    <row r="592" spans="1:8" ht="15" customHeight="1">
      <c r="A592" s="390" t="s">
        <v>11592</v>
      </c>
      <c r="B592" s="544" t="s">
        <v>22</v>
      </c>
      <c r="C592" s="545" t="s">
        <v>11206</v>
      </c>
      <c r="D592" s="545" t="s">
        <v>11207</v>
      </c>
      <c r="E592" s="945">
        <v>1</v>
      </c>
      <c r="F592" s="888"/>
      <c r="G592" s="946">
        <v>32</v>
      </c>
      <c r="H592" s="147">
        <f>IF(G592="","",G592-G592*COMPASS!$AH$12)</f>
        <v>32</v>
      </c>
    </row>
    <row r="593" spans="1:8" ht="15" customHeight="1">
      <c r="A593" s="390" t="s">
        <v>11593</v>
      </c>
      <c r="B593" s="544" t="s">
        <v>22</v>
      </c>
      <c r="C593" s="545" t="s">
        <v>11208</v>
      </c>
      <c r="D593" s="545" t="s">
        <v>11209</v>
      </c>
      <c r="E593" s="945">
        <v>1</v>
      </c>
      <c r="F593" s="888"/>
      <c r="G593" s="946">
        <v>58</v>
      </c>
      <c r="H593" s="147">
        <f>IF(G593="","",G593-G593*COMPASS!$AH$12)</f>
        <v>58</v>
      </c>
    </row>
    <row r="594" spans="1:8" ht="15" customHeight="1">
      <c r="A594" s="390" t="s">
        <v>11594</v>
      </c>
      <c r="B594" s="544" t="s">
        <v>22</v>
      </c>
      <c r="C594" s="545" t="s">
        <v>11210</v>
      </c>
      <c r="D594" s="545" t="s">
        <v>11211</v>
      </c>
      <c r="E594" s="945">
        <v>1</v>
      </c>
      <c r="F594" s="888"/>
      <c r="G594" s="946">
        <v>58</v>
      </c>
      <c r="H594" s="147">
        <f>IF(G594="","",G594-G594*COMPASS!$AH$12)</f>
        <v>58</v>
      </c>
    </row>
    <row r="595" spans="1:8" ht="15" customHeight="1">
      <c r="A595" s="390" t="s">
        <v>11595</v>
      </c>
      <c r="B595" s="544" t="s">
        <v>22</v>
      </c>
      <c r="C595" s="545" t="s">
        <v>11212</v>
      </c>
      <c r="D595" s="545" t="s">
        <v>11213</v>
      </c>
      <c r="E595" s="945">
        <v>1</v>
      </c>
      <c r="F595" s="888"/>
      <c r="G595" s="946">
        <v>24</v>
      </c>
      <c r="H595" s="147">
        <f>IF(G595="","",G595-G595*COMPASS!$AH$12)</f>
        <v>24</v>
      </c>
    </row>
    <row r="596" spans="1:8" ht="15" customHeight="1">
      <c r="A596" s="390" t="s">
        <v>11596</v>
      </c>
      <c r="B596" s="544" t="s">
        <v>22</v>
      </c>
      <c r="C596" s="545" t="s">
        <v>11214</v>
      </c>
      <c r="D596" s="545" t="s">
        <v>11215</v>
      </c>
      <c r="E596" s="945">
        <v>1</v>
      </c>
      <c r="F596" s="888"/>
      <c r="G596" s="946">
        <v>2296</v>
      </c>
      <c r="H596" s="147">
        <f>IF(G596="","",G596-G596*COMPASS!$AH$12)</f>
        <v>2296</v>
      </c>
    </row>
    <row r="597" spans="1:8" ht="15" customHeight="1">
      <c r="A597" s="390" t="s">
        <v>11597</v>
      </c>
      <c r="B597" s="544" t="s">
        <v>22</v>
      </c>
      <c r="C597" s="545" t="s">
        <v>11216</v>
      </c>
      <c r="D597" s="545" t="s">
        <v>11217</v>
      </c>
      <c r="E597" s="945">
        <v>1</v>
      </c>
      <c r="F597" s="888"/>
      <c r="G597" s="946">
        <v>20</v>
      </c>
      <c r="H597" s="147">
        <f>IF(G597="","",G597-G597*COMPASS!$AH$12)</f>
        <v>20</v>
      </c>
    </row>
    <row r="598" spans="1:8" ht="15" customHeight="1">
      <c r="A598" s="390" t="s">
        <v>11598</v>
      </c>
      <c r="B598" s="544" t="s">
        <v>22</v>
      </c>
      <c r="C598" s="545" t="s">
        <v>11218</v>
      </c>
      <c r="D598" s="545" t="s">
        <v>11219</v>
      </c>
      <c r="E598" s="945">
        <v>1</v>
      </c>
      <c r="F598" s="888"/>
      <c r="G598" s="946">
        <v>41</v>
      </c>
      <c r="H598" s="147">
        <f>IF(G598="","",G598-G598*COMPASS!$AH$12)</f>
        <v>41</v>
      </c>
    </row>
    <row r="599" spans="1:8" ht="15" customHeight="1">
      <c r="A599" s="390" t="s">
        <v>11599</v>
      </c>
      <c r="B599" s="544" t="s">
        <v>22</v>
      </c>
      <c r="C599" s="545" t="s">
        <v>11220</v>
      </c>
      <c r="D599" s="545" t="s">
        <v>11221</v>
      </c>
      <c r="E599" s="945">
        <v>1</v>
      </c>
      <c r="F599" s="888"/>
      <c r="G599" s="946">
        <v>20</v>
      </c>
      <c r="H599" s="147">
        <f>IF(G599="","",G599-G599*COMPASS!$AH$12)</f>
        <v>20</v>
      </c>
    </row>
    <row r="600" spans="1:8" ht="15" customHeight="1">
      <c r="A600" s="390" t="s">
        <v>11600</v>
      </c>
      <c r="B600" s="544" t="s">
        <v>22</v>
      </c>
      <c r="C600" s="545" t="s">
        <v>11222</v>
      </c>
      <c r="D600" s="545" t="s">
        <v>11223</v>
      </c>
      <c r="E600" s="945">
        <v>1</v>
      </c>
      <c r="F600" s="888"/>
      <c r="G600" s="946">
        <v>5</v>
      </c>
      <c r="H600" s="147">
        <f>IF(G600="","",G600-G600*COMPASS!$AH$12)</f>
        <v>5</v>
      </c>
    </row>
    <row r="601" spans="1:8" ht="15" customHeight="1">
      <c r="A601" s="599" t="s">
        <v>11224</v>
      </c>
      <c r="B601" s="600"/>
      <c r="C601" s="601"/>
      <c r="D601" s="602"/>
      <c r="E601" s="942"/>
      <c r="F601" s="943"/>
      <c r="G601" s="943"/>
      <c r="H601" s="147" t="str">
        <f>IF(G601="","",G601-G601*COMPASS!$AH$12)</f>
        <v/>
      </c>
    </row>
    <row r="602" spans="1:8" ht="15" customHeight="1">
      <c r="A602" s="604" t="s">
        <v>11601</v>
      </c>
      <c r="B602" s="544" t="s">
        <v>22</v>
      </c>
      <c r="C602" s="545" t="s">
        <v>13220</v>
      </c>
      <c r="D602" s="545" t="s">
        <v>11225</v>
      </c>
      <c r="E602" s="945">
        <v>1</v>
      </c>
      <c r="F602" s="888"/>
      <c r="G602" s="946">
        <v>1215</v>
      </c>
      <c r="H602" s="147">
        <f>IF(G602="","",G602-G602*COMPASS!$AH$12)</f>
        <v>1215</v>
      </c>
    </row>
    <row r="603" spans="1:8" ht="15" customHeight="1">
      <c r="A603" s="604" t="s">
        <v>11602</v>
      </c>
      <c r="B603" s="544" t="s">
        <v>22</v>
      </c>
      <c r="C603" s="545" t="s">
        <v>11226</v>
      </c>
      <c r="D603" s="545" t="s">
        <v>11227</v>
      </c>
      <c r="E603" s="945">
        <v>1</v>
      </c>
      <c r="F603" s="888"/>
      <c r="G603" s="946">
        <v>174</v>
      </c>
      <c r="H603" s="147">
        <f>IF(G603="","",G603-G603*COMPASS!$AH$12)</f>
        <v>174</v>
      </c>
    </row>
    <row r="604" spans="1:8" ht="15" customHeight="1">
      <c r="A604" s="599" t="s">
        <v>11228</v>
      </c>
      <c r="B604" s="600"/>
      <c r="C604" s="601"/>
      <c r="D604" s="602"/>
      <c r="E604" s="942"/>
      <c r="F604" s="943"/>
      <c r="G604" s="943"/>
      <c r="H604" s="147" t="str">
        <f>IF(G604="","",G604-G604*COMPASS!$AH$12)</f>
        <v/>
      </c>
    </row>
    <row r="605" spans="1:8" ht="15" customHeight="1">
      <c r="A605" s="599" t="s">
        <v>11229</v>
      </c>
      <c r="B605" s="600"/>
      <c r="C605" s="601"/>
      <c r="D605" s="602"/>
      <c r="E605" s="942"/>
      <c r="F605" s="943"/>
      <c r="G605" s="943"/>
      <c r="H605" s="147" t="str">
        <f>IF(G605="","",G605-G605*COMPASS!$AH$12)</f>
        <v/>
      </c>
    </row>
    <row r="606" spans="1:8" ht="15" customHeight="1">
      <c r="A606" s="390" t="s">
        <v>11603</v>
      </c>
      <c r="B606" s="544" t="s">
        <v>22</v>
      </c>
      <c r="C606" s="952" t="s">
        <v>11230</v>
      </c>
      <c r="D606" s="545" t="s">
        <v>11231</v>
      </c>
      <c r="E606" s="945">
        <v>1</v>
      </c>
      <c r="F606" s="888"/>
      <c r="G606" s="946">
        <v>380</v>
      </c>
      <c r="H606" s="147">
        <f>IF(G606="","",G606-G606*COMPASS!$AH$12)</f>
        <v>380</v>
      </c>
    </row>
    <row r="607" spans="1:8" ht="15" customHeight="1">
      <c r="A607" s="390" t="s">
        <v>11604</v>
      </c>
      <c r="B607" s="544" t="s">
        <v>22</v>
      </c>
      <c r="C607" s="952" t="s">
        <v>11232</v>
      </c>
      <c r="D607" s="545" t="s">
        <v>11233</v>
      </c>
      <c r="E607" s="945">
        <v>1</v>
      </c>
      <c r="F607" s="888"/>
      <c r="G607" s="946">
        <v>1013</v>
      </c>
      <c r="H607" s="147">
        <f>IF(G607="","",G607-G607*COMPASS!$AH$12)</f>
        <v>1013</v>
      </c>
    </row>
    <row r="608" spans="1:8" ht="15" customHeight="1">
      <c r="A608" s="390" t="s">
        <v>11605</v>
      </c>
      <c r="B608" s="544" t="s">
        <v>22</v>
      </c>
      <c r="C608" s="952" t="s">
        <v>11234</v>
      </c>
      <c r="D608" s="545" t="s">
        <v>11233</v>
      </c>
      <c r="E608" s="945">
        <v>1</v>
      </c>
      <c r="F608" s="888"/>
      <c r="G608" s="946">
        <v>633</v>
      </c>
      <c r="H608" s="147">
        <f>IF(G608="","",G608-G608*COMPASS!$AH$12)</f>
        <v>633</v>
      </c>
    </row>
    <row r="609" spans="1:8" ht="15" customHeight="1">
      <c r="A609" s="599" t="s">
        <v>11235</v>
      </c>
      <c r="B609" s="600"/>
      <c r="C609" s="601"/>
      <c r="D609" s="602"/>
      <c r="E609" s="942"/>
      <c r="F609" s="943"/>
      <c r="G609" s="943"/>
      <c r="H609" s="147" t="str">
        <f>IF(G609="","",G609-G609*COMPASS!$AH$12)</f>
        <v/>
      </c>
    </row>
    <row r="610" spans="1:8" ht="15" customHeight="1">
      <c r="A610" s="390" t="s">
        <v>11606</v>
      </c>
      <c r="B610" s="544" t="s">
        <v>22</v>
      </c>
      <c r="C610" s="952" t="s">
        <v>11236</v>
      </c>
      <c r="D610" s="545" t="s">
        <v>11237</v>
      </c>
      <c r="E610" s="945">
        <v>1</v>
      </c>
      <c r="F610" s="888"/>
      <c r="G610" s="946">
        <v>183</v>
      </c>
      <c r="H610" s="147">
        <f>IF(G610="","",G610-G610*COMPASS!$AH$12)</f>
        <v>183</v>
      </c>
    </row>
    <row r="611" spans="1:8" ht="15" customHeight="1">
      <c r="A611" s="390" t="s">
        <v>11607</v>
      </c>
      <c r="B611" s="544" t="s">
        <v>22</v>
      </c>
      <c r="C611" s="952" t="s">
        <v>11238</v>
      </c>
      <c r="D611" s="545" t="s">
        <v>11239</v>
      </c>
      <c r="E611" s="945">
        <v>1</v>
      </c>
      <c r="F611" s="888"/>
      <c r="G611" s="946">
        <v>46</v>
      </c>
      <c r="H611" s="147">
        <f>IF(G611="","",G611-G611*COMPASS!$AH$12)</f>
        <v>46</v>
      </c>
    </row>
    <row r="612" spans="1:8" ht="15" customHeight="1">
      <c r="A612" s="390" t="s">
        <v>11608</v>
      </c>
      <c r="B612" s="544" t="s">
        <v>22</v>
      </c>
      <c r="C612" s="952" t="s">
        <v>11240</v>
      </c>
      <c r="D612" s="545" t="s">
        <v>11241</v>
      </c>
      <c r="E612" s="945">
        <v>1</v>
      </c>
      <c r="F612" s="888"/>
      <c r="G612" s="946">
        <v>122</v>
      </c>
      <c r="H612" s="147">
        <f>IF(G612="","",G612-G612*COMPASS!$AH$12)</f>
        <v>122</v>
      </c>
    </row>
    <row r="613" spans="1:8" ht="15" customHeight="1">
      <c r="A613" s="390" t="s">
        <v>11609</v>
      </c>
      <c r="B613" s="544" t="s">
        <v>22</v>
      </c>
      <c r="C613" s="952" t="s">
        <v>11242</v>
      </c>
      <c r="D613" s="545" t="s">
        <v>11243</v>
      </c>
      <c r="E613" s="945">
        <v>1</v>
      </c>
      <c r="F613" s="888"/>
      <c r="G613" s="946">
        <v>77</v>
      </c>
      <c r="H613" s="147">
        <f>IF(G613="","",G613-G613*COMPASS!$AH$12)</f>
        <v>77</v>
      </c>
    </row>
    <row r="614" spans="1:8" ht="15" customHeight="1">
      <c r="A614" s="599" t="s">
        <v>11244</v>
      </c>
      <c r="B614" s="600"/>
      <c r="C614" s="601"/>
      <c r="D614" s="602"/>
      <c r="E614" s="942"/>
      <c r="F614" s="943"/>
      <c r="G614" s="943"/>
      <c r="H614" s="147" t="str">
        <f>IF(G614="","",G614-G614*COMPASS!$AH$12)</f>
        <v/>
      </c>
    </row>
    <row r="615" spans="1:8" ht="15" customHeight="1">
      <c r="A615" s="599" t="s">
        <v>11245</v>
      </c>
      <c r="B615" s="600"/>
      <c r="C615" s="601"/>
      <c r="D615" s="602"/>
      <c r="E615" s="942"/>
      <c r="F615" s="943"/>
      <c r="G615" s="943"/>
      <c r="H615" s="147" t="str">
        <f>IF(G615="","",G615-G615*COMPASS!$AH$12)</f>
        <v/>
      </c>
    </row>
    <row r="616" spans="1:8" ht="15" customHeight="1">
      <c r="A616" s="390" t="s">
        <v>11610</v>
      </c>
      <c r="B616" s="544" t="s">
        <v>22</v>
      </c>
      <c r="C616" s="545" t="s">
        <v>11246</v>
      </c>
      <c r="D616" s="545" t="s">
        <v>11247</v>
      </c>
      <c r="E616" s="945">
        <v>1</v>
      </c>
      <c r="F616" s="888"/>
      <c r="G616" s="946">
        <v>0</v>
      </c>
      <c r="H616" s="147">
        <f>IF(G616="","",G616-G616*COMPASS!$AH$12)</f>
        <v>0</v>
      </c>
    </row>
    <row r="617" spans="1:8" ht="15" customHeight="1">
      <c r="A617" s="599"/>
      <c r="B617" s="600"/>
      <c r="C617" s="601"/>
      <c r="D617" s="602"/>
      <c r="E617" s="942"/>
      <c r="F617" s="943"/>
      <c r="G617" s="943"/>
      <c r="H617" s="147" t="str">
        <f>IF(G617="","",G617-G617*COMPASS!$AH$12)</f>
        <v/>
      </c>
    </row>
    <row r="618" spans="1:8" ht="15" customHeight="1">
      <c r="A618" s="390" t="s">
        <v>13221</v>
      </c>
      <c r="B618" s="544" t="s">
        <v>22</v>
      </c>
      <c r="C618" s="545" t="s">
        <v>13222</v>
      </c>
      <c r="D618" s="545" t="s">
        <v>13223</v>
      </c>
      <c r="E618" s="945">
        <v>1</v>
      </c>
      <c r="F618" s="888"/>
      <c r="G618" s="946">
        <v>0</v>
      </c>
      <c r="H618" s="147">
        <f>IF(G618="","",G618-G618*COMPASS!$AH$12)</f>
        <v>0</v>
      </c>
    </row>
    <row r="619" spans="1:8" ht="15" customHeight="1">
      <c r="A619" s="390" t="s">
        <v>13224</v>
      </c>
      <c r="B619" s="544" t="s">
        <v>22</v>
      </c>
      <c r="C619" s="545" t="s">
        <v>13225</v>
      </c>
      <c r="D619" s="545" t="s">
        <v>13226</v>
      </c>
      <c r="E619" s="945">
        <v>1</v>
      </c>
      <c r="F619" s="888"/>
      <c r="G619" s="946">
        <v>41</v>
      </c>
      <c r="H619" s="147">
        <f>IF(G619="","",G619-G619*COMPASS!$AH$12)</f>
        <v>41</v>
      </c>
    </row>
    <row r="620" spans="1:8" ht="15" customHeight="1">
      <c r="A620" s="599" t="s">
        <v>6040</v>
      </c>
      <c r="B620" s="600"/>
      <c r="C620" s="601"/>
      <c r="D620" s="602"/>
      <c r="E620" s="942"/>
      <c r="F620" s="943"/>
      <c r="G620" s="943"/>
      <c r="H620" s="147" t="str">
        <f>IF(G620="","",G620-G620*COMPASS!$AH$12)</f>
        <v/>
      </c>
    </row>
    <row r="621" spans="1:8" ht="15" customHeight="1">
      <c r="A621" s="599" t="s">
        <v>406</v>
      </c>
      <c r="B621" s="600"/>
      <c r="C621" s="601"/>
      <c r="D621" s="602"/>
      <c r="E621" s="942"/>
      <c r="F621" s="943"/>
      <c r="G621" s="943"/>
      <c r="H621" s="147" t="str">
        <f>IF(G621="","",G621-G621*COMPASS!$AH$12)</f>
        <v/>
      </c>
    </row>
    <row r="622" spans="1:8" ht="15" customHeight="1">
      <c r="A622" s="599" t="s">
        <v>11248</v>
      </c>
      <c r="B622" s="600"/>
      <c r="C622" s="601"/>
      <c r="D622" s="602"/>
      <c r="E622" s="942"/>
      <c r="F622" s="943"/>
      <c r="G622" s="943"/>
      <c r="H622" s="147" t="str">
        <f>IF(G622="","",G622-G622*COMPASS!$AH$12)</f>
        <v/>
      </c>
    </row>
    <row r="623" spans="1:8" ht="15" customHeight="1">
      <c r="A623" s="599" t="s">
        <v>11249</v>
      </c>
      <c r="B623" s="600"/>
      <c r="C623" s="601"/>
      <c r="D623" s="602"/>
      <c r="E623" s="942"/>
      <c r="F623" s="943"/>
      <c r="G623" s="943"/>
      <c r="H623" s="147" t="str">
        <f>IF(G623="","",G623-G623*COMPASS!$AH$12)</f>
        <v/>
      </c>
    </row>
    <row r="624" spans="1:8" ht="15" customHeight="1">
      <c r="A624" s="390" t="s">
        <v>11611</v>
      </c>
      <c r="B624" s="544" t="s">
        <v>22</v>
      </c>
      <c r="C624" s="545" t="s">
        <v>11250</v>
      </c>
      <c r="D624" s="545" t="s">
        <v>11251</v>
      </c>
      <c r="E624" s="945">
        <v>1</v>
      </c>
      <c r="F624" s="888"/>
      <c r="G624" s="946">
        <v>104</v>
      </c>
      <c r="H624" s="147">
        <f>IF(G624="","",G624-G624*COMPASS!$AH$12)</f>
        <v>104</v>
      </c>
    </row>
    <row r="625" spans="1:8" ht="15" customHeight="1">
      <c r="A625" s="390" t="s">
        <v>11612</v>
      </c>
      <c r="B625" s="544" t="s">
        <v>22</v>
      </c>
      <c r="C625" s="545" t="s">
        <v>11252</v>
      </c>
      <c r="D625" s="545" t="s">
        <v>11253</v>
      </c>
      <c r="E625" s="945">
        <v>1</v>
      </c>
      <c r="F625" s="888"/>
      <c r="G625" s="946">
        <v>164</v>
      </c>
      <c r="H625" s="147">
        <f>IF(G625="","",G625-G625*COMPASS!$AH$12)</f>
        <v>164</v>
      </c>
    </row>
    <row r="626" spans="1:8" ht="15" customHeight="1">
      <c r="A626" s="599" t="s">
        <v>11254</v>
      </c>
      <c r="B626" s="600"/>
      <c r="C626" s="601"/>
      <c r="D626" s="602"/>
      <c r="E626" s="942"/>
      <c r="F626" s="943"/>
      <c r="G626" s="943"/>
      <c r="H626" s="147" t="str">
        <f>IF(G626="","",G626-G626*COMPASS!$AH$12)</f>
        <v/>
      </c>
    </row>
    <row r="627" spans="1:8" ht="15" customHeight="1">
      <c r="A627" s="390" t="s">
        <v>11255</v>
      </c>
      <c r="B627" s="544" t="s">
        <v>22</v>
      </c>
      <c r="C627" s="545" t="s">
        <v>11256</v>
      </c>
      <c r="D627" s="545" t="s">
        <v>11257</v>
      </c>
      <c r="E627" s="945">
        <v>1</v>
      </c>
      <c r="F627" s="888"/>
      <c r="G627" s="946">
        <v>306</v>
      </c>
      <c r="H627" s="147">
        <f>IF(G627="","",G627-G627*COMPASS!$AH$12)</f>
        <v>306</v>
      </c>
    </row>
    <row r="628" spans="1:8" ht="15" customHeight="1">
      <c r="A628" s="390" t="s">
        <v>11613</v>
      </c>
      <c r="B628" s="544" t="s">
        <v>22</v>
      </c>
      <c r="C628" s="545" t="s">
        <v>11258</v>
      </c>
      <c r="D628" s="545" t="s">
        <v>11259</v>
      </c>
      <c r="E628" s="945">
        <v>1</v>
      </c>
      <c r="F628" s="888"/>
      <c r="G628" s="946">
        <v>45</v>
      </c>
      <c r="H628" s="147">
        <f>IF(G628="","",G628-G628*COMPASS!$AH$12)</f>
        <v>45</v>
      </c>
    </row>
    <row r="629" spans="1:8" ht="15" customHeight="1">
      <c r="A629" s="390" t="s">
        <v>11614</v>
      </c>
      <c r="B629" s="544" t="s">
        <v>22</v>
      </c>
      <c r="C629" s="545" t="s">
        <v>11260</v>
      </c>
      <c r="D629" s="545" t="s">
        <v>11261</v>
      </c>
      <c r="E629" s="945">
        <v>1</v>
      </c>
      <c r="F629" s="888"/>
      <c r="G629" s="946">
        <v>677</v>
      </c>
      <c r="H629" s="147">
        <f>IF(G629="","",G629-G629*COMPASS!$AH$12)</f>
        <v>677</v>
      </c>
    </row>
    <row r="630" spans="1:8" ht="15" customHeight="1">
      <c r="A630" s="599" t="s">
        <v>11262</v>
      </c>
      <c r="B630" s="600"/>
      <c r="C630" s="601"/>
      <c r="D630" s="602"/>
      <c r="E630" s="942"/>
      <c r="F630" s="943"/>
      <c r="G630" s="943"/>
      <c r="H630" s="147" t="str">
        <f>IF(G630="","",G630-G630*COMPASS!$AH$12)</f>
        <v/>
      </c>
    </row>
    <row r="631" spans="1:8" ht="15" customHeight="1">
      <c r="A631" s="599" t="s">
        <v>11263</v>
      </c>
      <c r="B631" s="600"/>
      <c r="C631" s="601"/>
      <c r="D631" s="602"/>
      <c r="E631" s="942"/>
      <c r="F631" s="943"/>
      <c r="G631" s="943"/>
      <c r="H631" s="147" t="str">
        <f>IF(G631="","",G631-G631*COMPASS!$AH$12)</f>
        <v/>
      </c>
    </row>
    <row r="632" spans="1:8" ht="15" customHeight="1">
      <c r="A632" s="599" t="s">
        <v>10796</v>
      </c>
      <c r="B632" s="600"/>
      <c r="C632" s="601"/>
      <c r="D632" s="602"/>
      <c r="E632" s="942"/>
      <c r="F632" s="943"/>
      <c r="G632" s="943"/>
      <c r="H632" s="147" t="str">
        <f>IF(G632="","",G632-G632*COMPASS!$AH$12)</f>
        <v/>
      </c>
    </row>
    <row r="633" spans="1:8" ht="15" customHeight="1">
      <c r="A633" s="390" t="s">
        <v>11615</v>
      </c>
      <c r="B633" s="544" t="s">
        <v>22</v>
      </c>
      <c r="C633" s="545" t="s">
        <v>11264</v>
      </c>
      <c r="D633" s="545" t="s">
        <v>11265</v>
      </c>
      <c r="E633" s="945">
        <v>1</v>
      </c>
      <c r="F633" s="888"/>
      <c r="G633" s="946">
        <v>52</v>
      </c>
      <c r="H633" s="147">
        <f>IF(G633="","",G633-G633*COMPASS!$AH$12)</f>
        <v>52</v>
      </c>
    </row>
    <row r="634" spans="1:8" ht="15" customHeight="1">
      <c r="A634" s="599" t="s">
        <v>168</v>
      </c>
      <c r="B634" s="600"/>
      <c r="C634" s="601"/>
      <c r="D634" s="602"/>
      <c r="E634" s="942"/>
      <c r="F634" s="943"/>
      <c r="G634" s="943"/>
      <c r="H634" s="147" t="str">
        <f>IF(G634="","",G634-G634*COMPASS!$AH$12)</f>
        <v/>
      </c>
    </row>
    <row r="635" spans="1:8" ht="15" customHeight="1">
      <c r="A635" s="390" t="s">
        <v>11616</v>
      </c>
      <c r="B635" s="544" t="s">
        <v>22</v>
      </c>
      <c r="C635" s="545" t="s">
        <v>11266</v>
      </c>
      <c r="D635" s="545" t="s">
        <v>11267</v>
      </c>
      <c r="E635" s="945">
        <v>1</v>
      </c>
      <c r="F635" s="888"/>
      <c r="G635" s="946">
        <v>15</v>
      </c>
      <c r="H635" s="147">
        <f>IF(G635="","",G635-G635*COMPASS!$AH$12)</f>
        <v>15</v>
      </c>
    </row>
    <row r="636" spans="1:8" ht="15" customHeight="1">
      <c r="A636" s="390" t="s">
        <v>11617</v>
      </c>
      <c r="B636" s="544" t="s">
        <v>22</v>
      </c>
      <c r="C636" s="545" t="s">
        <v>11268</v>
      </c>
      <c r="D636" s="545" t="s">
        <v>11269</v>
      </c>
      <c r="E636" s="945">
        <v>1</v>
      </c>
      <c r="F636" s="888"/>
      <c r="G636" s="946">
        <v>15</v>
      </c>
      <c r="H636" s="147">
        <f>IF(G636="","",G636-G636*COMPASS!$AH$12)</f>
        <v>15</v>
      </c>
    </row>
    <row r="637" spans="1:8" ht="15" customHeight="1">
      <c r="A637" s="599" t="s">
        <v>405</v>
      </c>
      <c r="B637" s="600"/>
      <c r="C637" s="601"/>
      <c r="D637" s="602"/>
      <c r="E637" s="942"/>
      <c r="F637" s="943"/>
      <c r="G637" s="943"/>
      <c r="H637" s="147" t="str">
        <f>IF(G637="","",G637-G637*COMPASS!$AH$12)</f>
        <v/>
      </c>
    </row>
    <row r="638" spans="1:8" ht="15" customHeight="1">
      <c r="A638" s="390" t="s">
        <v>11618</v>
      </c>
      <c r="B638" s="544" t="s">
        <v>22</v>
      </c>
      <c r="C638" s="545" t="s">
        <v>11270</v>
      </c>
      <c r="D638" s="545" t="s">
        <v>11271</v>
      </c>
      <c r="E638" s="945">
        <v>1</v>
      </c>
      <c r="F638" s="888"/>
      <c r="G638" s="946">
        <v>24</v>
      </c>
      <c r="H638" s="147">
        <f>IF(G638="","",G638-G638*COMPASS!$AH$12)</f>
        <v>24</v>
      </c>
    </row>
    <row r="639" spans="1:8" ht="15" customHeight="1">
      <c r="A639" s="599" t="s">
        <v>309</v>
      </c>
      <c r="B639" s="600"/>
      <c r="C639" s="601"/>
      <c r="D639" s="602"/>
      <c r="E639" s="942"/>
      <c r="F639" s="943"/>
      <c r="G639" s="943"/>
      <c r="H639" s="147" t="str">
        <f>IF(G639="","",G639-G639*COMPASS!$AH$12)</f>
        <v/>
      </c>
    </row>
    <row r="640" spans="1:8" ht="15" customHeight="1">
      <c r="A640" s="390" t="s">
        <v>11619</v>
      </c>
      <c r="B640" s="544" t="s">
        <v>22</v>
      </c>
      <c r="C640" s="545" t="s">
        <v>11272</v>
      </c>
      <c r="D640" s="545" t="s">
        <v>11273</v>
      </c>
      <c r="E640" s="945">
        <v>1</v>
      </c>
      <c r="F640" s="888"/>
      <c r="G640" s="946">
        <v>36</v>
      </c>
      <c r="H640" s="147">
        <f>IF(G640="","",G640-G640*COMPASS!$AH$12)</f>
        <v>36</v>
      </c>
    </row>
  </sheetData>
  <sheetProtection algorithmName="SHA-512" hashValue="WTisVktUe+zQwYhi4/5qi1mucbu7lxc3T0NHDSN04CPbS0x/wLYLfXurSVjGk4WPQBF0vF17wvf8cgt6tDComA==" saltValue="ObuaEftCVMhdX0ooXoPB3Q==" spinCount="100000" sheet="1" objects="1" scenarios="1"/>
  <mergeCells count="1">
    <mergeCell ref="D1:G1"/>
  </mergeCells>
  <phoneticPr fontId="12" type="noConversion"/>
  <conditionalFormatting sqref="C5:C640">
    <cfRule type="duplicateValues" dxfId="209" priority="1"/>
  </conditionalFormatting>
  <dataValidations count="1">
    <dataValidation allowBlank="1" showErrorMessage="1" sqref="C252:D252 C235:D236 C231:D231 C166:D166 C93:C95 C90 C86 C88 C77 C83 C98:C99 C101:C102 C80:C81 A168:A169 C168:D170" xr:uid="{00000000-0002-0000-0200-000000000000}"/>
  </dataValidations>
  <hyperlinks>
    <hyperlink ref="D1" r:id="rId1" xr:uid="{00000000-0004-0000-0200-000000000000}"/>
    <hyperlink ref="H2" location="Listino" display="Indice" xr:uid="{00000000-0004-0000-0200-000001000000}"/>
    <hyperlink ref="D1:G1" location="COMPASS!A1" display="www.compass-distribution.it" xr:uid="{00000000-0004-0000-0200-000002000000}"/>
  </hyperlinks>
  <pageMargins left="0.19685039370078741" right="0.16" top="0.23622047244094491" bottom="0.35433070866141736" header="0.19685039370078741" footer="0.15748031496062992"/>
  <pageSetup paperSize="9" orientation="portrait" errors="dash"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78851" r:id="rId5">
          <objectPr defaultSize="0" autoPict="0" r:id="rId6">
            <anchor moveWithCells="1">
              <from>
                <xdr:col>5</xdr:col>
                <xdr:colOff>22860</xdr:colOff>
                <xdr:row>4</xdr:row>
                <xdr:rowOff>22860</xdr:rowOff>
              </from>
              <to>
                <xdr:col>5</xdr:col>
                <xdr:colOff>312420</xdr:colOff>
                <xdr:row>4</xdr:row>
                <xdr:rowOff>312420</xdr:rowOff>
              </to>
            </anchor>
          </objectPr>
        </oleObject>
      </mc:Choice>
      <mc:Fallback>
        <oleObject progId="PI3.Image" shapeId="78851"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tabColor theme="3" tint="0.59999389629810485"/>
  </sheetPr>
  <dimension ref="A1:I130"/>
  <sheetViews>
    <sheetView workbookViewId="0">
      <pane ySplit="4" topLeftCell="A5" activePane="bottomLeft" state="frozen"/>
      <selection activeCell="K25" sqref="K25"/>
      <selection pane="bottomLeft" activeCell="D10" sqref="D10"/>
    </sheetView>
  </sheetViews>
  <sheetFormatPr defaultColWidth="9.109375" defaultRowHeight="13.2"/>
  <cols>
    <col min="1" max="1" width="22.6640625" style="63" customWidth="1"/>
    <col min="2" max="2" width="3.5546875" style="118" bestFit="1" customWidth="1"/>
    <col min="3" max="3" width="13.5546875" style="57" bestFit="1" customWidth="1"/>
    <col min="4" max="4" width="45.6640625" style="67" customWidth="1"/>
    <col min="5" max="5" width="4.6640625" style="139" bestFit="1" customWidth="1"/>
    <col min="6" max="6" width="4.88671875" style="352" customWidth="1"/>
    <col min="7" max="7" width="9.88671875" style="128" bestFit="1" customWidth="1"/>
    <col min="8" max="8" width="10.33203125" style="148" bestFit="1" customWidth="1"/>
    <col min="9" max="9" width="10" style="126" bestFit="1" customWidth="1"/>
    <col min="10" max="16384" width="9.109375" style="59"/>
  </cols>
  <sheetData>
    <row r="1" spans="1:9">
      <c r="A1" s="361" t="str">
        <f>'Bosch VideoSystem'!A1</f>
        <v>Listino Maggio26</v>
      </c>
      <c r="B1" s="425"/>
      <c r="C1" s="362"/>
      <c r="D1" s="1171" t="s">
        <v>12002</v>
      </c>
      <c r="E1" s="1172"/>
      <c r="F1" s="1172"/>
      <c r="G1" s="1172"/>
      <c r="H1" s="144"/>
    </row>
    <row r="2" spans="1:9">
      <c r="A2" s="363"/>
      <c r="B2" s="425"/>
      <c r="C2" s="362"/>
      <c r="D2" s="364"/>
      <c r="E2" s="365"/>
      <c r="F2" s="366"/>
      <c r="G2" s="557"/>
      <c r="H2" s="145" t="s">
        <v>20</v>
      </c>
    </row>
    <row r="3" spans="1:9" ht="25.2">
      <c r="A3" s="367" t="s">
        <v>408</v>
      </c>
      <c r="B3" s="426"/>
      <c r="C3" s="368"/>
      <c r="D3" s="369"/>
      <c r="E3" s="370"/>
      <c r="F3" s="371"/>
      <c r="G3" s="558"/>
      <c r="H3" s="131"/>
    </row>
    <row r="4" spans="1:9" s="63" customFormat="1">
      <c r="A4" s="372" t="s">
        <v>136</v>
      </c>
      <c r="B4" s="423"/>
      <c r="C4" s="373" t="s">
        <v>23</v>
      </c>
      <c r="D4" s="374" t="s">
        <v>24</v>
      </c>
      <c r="E4" s="373" t="s">
        <v>49</v>
      </c>
      <c r="F4" s="375"/>
      <c r="G4" s="559" t="s">
        <v>19</v>
      </c>
      <c r="H4" s="141" t="s">
        <v>50</v>
      </c>
      <c r="I4" s="127"/>
    </row>
    <row r="5" spans="1:9" ht="25.2" customHeight="1">
      <c r="A5" s="387" t="s">
        <v>403</v>
      </c>
      <c r="B5" s="348"/>
      <c r="C5" s="334"/>
      <c r="D5" s="395"/>
      <c r="E5" s="336"/>
      <c r="F5" s="401"/>
      <c r="G5" s="335"/>
      <c r="H5" s="142"/>
    </row>
    <row r="6" spans="1:9" s="63" customFormat="1" ht="14.4" customHeight="1">
      <c r="A6" s="387" t="s">
        <v>3411</v>
      </c>
      <c r="B6" s="348"/>
      <c r="C6" s="334"/>
      <c r="D6" s="395"/>
      <c r="E6" s="336"/>
      <c r="F6" s="401"/>
      <c r="G6" s="335"/>
      <c r="H6" s="146"/>
      <c r="I6" s="129"/>
    </row>
    <row r="7" spans="1:9" s="63" customFormat="1" ht="14.4" customHeight="1">
      <c r="A7" s="444" t="s">
        <v>7282</v>
      </c>
      <c r="B7" s="448"/>
      <c r="C7" s="445"/>
      <c r="D7" s="446"/>
      <c r="E7" s="447"/>
      <c r="F7" s="449"/>
      <c r="G7" s="560"/>
      <c r="H7" s="146"/>
      <c r="I7" s="129"/>
    </row>
    <row r="8" spans="1:9" s="55" customFormat="1" ht="15" customHeight="1">
      <c r="A8" s="390" t="s">
        <v>7252</v>
      </c>
      <c r="B8" s="253" t="s">
        <v>22</v>
      </c>
      <c r="C8" s="188" t="s">
        <v>7190</v>
      </c>
      <c r="D8" s="187" t="s">
        <v>7191</v>
      </c>
      <c r="E8" s="434">
        <v>1</v>
      </c>
      <c r="F8" s="435"/>
      <c r="G8" s="436">
        <v>231</v>
      </c>
      <c r="H8" s="147">
        <f>IF(G8="","",G8-G8*COMPASS!$AH$13)</f>
        <v>231</v>
      </c>
      <c r="I8" s="111"/>
    </row>
    <row r="9" spans="1:9" ht="15" customHeight="1">
      <c r="A9" s="390" t="s">
        <v>7253</v>
      </c>
      <c r="B9" s="253" t="s">
        <v>22</v>
      </c>
      <c r="C9" s="188" t="s">
        <v>7192</v>
      </c>
      <c r="D9" s="187" t="s">
        <v>7193</v>
      </c>
      <c r="E9" s="434">
        <v>1</v>
      </c>
      <c r="F9" s="435"/>
      <c r="G9" s="436">
        <v>117</v>
      </c>
      <c r="H9" s="146">
        <f>IF(G9="","",G9-G9*COMPASS!$AH$13)</f>
        <v>117</v>
      </c>
      <c r="I9" s="109"/>
    </row>
    <row r="10" spans="1:9" ht="15" customHeight="1">
      <c r="A10" s="390" t="s">
        <v>7254</v>
      </c>
      <c r="B10" s="253" t="s">
        <v>22</v>
      </c>
      <c r="C10" s="188" t="s">
        <v>7194</v>
      </c>
      <c r="D10" s="187" t="s">
        <v>7195</v>
      </c>
      <c r="E10" s="434">
        <v>1</v>
      </c>
      <c r="F10" s="435"/>
      <c r="G10" s="436">
        <v>65</v>
      </c>
      <c r="H10" s="146">
        <f>IF(G10="","",G10-G10*COMPASS!$AH$13)</f>
        <v>65</v>
      </c>
      <c r="I10" s="109"/>
    </row>
    <row r="11" spans="1:9" ht="15" customHeight="1">
      <c r="A11" s="387" t="s">
        <v>7196</v>
      </c>
      <c r="B11" s="350"/>
      <c r="C11" s="388"/>
      <c r="D11" s="389"/>
      <c r="E11" s="351"/>
      <c r="F11" s="503"/>
      <c r="G11" s="433"/>
      <c r="H11" s="146" t="str">
        <f>IF(G11="","",G11-G11*COMPASS!$AH$13)</f>
        <v/>
      </c>
      <c r="I11" s="109"/>
    </row>
    <row r="12" spans="1:9" s="63" customFormat="1" ht="15" customHeight="1">
      <c r="A12" s="390" t="s">
        <v>7255</v>
      </c>
      <c r="B12" s="253" t="s">
        <v>22</v>
      </c>
      <c r="C12" s="188" t="s">
        <v>7197</v>
      </c>
      <c r="D12" s="187" t="s">
        <v>7198</v>
      </c>
      <c r="E12" s="434">
        <v>1</v>
      </c>
      <c r="F12" s="435"/>
      <c r="G12" s="436">
        <v>231</v>
      </c>
      <c r="H12" s="146">
        <f>IF(G12="","",G12-G12*COMPASS!$AH$13)</f>
        <v>231</v>
      </c>
      <c r="I12" s="129"/>
    </row>
    <row r="13" spans="1:9" s="55" customFormat="1" ht="15" customHeight="1">
      <c r="A13" s="390" t="s">
        <v>7256</v>
      </c>
      <c r="B13" s="253" t="s">
        <v>22</v>
      </c>
      <c r="C13" s="188" t="s">
        <v>7199</v>
      </c>
      <c r="D13" s="187" t="s">
        <v>7200</v>
      </c>
      <c r="E13" s="434">
        <v>1</v>
      </c>
      <c r="F13" s="435"/>
      <c r="G13" s="436">
        <v>117</v>
      </c>
      <c r="H13" s="147">
        <f>IF(G13="","",G13-G13*COMPASS!$AH$13)</f>
        <v>117</v>
      </c>
      <c r="I13" s="111"/>
    </row>
    <row r="14" spans="1:9" s="63" customFormat="1" ht="15" customHeight="1">
      <c r="A14" s="390" t="s">
        <v>7257</v>
      </c>
      <c r="B14" s="253" t="s">
        <v>22</v>
      </c>
      <c r="C14" s="188" t="s">
        <v>7201</v>
      </c>
      <c r="D14" s="187" t="s">
        <v>7202</v>
      </c>
      <c r="E14" s="434">
        <v>1</v>
      </c>
      <c r="F14" s="435"/>
      <c r="G14" s="436">
        <v>65</v>
      </c>
      <c r="H14" s="146">
        <f>IF(G14="","",G14-G14*COMPASS!$AH$13)</f>
        <v>65</v>
      </c>
      <c r="I14" s="129"/>
    </row>
    <row r="15" spans="1:9" s="55" customFormat="1" ht="15" customHeight="1">
      <c r="A15" s="387" t="s">
        <v>6705</v>
      </c>
      <c r="B15" s="350"/>
      <c r="C15" s="388"/>
      <c r="D15" s="389"/>
      <c r="E15" s="351"/>
      <c r="F15" s="503"/>
      <c r="G15" s="433"/>
      <c r="H15" s="147" t="str">
        <f>IF(G15="","",G15-G15*COMPASS!$AH$13)</f>
        <v/>
      </c>
      <c r="I15" s="111"/>
    </row>
    <row r="16" spans="1:9" s="55" customFormat="1" ht="15" customHeight="1">
      <c r="A16" s="387" t="s">
        <v>9875</v>
      </c>
      <c r="B16" s="350"/>
      <c r="C16" s="388"/>
      <c r="D16" s="389"/>
      <c r="E16" s="351"/>
      <c r="F16" s="503"/>
      <c r="G16" s="433"/>
      <c r="H16" s="147" t="str">
        <f>IF(G16="","",G16-G16*COMPASS!$AH$13)</f>
        <v/>
      </c>
      <c r="I16" s="111"/>
    </row>
    <row r="17" spans="1:9" s="55" customFormat="1" ht="15" customHeight="1">
      <c r="A17" s="390" t="s">
        <v>9897</v>
      </c>
      <c r="B17" s="253" t="s">
        <v>22</v>
      </c>
      <c r="C17" s="188" t="s">
        <v>9876</v>
      </c>
      <c r="D17" s="458" t="s">
        <v>10271</v>
      </c>
      <c r="E17" s="459">
        <v>1</v>
      </c>
      <c r="F17" s="435" t="s">
        <v>167</v>
      </c>
      <c r="G17" s="436">
        <v>4583</v>
      </c>
      <c r="H17" s="147">
        <f>IF(G17="","",G17-G17*COMPASS!$AH$13)</f>
        <v>4583</v>
      </c>
      <c r="I17" s="111"/>
    </row>
    <row r="18" spans="1:9" s="55" customFormat="1" ht="15" customHeight="1">
      <c r="A18" s="390" t="s">
        <v>9898</v>
      </c>
      <c r="B18" s="253" t="s">
        <v>22</v>
      </c>
      <c r="C18" s="188" t="s">
        <v>9877</v>
      </c>
      <c r="D18" s="458" t="s">
        <v>10272</v>
      </c>
      <c r="E18" s="459">
        <v>1</v>
      </c>
      <c r="F18" s="435" t="s">
        <v>167</v>
      </c>
      <c r="G18" s="436">
        <v>3895</v>
      </c>
      <c r="H18" s="147">
        <f>IF(G18="","",G18-G18*COMPASS!$AH$13)</f>
        <v>3895</v>
      </c>
      <c r="I18" s="111"/>
    </row>
    <row r="19" spans="1:9" s="55" customFormat="1" ht="15" customHeight="1">
      <c r="A19" s="390" t="s">
        <v>9899</v>
      </c>
      <c r="B19" s="253" t="s">
        <v>22</v>
      </c>
      <c r="C19" s="188" t="s">
        <v>9878</v>
      </c>
      <c r="D19" s="458" t="s">
        <v>10273</v>
      </c>
      <c r="E19" s="459">
        <v>1</v>
      </c>
      <c r="F19" s="435" t="s">
        <v>167</v>
      </c>
      <c r="G19" s="436">
        <v>3454</v>
      </c>
      <c r="H19" s="147">
        <f>IF(G19="","",G19-G19*COMPASS!$AH$13)</f>
        <v>3454</v>
      </c>
      <c r="I19" s="111"/>
    </row>
    <row r="20" spans="1:9" s="55" customFormat="1" ht="15" customHeight="1">
      <c r="A20" s="390" t="s">
        <v>9900</v>
      </c>
      <c r="B20" s="253" t="s">
        <v>22</v>
      </c>
      <c r="C20" s="188" t="s">
        <v>9879</v>
      </c>
      <c r="D20" s="458" t="s">
        <v>10274</v>
      </c>
      <c r="E20" s="459">
        <v>1</v>
      </c>
      <c r="F20" s="435" t="s">
        <v>167</v>
      </c>
      <c r="G20" s="436">
        <v>2818</v>
      </c>
      <c r="H20" s="147">
        <f>IF(G20="","",G20-G20*COMPASS!$AH$13)</f>
        <v>2818</v>
      </c>
      <c r="I20" s="111"/>
    </row>
    <row r="21" spans="1:9" s="55" customFormat="1" ht="15" customHeight="1">
      <c r="A21" s="387" t="s">
        <v>9880</v>
      </c>
      <c r="B21" s="350"/>
      <c r="C21" s="388"/>
      <c r="D21" s="389"/>
      <c r="E21" s="351"/>
      <c r="F21" s="503"/>
      <c r="G21" s="433"/>
      <c r="H21" s="147" t="str">
        <f>IF(G21="","",G21-G21*COMPASS!$AH$13)</f>
        <v/>
      </c>
      <c r="I21" s="111"/>
    </row>
    <row r="22" spans="1:9" s="63" customFormat="1" ht="15" customHeight="1">
      <c r="A22" s="390" t="s">
        <v>9901</v>
      </c>
      <c r="B22" s="253" t="s">
        <v>22</v>
      </c>
      <c r="C22" s="188" t="s">
        <v>9881</v>
      </c>
      <c r="D22" s="458" t="s">
        <v>10275</v>
      </c>
      <c r="E22" s="459">
        <v>1</v>
      </c>
      <c r="F22" s="435" t="s">
        <v>167</v>
      </c>
      <c r="G22" s="436">
        <v>8041</v>
      </c>
      <c r="H22" s="146">
        <f>IF(G22="","",G22-G22*COMPASS!$AH$13)</f>
        <v>8041</v>
      </c>
      <c r="I22" s="129"/>
    </row>
    <row r="23" spans="1:9" ht="15" customHeight="1">
      <c r="A23" s="390" t="s">
        <v>9902</v>
      </c>
      <c r="B23" s="253" t="s">
        <v>22</v>
      </c>
      <c r="C23" s="188" t="s">
        <v>9882</v>
      </c>
      <c r="D23" s="458" t="s">
        <v>9883</v>
      </c>
      <c r="E23" s="459">
        <v>1</v>
      </c>
      <c r="F23" s="435"/>
      <c r="G23" s="436">
        <v>6477</v>
      </c>
      <c r="H23" s="147">
        <f>IF(G23="","",G23-G23*COMPASS!$AH$13)</f>
        <v>6477</v>
      </c>
    </row>
    <row r="24" spans="1:9" ht="15" customHeight="1">
      <c r="A24" s="390" t="s">
        <v>9903</v>
      </c>
      <c r="B24" s="253" t="s">
        <v>22</v>
      </c>
      <c r="C24" s="188" t="s">
        <v>9884</v>
      </c>
      <c r="D24" s="458" t="s">
        <v>9885</v>
      </c>
      <c r="E24" s="459">
        <v>1</v>
      </c>
      <c r="F24" s="435"/>
      <c r="G24" s="436">
        <v>5791</v>
      </c>
      <c r="H24" s="147">
        <f>IF(G24="","",G24-G24*COMPASS!$AH$13)</f>
        <v>5791</v>
      </c>
    </row>
    <row r="25" spans="1:9" ht="15" customHeight="1">
      <c r="A25" s="390" t="s">
        <v>9904</v>
      </c>
      <c r="B25" s="253" t="s">
        <v>22</v>
      </c>
      <c r="C25" s="188" t="s">
        <v>9886</v>
      </c>
      <c r="D25" s="458" t="s">
        <v>9887</v>
      </c>
      <c r="E25" s="459">
        <v>1</v>
      </c>
      <c r="F25" s="435"/>
      <c r="G25" s="436">
        <v>4494</v>
      </c>
      <c r="H25" s="147">
        <f>IF(G25="","",G25-G25*COMPASS!$AH$13)</f>
        <v>4494</v>
      </c>
    </row>
    <row r="26" spans="1:9" ht="15" customHeight="1">
      <c r="A26" s="387" t="s">
        <v>6746</v>
      </c>
      <c r="B26" s="350"/>
      <c r="C26" s="388"/>
      <c r="D26" s="389"/>
      <c r="E26" s="351"/>
      <c r="F26" s="503"/>
      <c r="G26" s="433"/>
      <c r="H26" s="147" t="str">
        <f>IF(G26="","",G26-G26*COMPASS!$AH$13)</f>
        <v/>
      </c>
    </row>
    <row r="27" spans="1:9" ht="15" customHeight="1">
      <c r="A27" s="390" t="s">
        <v>7258</v>
      </c>
      <c r="B27" s="253" t="s">
        <v>22</v>
      </c>
      <c r="C27" s="456" t="s">
        <v>7203</v>
      </c>
      <c r="D27" s="458" t="s">
        <v>7204</v>
      </c>
      <c r="E27" s="459">
        <v>1</v>
      </c>
      <c r="F27" s="435"/>
      <c r="G27" s="436">
        <v>9462</v>
      </c>
      <c r="H27" s="147">
        <f>IF(G27="","",G27-G27*COMPASS!$AH$13)</f>
        <v>9462</v>
      </c>
    </row>
    <row r="28" spans="1:9" ht="15" customHeight="1">
      <c r="A28" s="390" t="s">
        <v>7259</v>
      </c>
      <c r="B28" s="253" t="s">
        <v>22</v>
      </c>
      <c r="C28" s="456" t="s">
        <v>7205</v>
      </c>
      <c r="D28" s="458" t="s">
        <v>7206</v>
      </c>
      <c r="E28" s="459">
        <v>1</v>
      </c>
      <c r="F28" s="435"/>
      <c r="G28" s="436">
        <v>13078</v>
      </c>
      <c r="H28" s="147">
        <f>IF(G28="","",G28-G28*COMPASS!$AH$13)</f>
        <v>13078</v>
      </c>
    </row>
    <row r="29" spans="1:9" ht="15" customHeight="1">
      <c r="A29" s="390" t="s">
        <v>7260</v>
      </c>
      <c r="B29" s="253" t="s">
        <v>22</v>
      </c>
      <c r="C29" s="456" t="s">
        <v>7207</v>
      </c>
      <c r="D29" s="458" t="s">
        <v>7208</v>
      </c>
      <c r="E29" s="459">
        <v>1</v>
      </c>
      <c r="F29" s="435"/>
      <c r="G29" s="436">
        <v>15886</v>
      </c>
      <c r="H29" s="147">
        <f>IF(G29="","",G29-G29*COMPASS!$AH$13)</f>
        <v>15886</v>
      </c>
    </row>
    <row r="30" spans="1:9" ht="15" customHeight="1">
      <c r="A30" s="390" t="s">
        <v>7261</v>
      </c>
      <c r="B30" s="253" t="s">
        <v>22</v>
      </c>
      <c r="C30" s="456" t="s">
        <v>7209</v>
      </c>
      <c r="D30" s="458" t="s">
        <v>7210</v>
      </c>
      <c r="E30" s="459">
        <v>1</v>
      </c>
      <c r="F30" s="435"/>
      <c r="G30" s="436">
        <v>18591</v>
      </c>
      <c r="H30" s="147">
        <f>IF(G30="","",G30-G30*COMPASS!$AH$13)</f>
        <v>18591</v>
      </c>
    </row>
    <row r="31" spans="1:9" ht="15" customHeight="1">
      <c r="A31" s="390" t="s">
        <v>7262</v>
      </c>
      <c r="B31" s="253" t="s">
        <v>22</v>
      </c>
      <c r="C31" s="456" t="s">
        <v>7211</v>
      </c>
      <c r="D31" s="458" t="s">
        <v>7212</v>
      </c>
      <c r="E31" s="459">
        <v>1</v>
      </c>
      <c r="F31" s="435"/>
      <c r="G31" s="436">
        <v>11800</v>
      </c>
      <c r="H31" s="147">
        <f>IF(G31="","",G31-G31*COMPASS!$AH$13)</f>
        <v>11800</v>
      </c>
    </row>
    <row r="32" spans="1:9" ht="15" customHeight="1">
      <c r="A32" s="390" t="s">
        <v>7263</v>
      </c>
      <c r="B32" s="253" t="s">
        <v>22</v>
      </c>
      <c r="C32" s="456" t="s">
        <v>7213</v>
      </c>
      <c r="D32" s="458" t="s">
        <v>7214</v>
      </c>
      <c r="E32" s="459">
        <v>1</v>
      </c>
      <c r="F32" s="435"/>
      <c r="G32" s="436">
        <v>25055</v>
      </c>
      <c r="H32" s="147">
        <f>IF(G32="","",G32-G32*COMPASS!$AH$13)</f>
        <v>25055</v>
      </c>
    </row>
    <row r="33" spans="1:8" ht="15" customHeight="1">
      <c r="A33" s="390" t="s">
        <v>7264</v>
      </c>
      <c r="B33" s="253" t="s">
        <v>22</v>
      </c>
      <c r="C33" s="456" t="s">
        <v>7215</v>
      </c>
      <c r="D33" s="458" t="s">
        <v>7216</v>
      </c>
      <c r="E33" s="459">
        <v>1</v>
      </c>
      <c r="F33" s="435"/>
      <c r="G33" s="436">
        <v>30058</v>
      </c>
      <c r="H33" s="147">
        <f>IF(G33="","",G33-G33*COMPASS!$AH$13)</f>
        <v>30058</v>
      </c>
    </row>
    <row r="34" spans="1:8" ht="15" customHeight="1">
      <c r="A34" s="387" t="s">
        <v>2110</v>
      </c>
      <c r="B34" s="350"/>
      <c r="C34" s="388"/>
      <c r="D34" s="389"/>
      <c r="E34" s="351"/>
      <c r="F34" s="503"/>
      <c r="G34" s="433"/>
      <c r="H34" s="147" t="str">
        <f>IF(G34="","",G34-G34*COMPASS!$AH$13)</f>
        <v/>
      </c>
    </row>
    <row r="35" spans="1:8" ht="15" customHeight="1">
      <c r="A35" s="387" t="s">
        <v>2111</v>
      </c>
      <c r="B35" s="350"/>
      <c r="C35" s="388"/>
      <c r="D35" s="389"/>
      <c r="E35" s="351"/>
      <c r="F35" s="503"/>
      <c r="G35" s="433"/>
      <c r="H35" s="147" t="str">
        <f>IF(G35="","",G35-G35*COMPASS!$AH$13)</f>
        <v/>
      </c>
    </row>
    <row r="36" spans="1:8" ht="15" customHeight="1">
      <c r="A36" s="385" t="s">
        <v>2128</v>
      </c>
      <c r="B36" s="253" t="s">
        <v>57</v>
      </c>
      <c r="C36" s="188" t="s">
        <v>2104</v>
      </c>
      <c r="D36" s="187" t="s">
        <v>2105</v>
      </c>
      <c r="E36" s="434">
        <v>1</v>
      </c>
      <c r="F36" s="435"/>
      <c r="G36" s="436">
        <v>567</v>
      </c>
      <c r="H36" s="147">
        <f>IF(G36="","",G36-G36*COMPASS!$AH$13)</f>
        <v>567</v>
      </c>
    </row>
    <row r="37" spans="1:8" ht="15" customHeight="1">
      <c r="A37" s="385" t="s">
        <v>2129</v>
      </c>
      <c r="B37" s="253" t="s">
        <v>57</v>
      </c>
      <c r="C37" s="188" t="s">
        <v>2106</v>
      </c>
      <c r="D37" s="187" t="s">
        <v>2107</v>
      </c>
      <c r="E37" s="434">
        <v>1</v>
      </c>
      <c r="F37" s="435"/>
      <c r="G37" s="436">
        <v>793</v>
      </c>
      <c r="H37" s="147">
        <f>IF(G37="","",G37-G37*COMPASS!$AH$13)</f>
        <v>793</v>
      </c>
    </row>
    <row r="38" spans="1:8" ht="15" customHeight="1">
      <c r="A38" s="385" t="s">
        <v>2130</v>
      </c>
      <c r="B38" s="253" t="s">
        <v>57</v>
      </c>
      <c r="C38" s="188" t="s">
        <v>2108</v>
      </c>
      <c r="D38" s="187" t="s">
        <v>2109</v>
      </c>
      <c r="E38" s="434">
        <v>1</v>
      </c>
      <c r="F38" s="435"/>
      <c r="G38" s="436">
        <v>1011</v>
      </c>
      <c r="H38" s="147">
        <f>IF(G38="","",G38-G38*COMPASS!$AH$13)</f>
        <v>1011</v>
      </c>
    </row>
    <row r="39" spans="1:8" ht="15" customHeight="1">
      <c r="A39" s="387" t="s">
        <v>40</v>
      </c>
      <c r="B39" s="350"/>
      <c r="C39" s="388"/>
      <c r="D39" s="389"/>
      <c r="E39" s="351"/>
      <c r="F39" s="503"/>
      <c r="G39" s="433"/>
      <c r="H39" s="147" t="str">
        <f>IF(G39="","",G39-G39*COMPASS!$AH$13)</f>
        <v/>
      </c>
    </row>
    <row r="40" spans="1:8" ht="15" customHeight="1">
      <c r="A40" s="390" t="s">
        <v>5111</v>
      </c>
      <c r="B40" s="253" t="s">
        <v>22</v>
      </c>
      <c r="C40" s="188" t="s">
        <v>3934</v>
      </c>
      <c r="D40" s="187" t="s">
        <v>3935</v>
      </c>
      <c r="E40" s="434">
        <v>1</v>
      </c>
      <c r="F40" s="435"/>
      <c r="G40" s="436">
        <v>630</v>
      </c>
      <c r="H40" s="147">
        <f>IF(G40="","",G40-G40*COMPASS!$AH$13)</f>
        <v>630</v>
      </c>
    </row>
    <row r="41" spans="1:8" ht="15" customHeight="1">
      <c r="A41" s="390" t="s">
        <v>5112</v>
      </c>
      <c r="B41" s="253" t="s">
        <v>22</v>
      </c>
      <c r="C41" s="188" t="s">
        <v>3936</v>
      </c>
      <c r="D41" s="187" t="s">
        <v>3937</v>
      </c>
      <c r="E41" s="434">
        <v>1</v>
      </c>
      <c r="F41" s="435"/>
      <c r="G41" s="436">
        <v>945</v>
      </c>
      <c r="H41" s="147">
        <f>IF(G41="","",G41-G41*COMPASS!$AH$13)</f>
        <v>945</v>
      </c>
    </row>
    <row r="42" spans="1:8" ht="15" customHeight="1">
      <c r="A42" s="390" t="s">
        <v>5113</v>
      </c>
      <c r="B42" s="253" t="s">
        <v>22</v>
      </c>
      <c r="C42" s="188" t="s">
        <v>5114</v>
      </c>
      <c r="D42" s="187" t="s">
        <v>3938</v>
      </c>
      <c r="E42" s="434">
        <v>1</v>
      </c>
      <c r="F42" s="435"/>
      <c r="G42" s="436">
        <v>1395</v>
      </c>
      <c r="H42" s="147">
        <f>IF(G42="","",G42-G42*COMPASS!$AH$13)</f>
        <v>1395</v>
      </c>
    </row>
    <row r="43" spans="1:8" ht="15" customHeight="1">
      <c r="A43" s="390" t="s">
        <v>9905</v>
      </c>
      <c r="B43" s="253" t="s">
        <v>22</v>
      </c>
      <c r="C43" s="188" t="s">
        <v>9888</v>
      </c>
      <c r="D43" s="187" t="s">
        <v>9889</v>
      </c>
      <c r="E43" s="434">
        <v>1</v>
      </c>
      <c r="F43" s="435"/>
      <c r="G43" s="436">
        <v>1237</v>
      </c>
      <c r="H43" s="147">
        <f>IF(G43="","",G43-G43*COMPASS!$AH$13)</f>
        <v>1237</v>
      </c>
    </row>
    <row r="44" spans="1:8" ht="15" customHeight="1">
      <c r="A44" s="385" t="s">
        <v>522</v>
      </c>
      <c r="B44" s="253" t="s">
        <v>57</v>
      </c>
      <c r="C44" s="188" t="s">
        <v>410</v>
      </c>
      <c r="D44" s="187" t="s">
        <v>2605</v>
      </c>
      <c r="E44" s="434">
        <v>1</v>
      </c>
      <c r="F44" s="435"/>
      <c r="G44" s="436">
        <v>257</v>
      </c>
      <c r="H44" s="147">
        <f>IF(G44="","",G44-G44*COMPASS!$AH$13)</f>
        <v>257</v>
      </c>
    </row>
    <row r="45" spans="1:8" ht="15" customHeight="1">
      <c r="A45" s="387" t="s">
        <v>2562</v>
      </c>
      <c r="B45" s="350"/>
      <c r="C45" s="388"/>
      <c r="D45" s="389"/>
      <c r="E45" s="351"/>
      <c r="F45" s="503"/>
      <c r="G45" s="433"/>
      <c r="H45" s="147" t="str">
        <f>IF(G45="","",G45-G45*COMPASS!$AH$13)</f>
        <v/>
      </c>
    </row>
    <row r="46" spans="1:8" ht="15" customHeight="1">
      <c r="A46" s="387" t="s">
        <v>10276</v>
      </c>
      <c r="B46" s="350"/>
      <c r="C46" s="388"/>
      <c r="D46" s="389"/>
      <c r="E46" s="351"/>
      <c r="F46" s="503"/>
      <c r="G46" s="433"/>
      <c r="H46" s="147" t="str">
        <f>IF(G46="","",G46-G46*COMPASS!$AH$13)</f>
        <v/>
      </c>
    </row>
    <row r="47" spans="1:8" ht="15" customHeight="1">
      <c r="A47" s="385" t="s">
        <v>2563</v>
      </c>
      <c r="B47" s="253" t="s">
        <v>22</v>
      </c>
      <c r="C47" s="188" t="s">
        <v>2564</v>
      </c>
      <c r="D47" s="187" t="s">
        <v>2565</v>
      </c>
      <c r="E47" s="434">
        <v>1</v>
      </c>
      <c r="F47" s="435"/>
      <c r="G47" s="436">
        <v>16993</v>
      </c>
      <c r="H47" s="147">
        <f>IF(G47="","",G47-G47*COMPASS!$AH$13)</f>
        <v>16993</v>
      </c>
    </row>
    <row r="48" spans="1:8" ht="15" customHeight="1">
      <c r="A48" s="385" t="s">
        <v>2566</v>
      </c>
      <c r="B48" s="253" t="s">
        <v>22</v>
      </c>
      <c r="C48" s="188" t="s">
        <v>2567</v>
      </c>
      <c r="D48" s="187" t="s">
        <v>6015</v>
      </c>
      <c r="E48" s="434">
        <v>1</v>
      </c>
      <c r="F48" s="435"/>
      <c r="G48" s="436">
        <v>14708</v>
      </c>
      <c r="H48" s="147">
        <f>IF(G48="","",G48-G48*COMPASS!$AH$13)</f>
        <v>14708</v>
      </c>
    </row>
    <row r="49" spans="1:8" ht="15" customHeight="1">
      <c r="A49" s="385" t="s">
        <v>2574</v>
      </c>
      <c r="B49" s="253" t="s">
        <v>22</v>
      </c>
      <c r="C49" s="188" t="s">
        <v>2575</v>
      </c>
      <c r="D49" s="187" t="s">
        <v>6016</v>
      </c>
      <c r="E49" s="434">
        <v>1</v>
      </c>
      <c r="F49" s="435"/>
      <c r="G49" s="436">
        <v>70273</v>
      </c>
      <c r="H49" s="147">
        <f>IF(G49="","",G49-G49*COMPASS!$AH$13)</f>
        <v>70273</v>
      </c>
    </row>
    <row r="50" spans="1:8" ht="15" customHeight="1">
      <c r="A50" s="385" t="s">
        <v>2576</v>
      </c>
      <c r="B50" s="253" t="s">
        <v>22</v>
      </c>
      <c r="C50" s="188" t="s">
        <v>2577</v>
      </c>
      <c r="D50" s="187" t="s">
        <v>2578</v>
      </c>
      <c r="E50" s="434">
        <v>1</v>
      </c>
      <c r="F50" s="435"/>
      <c r="G50" s="436">
        <v>23033</v>
      </c>
      <c r="H50" s="147">
        <f>IF(G50="","",G50-G50*COMPASS!$AH$13)</f>
        <v>23033</v>
      </c>
    </row>
    <row r="51" spans="1:8" ht="15" customHeight="1">
      <c r="A51" s="385" t="s">
        <v>2579</v>
      </c>
      <c r="B51" s="253" t="s">
        <v>22</v>
      </c>
      <c r="C51" s="188" t="s">
        <v>2580</v>
      </c>
      <c r="D51" s="187" t="s">
        <v>6017</v>
      </c>
      <c r="E51" s="434">
        <v>1</v>
      </c>
      <c r="F51" s="435"/>
      <c r="G51" s="436">
        <v>19178</v>
      </c>
      <c r="H51" s="147">
        <f>IF(G51="","",G51-G51*COMPASS!$AH$13)</f>
        <v>19178</v>
      </c>
    </row>
    <row r="52" spans="1:8" ht="15" customHeight="1">
      <c r="A52" s="385" t="s">
        <v>2587</v>
      </c>
      <c r="B52" s="253" t="s">
        <v>22</v>
      </c>
      <c r="C52" s="188" t="s">
        <v>2588</v>
      </c>
      <c r="D52" s="187" t="s">
        <v>6018</v>
      </c>
      <c r="E52" s="434">
        <v>1</v>
      </c>
      <c r="F52" s="435"/>
      <c r="G52" s="436">
        <v>102751</v>
      </c>
      <c r="H52" s="147">
        <f>IF(G52="","",G52-G52*COMPASS!$AH$13)</f>
        <v>102751</v>
      </c>
    </row>
    <row r="53" spans="1:8" ht="15" customHeight="1">
      <c r="A53" s="385" t="s">
        <v>6019</v>
      </c>
      <c r="B53" s="253" t="s">
        <v>22</v>
      </c>
      <c r="C53" s="188" t="s">
        <v>6020</v>
      </c>
      <c r="D53" s="187" t="s">
        <v>6021</v>
      </c>
      <c r="E53" s="434">
        <v>1</v>
      </c>
      <c r="F53" s="435"/>
      <c r="G53" s="436">
        <v>29522</v>
      </c>
      <c r="H53" s="147">
        <f>IF(G53="","",G53-G53*COMPASS!$AH$13)</f>
        <v>29522</v>
      </c>
    </row>
    <row r="54" spans="1:8" ht="15" customHeight="1">
      <c r="A54" s="385" t="s">
        <v>6028</v>
      </c>
      <c r="B54" s="253" t="s">
        <v>22</v>
      </c>
      <c r="C54" s="188" t="s">
        <v>6029</v>
      </c>
      <c r="D54" s="187" t="s">
        <v>6030</v>
      </c>
      <c r="E54" s="434">
        <v>1</v>
      </c>
      <c r="F54" s="435"/>
      <c r="G54" s="436">
        <v>25806</v>
      </c>
      <c r="H54" s="147">
        <f>IF(G54="","",G54-G54*COMPASS!$AH$13)</f>
        <v>25806</v>
      </c>
    </row>
    <row r="55" spans="1:8" ht="15" customHeight="1">
      <c r="A55" s="385" t="s">
        <v>6031</v>
      </c>
      <c r="B55" s="253" t="s">
        <v>22</v>
      </c>
      <c r="C55" s="188" t="s">
        <v>6032</v>
      </c>
      <c r="D55" s="187" t="s">
        <v>6033</v>
      </c>
      <c r="E55" s="434">
        <v>1</v>
      </c>
      <c r="F55" s="435"/>
      <c r="G55" s="436">
        <v>131045</v>
      </c>
      <c r="H55" s="147">
        <f>IF(G55="","",G55-G55*COMPASS!$AH$13)</f>
        <v>131045</v>
      </c>
    </row>
    <row r="56" spans="1:8" ht="15" customHeight="1">
      <c r="A56" s="387" t="s">
        <v>10277</v>
      </c>
      <c r="B56" s="350"/>
      <c r="C56" s="388"/>
      <c r="D56" s="389"/>
      <c r="E56" s="351"/>
      <c r="F56" s="503"/>
      <c r="G56" s="433"/>
      <c r="H56" s="147" t="str">
        <f>IF(G56="","",G56-G56*COMPASS!$AH$13)</f>
        <v/>
      </c>
    </row>
    <row r="57" spans="1:8" ht="15" customHeight="1">
      <c r="A57" s="385" t="s">
        <v>2568</v>
      </c>
      <c r="B57" s="253" t="s">
        <v>22</v>
      </c>
      <c r="C57" s="188" t="s">
        <v>2569</v>
      </c>
      <c r="D57" s="187" t="s">
        <v>2570</v>
      </c>
      <c r="E57" s="434">
        <v>1</v>
      </c>
      <c r="F57" s="435"/>
      <c r="G57" s="436">
        <v>22622</v>
      </c>
      <c r="H57" s="147">
        <f>IF(G57="","",G57-G57*COMPASS!$AH$13)</f>
        <v>22622</v>
      </c>
    </row>
    <row r="58" spans="1:8" ht="15" customHeight="1">
      <c r="A58" s="385" t="s">
        <v>2571</v>
      </c>
      <c r="B58" s="253" t="s">
        <v>22</v>
      </c>
      <c r="C58" s="188" t="s">
        <v>2572</v>
      </c>
      <c r="D58" s="187" t="s">
        <v>2573</v>
      </c>
      <c r="E58" s="434">
        <v>1</v>
      </c>
      <c r="F58" s="435"/>
      <c r="G58" s="436">
        <v>90531</v>
      </c>
      <c r="H58" s="147">
        <f>IF(G58="","",G58-G58*COMPASS!$AH$13)</f>
        <v>90531</v>
      </c>
    </row>
    <row r="59" spans="1:8" ht="15" customHeight="1">
      <c r="A59" s="385" t="s">
        <v>2581</v>
      </c>
      <c r="B59" s="253" t="s">
        <v>22</v>
      </c>
      <c r="C59" s="188" t="s">
        <v>2582</v>
      </c>
      <c r="D59" s="187" t="s">
        <v>2583</v>
      </c>
      <c r="E59" s="434">
        <v>1</v>
      </c>
      <c r="F59" s="435"/>
      <c r="G59" s="436">
        <v>28696</v>
      </c>
      <c r="H59" s="147">
        <f>IF(G59="","",G59-G59*COMPASS!$AH$13)</f>
        <v>28696</v>
      </c>
    </row>
    <row r="60" spans="1:8" ht="15" customHeight="1">
      <c r="A60" s="385" t="s">
        <v>2584</v>
      </c>
      <c r="B60" s="253" t="s">
        <v>22</v>
      </c>
      <c r="C60" s="188" t="s">
        <v>2585</v>
      </c>
      <c r="D60" s="187" t="s">
        <v>2586</v>
      </c>
      <c r="E60" s="434">
        <v>1</v>
      </c>
      <c r="F60" s="435"/>
      <c r="G60" s="436">
        <v>121065</v>
      </c>
      <c r="H60" s="147">
        <f>IF(G60="","",G60-G60*COMPASS!$AH$13)</f>
        <v>121065</v>
      </c>
    </row>
    <row r="61" spans="1:8" ht="15" customHeight="1">
      <c r="A61" s="385" t="s">
        <v>6022</v>
      </c>
      <c r="B61" s="253" t="s">
        <v>22</v>
      </c>
      <c r="C61" s="188" t="s">
        <v>6023</v>
      </c>
      <c r="D61" s="187" t="s">
        <v>6024</v>
      </c>
      <c r="E61" s="434">
        <v>1</v>
      </c>
      <c r="F61" s="435"/>
      <c r="G61" s="436">
        <v>34838</v>
      </c>
      <c r="H61" s="147">
        <f>IF(G61="","",G61-G61*COMPASS!$AH$13)</f>
        <v>34838</v>
      </c>
    </row>
    <row r="62" spans="1:8" ht="15" customHeight="1">
      <c r="A62" s="385" t="s">
        <v>6025</v>
      </c>
      <c r="B62" s="253" t="s">
        <v>22</v>
      </c>
      <c r="C62" s="188" t="s">
        <v>6026</v>
      </c>
      <c r="D62" s="187" t="s">
        <v>6027</v>
      </c>
      <c r="E62" s="434">
        <v>1</v>
      </c>
      <c r="F62" s="435"/>
      <c r="G62" s="436">
        <v>145729</v>
      </c>
      <c r="H62" s="147">
        <f>IF(G62="","",G62-G62*COMPASS!$AH$13)</f>
        <v>145729</v>
      </c>
    </row>
    <row r="63" spans="1:8" ht="15" customHeight="1">
      <c r="A63" s="387" t="s">
        <v>6706</v>
      </c>
      <c r="B63" s="350"/>
      <c r="C63" s="388"/>
      <c r="D63" s="389"/>
      <c r="E63" s="351"/>
      <c r="F63" s="503"/>
      <c r="G63" s="433"/>
      <c r="H63" s="147" t="str">
        <f>IF(G63="","",G63-G63*COMPASS!$AH$13)</f>
        <v/>
      </c>
    </row>
    <row r="64" spans="1:8" ht="15" customHeight="1">
      <c r="A64" s="390" t="s">
        <v>2606</v>
      </c>
      <c r="B64" s="253" t="s">
        <v>22</v>
      </c>
      <c r="C64" s="456" t="s">
        <v>2607</v>
      </c>
      <c r="D64" s="187" t="s">
        <v>2608</v>
      </c>
      <c r="E64" s="434">
        <v>1</v>
      </c>
      <c r="F64" s="565"/>
      <c r="G64" s="561">
        <v>860</v>
      </c>
      <c r="H64" s="147">
        <f>IF(G64="","",G64-G64*COMPASS!$AH$13)</f>
        <v>860</v>
      </c>
    </row>
    <row r="65" spans="1:8" ht="15" customHeight="1">
      <c r="A65" s="390" t="s">
        <v>2609</v>
      </c>
      <c r="B65" s="253" t="s">
        <v>22</v>
      </c>
      <c r="C65" s="456" t="s">
        <v>2610</v>
      </c>
      <c r="D65" s="187" t="s">
        <v>2611</v>
      </c>
      <c r="E65" s="434">
        <v>1</v>
      </c>
      <c r="F65" s="565"/>
      <c r="G65" s="561">
        <v>860</v>
      </c>
      <c r="H65" s="147">
        <f>IF(G65="","",G65-G65*COMPASS!$AH$13)</f>
        <v>860</v>
      </c>
    </row>
    <row r="66" spans="1:8" ht="15" customHeight="1">
      <c r="A66" s="390" t="s">
        <v>2612</v>
      </c>
      <c r="B66" s="253" t="s">
        <v>22</v>
      </c>
      <c r="C66" s="456" t="s">
        <v>2613</v>
      </c>
      <c r="D66" s="187" t="s">
        <v>2614</v>
      </c>
      <c r="E66" s="434">
        <v>1</v>
      </c>
      <c r="F66" s="565"/>
      <c r="G66" s="561">
        <v>1309</v>
      </c>
      <c r="H66" s="147">
        <f>IF(G66="","",G66-G66*COMPASS!$AH$13)</f>
        <v>1309</v>
      </c>
    </row>
    <row r="67" spans="1:8" ht="15" customHeight="1">
      <c r="A67" s="390" t="s">
        <v>2615</v>
      </c>
      <c r="B67" s="253" t="s">
        <v>22</v>
      </c>
      <c r="C67" s="456" t="s">
        <v>2616</v>
      </c>
      <c r="D67" s="187" t="s">
        <v>2617</v>
      </c>
      <c r="E67" s="434">
        <v>1</v>
      </c>
      <c r="F67" s="565"/>
      <c r="G67" s="561">
        <v>1309</v>
      </c>
      <c r="H67" s="147">
        <f>IF(G67="","",G67-G67*COMPASS!$AH$13)</f>
        <v>1309</v>
      </c>
    </row>
    <row r="68" spans="1:8" ht="15" customHeight="1">
      <c r="A68" s="390" t="s">
        <v>6041</v>
      </c>
      <c r="B68" s="253" t="s">
        <v>22</v>
      </c>
      <c r="C68" s="188" t="s">
        <v>6036</v>
      </c>
      <c r="D68" s="187" t="s">
        <v>6037</v>
      </c>
      <c r="E68" s="434">
        <v>1</v>
      </c>
      <c r="F68" s="435"/>
      <c r="G68" s="436">
        <v>1993</v>
      </c>
      <c r="H68" s="147">
        <f>IF(G68="","",G68-G68*COMPASS!$AH$13)</f>
        <v>1993</v>
      </c>
    </row>
    <row r="69" spans="1:8" ht="15" customHeight="1">
      <c r="A69" s="390" t="s">
        <v>6042</v>
      </c>
      <c r="B69" s="253" t="s">
        <v>22</v>
      </c>
      <c r="C69" s="188" t="s">
        <v>6038</v>
      </c>
      <c r="D69" s="187" t="s">
        <v>6039</v>
      </c>
      <c r="E69" s="434">
        <v>1</v>
      </c>
      <c r="F69" s="435"/>
      <c r="G69" s="436">
        <v>1993</v>
      </c>
      <c r="H69" s="147">
        <f>IF(G69="","",G69-G69*COMPASS!$AH$13)</f>
        <v>1993</v>
      </c>
    </row>
    <row r="70" spans="1:8" ht="15" customHeight="1">
      <c r="A70" s="385" t="s">
        <v>2589</v>
      </c>
      <c r="B70" s="253" t="s">
        <v>22</v>
      </c>
      <c r="C70" s="188" t="s">
        <v>2590</v>
      </c>
      <c r="D70" s="187" t="s">
        <v>6034</v>
      </c>
      <c r="E70" s="434">
        <v>1</v>
      </c>
      <c r="F70" s="435"/>
      <c r="G70" s="436">
        <v>16574</v>
      </c>
      <c r="H70" s="147">
        <f>IF(G70="","",G70-G70*COMPASS!$AH$13)</f>
        <v>16574</v>
      </c>
    </row>
    <row r="71" spans="1:8" ht="15" customHeight="1">
      <c r="A71" s="387" t="s">
        <v>2749</v>
      </c>
      <c r="B71" s="350"/>
      <c r="C71" s="388"/>
      <c r="D71" s="389"/>
      <c r="E71" s="351"/>
      <c r="F71" s="503"/>
      <c r="G71" s="433"/>
      <c r="H71" s="147" t="str">
        <f>IF(G71="","",G71-G71*COMPASS!$AH$13)</f>
        <v/>
      </c>
    </row>
    <row r="72" spans="1:8" ht="15" customHeight="1">
      <c r="A72" s="387" t="s">
        <v>6707</v>
      </c>
      <c r="B72" s="350"/>
      <c r="C72" s="388"/>
      <c r="D72" s="389"/>
      <c r="E72" s="351"/>
      <c r="F72" s="503"/>
      <c r="G72" s="433"/>
      <c r="H72" s="147" t="str">
        <f>IF(G72="","",G72-G72*COMPASS!$AH$13)</f>
        <v/>
      </c>
    </row>
    <row r="73" spans="1:8" ht="15" customHeight="1">
      <c r="A73" s="390" t="s">
        <v>141</v>
      </c>
      <c r="B73" s="253" t="s">
        <v>22</v>
      </c>
      <c r="C73" s="188" t="s">
        <v>68</v>
      </c>
      <c r="D73" s="187" t="s">
        <v>2597</v>
      </c>
      <c r="E73" s="434">
        <v>1</v>
      </c>
      <c r="F73" s="435"/>
      <c r="G73" s="436">
        <v>224</v>
      </c>
      <c r="H73" s="147">
        <f>IF(G73="","",G73-G73*COMPASS!$AH$13)</f>
        <v>224</v>
      </c>
    </row>
    <row r="74" spans="1:8" ht="15" customHeight="1">
      <c r="A74" s="390" t="s">
        <v>346</v>
      </c>
      <c r="B74" s="253" t="s">
        <v>22</v>
      </c>
      <c r="C74" s="188" t="s">
        <v>345</v>
      </c>
      <c r="D74" s="187" t="s">
        <v>2598</v>
      </c>
      <c r="E74" s="434">
        <v>1</v>
      </c>
      <c r="F74" s="435"/>
      <c r="G74" s="436">
        <v>283</v>
      </c>
      <c r="H74" s="147">
        <f>IF(G74="","",G74-G74*COMPASS!$AH$13)</f>
        <v>283</v>
      </c>
    </row>
    <row r="75" spans="1:8" ht="15" customHeight="1">
      <c r="A75" s="390" t="s">
        <v>2599</v>
      </c>
      <c r="B75" s="253" t="s">
        <v>22</v>
      </c>
      <c r="C75" s="188" t="s">
        <v>2600</v>
      </c>
      <c r="D75" s="187" t="s">
        <v>2601</v>
      </c>
      <c r="E75" s="434">
        <v>1</v>
      </c>
      <c r="F75" s="435"/>
      <c r="G75" s="436">
        <v>399</v>
      </c>
      <c r="H75" s="147">
        <f>IF(G75="","",G75-G75*COMPASS!$AH$13)</f>
        <v>399</v>
      </c>
    </row>
    <row r="76" spans="1:8" ht="15" customHeight="1">
      <c r="A76" s="390" t="s">
        <v>2602</v>
      </c>
      <c r="B76" s="253" t="s">
        <v>22</v>
      </c>
      <c r="C76" s="188" t="s">
        <v>2603</v>
      </c>
      <c r="D76" s="187" t="s">
        <v>2604</v>
      </c>
      <c r="E76" s="434">
        <v>1</v>
      </c>
      <c r="F76" s="435"/>
      <c r="G76" s="436">
        <v>666</v>
      </c>
      <c r="H76" s="147">
        <f>IF(G76="","",G76-G76*COMPASS!$AH$13)</f>
        <v>666</v>
      </c>
    </row>
    <row r="77" spans="1:8" ht="15" customHeight="1">
      <c r="A77" s="390" t="s">
        <v>2594</v>
      </c>
      <c r="B77" s="253" t="s">
        <v>22</v>
      </c>
      <c r="C77" s="188" t="s">
        <v>2595</v>
      </c>
      <c r="D77" s="187" t="s">
        <v>2596</v>
      </c>
      <c r="E77" s="434">
        <v>1</v>
      </c>
      <c r="F77" s="435"/>
      <c r="G77" s="436">
        <v>145</v>
      </c>
      <c r="H77" s="147">
        <f>IF(G77="","",G77-G77*COMPASS!$AH$13)</f>
        <v>145</v>
      </c>
    </row>
    <row r="78" spans="1:8" ht="15" customHeight="1">
      <c r="A78" s="387" t="s">
        <v>409</v>
      </c>
      <c r="B78" s="350"/>
      <c r="C78" s="388"/>
      <c r="D78" s="389"/>
      <c r="E78" s="351"/>
      <c r="F78" s="503"/>
      <c r="G78" s="433"/>
      <c r="H78" s="147" t="str">
        <f>IF(G78="","",G78-G78*COMPASS!$AH$13)</f>
        <v/>
      </c>
    </row>
    <row r="79" spans="1:8" ht="15" customHeight="1">
      <c r="A79" s="387" t="s">
        <v>2591</v>
      </c>
      <c r="B79" s="350"/>
      <c r="C79" s="388"/>
      <c r="D79" s="389"/>
      <c r="E79" s="351"/>
      <c r="F79" s="503"/>
      <c r="G79" s="433"/>
      <c r="H79" s="147" t="str">
        <f>IF(G79="","",G79-G79*COMPASS!$AH$13)</f>
        <v/>
      </c>
    </row>
    <row r="80" spans="1:8" ht="15" customHeight="1">
      <c r="A80" s="387" t="s">
        <v>2592</v>
      </c>
      <c r="B80" s="350"/>
      <c r="C80" s="388"/>
      <c r="D80" s="389"/>
      <c r="E80" s="351"/>
      <c r="F80" s="503"/>
      <c r="G80" s="433"/>
      <c r="H80" s="147" t="str">
        <f>IF(G80="","",G80-G80*COMPASS!$AH$13)</f>
        <v/>
      </c>
    </row>
    <row r="81" spans="1:8" ht="15" customHeight="1">
      <c r="A81" s="390" t="s">
        <v>3237</v>
      </c>
      <c r="B81" s="253" t="s">
        <v>22</v>
      </c>
      <c r="C81" s="188" t="s">
        <v>3238</v>
      </c>
      <c r="D81" s="187" t="s">
        <v>6035</v>
      </c>
      <c r="E81" s="434">
        <v>1</v>
      </c>
      <c r="F81" s="435"/>
      <c r="G81" s="436">
        <v>9090</v>
      </c>
      <c r="H81" s="147">
        <f>IF(G81="","",G81-G81*COMPASS!$AH$13)</f>
        <v>9090</v>
      </c>
    </row>
    <row r="82" spans="1:8" ht="15" customHeight="1">
      <c r="A82" s="398" t="s">
        <v>9890</v>
      </c>
      <c r="B82" s="442"/>
      <c r="C82" s="399"/>
      <c r="D82" s="400"/>
      <c r="E82" s="402"/>
      <c r="F82" s="566"/>
      <c r="G82" s="457"/>
      <c r="H82" s="147" t="str">
        <f>IF(G82="","",G82-G82*COMPASS!$AH$13)</f>
        <v/>
      </c>
    </row>
    <row r="83" spans="1:8" ht="15" customHeight="1">
      <c r="A83" s="398" t="s">
        <v>9891</v>
      </c>
      <c r="B83" s="442"/>
      <c r="C83" s="399"/>
      <c r="D83" s="400"/>
      <c r="E83" s="402"/>
      <c r="F83" s="566"/>
      <c r="G83" s="457"/>
      <c r="H83" s="147" t="str">
        <f>IF(G83="","",G83-G83*COMPASS!$AH$13)</f>
        <v/>
      </c>
    </row>
    <row r="84" spans="1:8" ht="15" customHeight="1">
      <c r="A84" s="390" t="s">
        <v>9906</v>
      </c>
      <c r="B84" s="253" t="s">
        <v>22</v>
      </c>
      <c r="C84" s="188" t="s">
        <v>9892</v>
      </c>
      <c r="D84" s="187" t="s">
        <v>9893</v>
      </c>
      <c r="E84" s="434">
        <v>1</v>
      </c>
      <c r="F84" s="435"/>
      <c r="G84" s="436">
        <v>3214</v>
      </c>
      <c r="H84" s="147">
        <f>IF(G84="","",G84-G84*COMPASS!$AH$13)</f>
        <v>3214</v>
      </c>
    </row>
    <row r="85" spans="1:8" ht="15" customHeight="1">
      <c r="A85" s="387" t="s">
        <v>2593</v>
      </c>
      <c r="B85" s="350"/>
      <c r="C85" s="388"/>
      <c r="D85" s="389"/>
      <c r="E85" s="351"/>
      <c r="F85" s="503"/>
      <c r="G85" s="433"/>
      <c r="H85" s="147" t="str">
        <f>IF(G85="","",G85-G85*COMPASS!$AH$13)</f>
        <v/>
      </c>
    </row>
    <row r="86" spans="1:8" ht="15" customHeight="1">
      <c r="A86" s="390" t="s">
        <v>6749</v>
      </c>
      <c r="B86" s="253" t="s">
        <v>57</v>
      </c>
      <c r="C86" s="188" t="s">
        <v>6747</v>
      </c>
      <c r="D86" s="187" t="s">
        <v>6748</v>
      </c>
      <c r="E86" s="434">
        <v>1</v>
      </c>
      <c r="F86" s="435"/>
      <c r="G86" s="436">
        <v>2763</v>
      </c>
      <c r="H86" s="147">
        <f>IF(G86="","",G86-G86*COMPASS!$AH$13)</f>
        <v>2763</v>
      </c>
    </row>
    <row r="87" spans="1:8" ht="15" customHeight="1">
      <c r="A87" s="387" t="s">
        <v>3398</v>
      </c>
      <c r="B87" s="350"/>
      <c r="C87" s="388"/>
      <c r="D87" s="389"/>
      <c r="E87" s="351"/>
      <c r="F87" s="503"/>
      <c r="G87" s="433"/>
      <c r="H87" s="147" t="str">
        <f>IF(G87="","",G87-G87*COMPASS!$AH$13)</f>
        <v/>
      </c>
    </row>
    <row r="88" spans="1:8" ht="15" customHeight="1">
      <c r="A88" s="390" t="s">
        <v>9907</v>
      </c>
      <c r="B88" s="253" t="s">
        <v>22</v>
      </c>
      <c r="C88" s="456" t="s">
        <v>9894</v>
      </c>
      <c r="D88" s="458" t="s">
        <v>9895</v>
      </c>
      <c r="E88" s="459">
        <v>1</v>
      </c>
      <c r="F88" s="435"/>
      <c r="G88" s="561">
        <v>4269</v>
      </c>
      <c r="H88" s="147">
        <f>IF(G88="","",G88-G88*COMPASS!$AH$13)</f>
        <v>4269</v>
      </c>
    </row>
    <row r="89" spans="1:8" ht="15" customHeight="1">
      <c r="A89" s="390" t="s">
        <v>3399</v>
      </c>
      <c r="B89" s="253" t="s">
        <v>22</v>
      </c>
      <c r="C89" s="456" t="s">
        <v>3400</v>
      </c>
      <c r="D89" s="458" t="s">
        <v>9896</v>
      </c>
      <c r="E89" s="459">
        <v>1</v>
      </c>
      <c r="F89" s="567"/>
      <c r="G89" s="561">
        <v>5308</v>
      </c>
      <c r="H89" s="147">
        <f>IF(G89="","",G89-G89*COMPASS!$AH$13)</f>
        <v>5308</v>
      </c>
    </row>
    <row r="90" spans="1:8" ht="15" customHeight="1">
      <c r="A90" s="387" t="s">
        <v>40</v>
      </c>
      <c r="B90" s="350"/>
      <c r="C90" s="388"/>
      <c r="D90" s="389"/>
      <c r="E90" s="351"/>
      <c r="F90" s="503"/>
      <c r="G90" s="433"/>
      <c r="H90" s="147" t="str">
        <f>IF(G90="","",G90-G90*COMPASS!$AH$13)</f>
        <v/>
      </c>
    </row>
    <row r="91" spans="1:8" ht="15" customHeight="1">
      <c r="A91" s="387" t="s">
        <v>6710</v>
      </c>
      <c r="B91" s="350"/>
      <c r="C91" s="388"/>
      <c r="D91" s="389"/>
      <c r="E91" s="351"/>
      <c r="F91" s="503"/>
      <c r="G91" s="433"/>
      <c r="H91" s="147" t="str">
        <f>IF(G91="","",G91-G91*COMPASS!$AH$13)</f>
        <v/>
      </c>
    </row>
    <row r="92" spans="1:8" ht="15" customHeight="1">
      <c r="A92" s="390" t="s">
        <v>523</v>
      </c>
      <c r="B92" s="253" t="s">
        <v>22</v>
      </c>
      <c r="C92" s="188" t="s">
        <v>169</v>
      </c>
      <c r="D92" s="187" t="s">
        <v>3401</v>
      </c>
      <c r="E92" s="434">
        <v>1</v>
      </c>
      <c r="F92" s="435"/>
      <c r="G92" s="436">
        <v>81</v>
      </c>
      <c r="H92" s="147">
        <f>IF(G92="","",G92-G92*COMPASS!$AH$13)</f>
        <v>81</v>
      </c>
    </row>
    <row r="93" spans="1:8" ht="15" customHeight="1">
      <c r="A93" s="390" t="s">
        <v>2618</v>
      </c>
      <c r="B93" s="253" t="s">
        <v>22</v>
      </c>
      <c r="C93" s="188" t="s">
        <v>2619</v>
      </c>
      <c r="D93" s="187" t="s">
        <v>3402</v>
      </c>
      <c r="E93" s="434">
        <v>1</v>
      </c>
      <c r="F93" s="435"/>
      <c r="G93" s="436">
        <v>81</v>
      </c>
      <c r="H93" s="147">
        <f>IF(G93="","",G93-G93*COMPASS!$AH$13)</f>
        <v>81</v>
      </c>
    </row>
    <row r="94" spans="1:8" ht="15" customHeight="1">
      <c r="A94" s="390" t="s">
        <v>2620</v>
      </c>
      <c r="B94" s="253" t="s">
        <v>22</v>
      </c>
      <c r="C94" s="188" t="s">
        <v>2621</v>
      </c>
      <c r="D94" s="187" t="s">
        <v>3403</v>
      </c>
      <c r="E94" s="434">
        <v>1</v>
      </c>
      <c r="F94" s="435"/>
      <c r="G94" s="436">
        <v>81</v>
      </c>
      <c r="H94" s="147">
        <f>IF(G94="","",G94-G94*COMPASS!$AH$13)</f>
        <v>81</v>
      </c>
    </row>
    <row r="95" spans="1:8" ht="15" customHeight="1">
      <c r="A95" s="390" t="s">
        <v>2622</v>
      </c>
      <c r="B95" s="253" t="s">
        <v>22</v>
      </c>
      <c r="C95" s="188" t="s">
        <v>2623</v>
      </c>
      <c r="D95" s="187" t="s">
        <v>3404</v>
      </c>
      <c r="E95" s="434">
        <v>1</v>
      </c>
      <c r="F95" s="435"/>
      <c r="G95" s="436">
        <v>81</v>
      </c>
      <c r="H95" s="147">
        <f>IF(G95="","",G95-G95*COMPASS!$AH$13)</f>
        <v>81</v>
      </c>
    </row>
    <row r="96" spans="1:8" ht="15" customHeight="1">
      <c r="A96" s="390" t="s">
        <v>2624</v>
      </c>
      <c r="B96" s="253" t="s">
        <v>22</v>
      </c>
      <c r="C96" s="188" t="s">
        <v>2625</v>
      </c>
      <c r="D96" s="187" t="s">
        <v>3405</v>
      </c>
      <c r="E96" s="434">
        <v>1</v>
      </c>
      <c r="F96" s="435"/>
      <c r="G96" s="436">
        <v>81</v>
      </c>
      <c r="H96" s="147">
        <f>IF(G96="","",G96-G96*COMPASS!$AH$13)</f>
        <v>81</v>
      </c>
    </row>
    <row r="97" spans="1:8" ht="15" customHeight="1">
      <c r="A97" s="390" t="s">
        <v>2626</v>
      </c>
      <c r="B97" s="253" t="s">
        <v>22</v>
      </c>
      <c r="C97" s="188" t="s">
        <v>2627</v>
      </c>
      <c r="D97" s="187" t="s">
        <v>3406</v>
      </c>
      <c r="E97" s="434">
        <v>1</v>
      </c>
      <c r="F97" s="435"/>
      <c r="G97" s="436">
        <v>81</v>
      </c>
      <c r="H97" s="147">
        <f>IF(G97="","",G97-G97*COMPASS!$AH$13)</f>
        <v>81</v>
      </c>
    </row>
    <row r="98" spans="1:8" ht="15" customHeight="1">
      <c r="A98" s="390" t="s">
        <v>2628</v>
      </c>
      <c r="B98" s="253" t="s">
        <v>22</v>
      </c>
      <c r="C98" s="188" t="s">
        <v>2629</v>
      </c>
      <c r="D98" s="187" t="s">
        <v>3407</v>
      </c>
      <c r="E98" s="434">
        <v>1</v>
      </c>
      <c r="F98" s="435"/>
      <c r="G98" s="436">
        <v>81</v>
      </c>
      <c r="H98" s="147">
        <f>IF(G98="","",G98-G98*COMPASS!$AH$13)</f>
        <v>81</v>
      </c>
    </row>
    <row r="99" spans="1:8" ht="15" customHeight="1">
      <c r="A99" s="390" t="s">
        <v>3408</v>
      </c>
      <c r="B99" s="253" t="s">
        <v>22</v>
      </c>
      <c r="C99" s="188" t="s">
        <v>3409</v>
      </c>
      <c r="D99" s="187" t="s">
        <v>3410</v>
      </c>
      <c r="E99" s="434">
        <v>1</v>
      </c>
      <c r="F99" s="435"/>
      <c r="G99" s="436">
        <v>81</v>
      </c>
      <c r="H99" s="147">
        <f>IF(G99="","",G99-G99*COMPASS!$AH$13)</f>
        <v>81</v>
      </c>
    </row>
    <row r="100" spans="1:8" ht="15" customHeight="1">
      <c r="A100" s="387" t="s">
        <v>6040</v>
      </c>
      <c r="B100" s="350"/>
      <c r="C100" s="388"/>
      <c r="D100" s="389"/>
      <c r="E100" s="351"/>
      <c r="F100" s="503"/>
      <c r="G100" s="433"/>
      <c r="H100" s="147" t="str">
        <f>IF(G100="","",G100-G100*COMPASS!$AH$13)</f>
        <v/>
      </c>
    </row>
    <row r="101" spans="1:8" ht="15" customHeight="1">
      <c r="A101" s="387" t="s">
        <v>403</v>
      </c>
      <c r="B101" s="350"/>
      <c r="C101" s="388"/>
      <c r="D101" s="389"/>
      <c r="E101" s="351"/>
      <c r="F101" s="503"/>
      <c r="G101" s="433"/>
      <c r="H101" s="147" t="str">
        <f>IF(G101="","",G101-G101*COMPASS!$AH$13)</f>
        <v/>
      </c>
    </row>
    <row r="102" spans="1:8" ht="15" customHeight="1">
      <c r="A102" s="387" t="s">
        <v>6709</v>
      </c>
      <c r="B102" s="350"/>
      <c r="C102" s="388"/>
      <c r="D102" s="389"/>
      <c r="E102" s="351"/>
      <c r="F102" s="503"/>
      <c r="G102" s="433"/>
      <c r="H102" s="147" t="str">
        <f>IF(G102="","",G102-G102*COMPASS!$AH$13)</f>
        <v/>
      </c>
    </row>
    <row r="103" spans="1:8" ht="15" customHeight="1">
      <c r="A103" s="390" t="s">
        <v>7272</v>
      </c>
      <c r="B103" s="253" t="s">
        <v>22</v>
      </c>
      <c r="C103" s="188" t="s">
        <v>7231</v>
      </c>
      <c r="D103" s="187" t="s">
        <v>7232</v>
      </c>
      <c r="E103" s="434">
        <v>1</v>
      </c>
      <c r="F103" s="435"/>
      <c r="G103" s="436">
        <v>130</v>
      </c>
      <c r="H103" s="147">
        <f>IF(G103="","",G103-G103*COMPASS!$AH$13)</f>
        <v>130</v>
      </c>
    </row>
    <row r="104" spans="1:8" ht="15" customHeight="1">
      <c r="A104" s="390" t="s">
        <v>7271</v>
      </c>
      <c r="B104" s="253" t="s">
        <v>22</v>
      </c>
      <c r="C104" s="188" t="s">
        <v>7229</v>
      </c>
      <c r="D104" s="187" t="s">
        <v>7230</v>
      </c>
      <c r="E104" s="434">
        <v>1</v>
      </c>
      <c r="F104" s="435"/>
      <c r="G104" s="436">
        <v>104</v>
      </c>
      <c r="H104" s="147">
        <f>IF(G104="","",G104-G104*COMPASS!$AH$13)</f>
        <v>104</v>
      </c>
    </row>
    <row r="105" spans="1:8" ht="15" customHeight="1">
      <c r="A105" s="390" t="s">
        <v>7270</v>
      </c>
      <c r="B105" s="253" t="s">
        <v>22</v>
      </c>
      <c r="C105" s="188" t="s">
        <v>7227</v>
      </c>
      <c r="D105" s="187" t="s">
        <v>7228</v>
      </c>
      <c r="E105" s="434">
        <v>1</v>
      </c>
      <c r="F105" s="435"/>
      <c r="G105" s="436">
        <v>87</v>
      </c>
      <c r="H105" s="147">
        <f>IF(G105="","",G105-G105*COMPASS!$AH$13)</f>
        <v>87</v>
      </c>
    </row>
    <row r="106" spans="1:8" ht="15" customHeight="1">
      <c r="A106" s="390" t="s">
        <v>7269</v>
      </c>
      <c r="B106" s="253" t="s">
        <v>22</v>
      </c>
      <c r="C106" s="188" t="s">
        <v>7225</v>
      </c>
      <c r="D106" s="187" t="s">
        <v>7226</v>
      </c>
      <c r="E106" s="434">
        <v>1</v>
      </c>
      <c r="F106" s="435"/>
      <c r="G106" s="436">
        <v>60</v>
      </c>
      <c r="H106" s="147">
        <f>IF(G106="","",G106-G106*COMPASS!$AH$13)</f>
        <v>60</v>
      </c>
    </row>
    <row r="107" spans="1:8" ht="15" customHeight="1">
      <c r="A107" s="390" t="s">
        <v>7268</v>
      </c>
      <c r="B107" s="253" t="s">
        <v>22</v>
      </c>
      <c r="C107" s="188" t="s">
        <v>7223</v>
      </c>
      <c r="D107" s="187" t="s">
        <v>7224</v>
      </c>
      <c r="E107" s="434">
        <v>1</v>
      </c>
      <c r="F107" s="435"/>
      <c r="G107" s="436">
        <v>123</v>
      </c>
      <c r="H107" s="147">
        <f>IF(G107="","",G107-G107*COMPASS!$AH$13)</f>
        <v>123</v>
      </c>
    </row>
    <row r="108" spans="1:8" ht="15" customHeight="1">
      <c r="A108" s="390" t="s">
        <v>7267</v>
      </c>
      <c r="B108" s="253" t="s">
        <v>22</v>
      </c>
      <c r="C108" s="188" t="s">
        <v>7221</v>
      </c>
      <c r="D108" s="187" t="s">
        <v>7222</v>
      </c>
      <c r="E108" s="434">
        <v>1</v>
      </c>
      <c r="F108" s="435"/>
      <c r="G108" s="436">
        <v>79</v>
      </c>
      <c r="H108" s="147">
        <f>IF(G108="","",G108-G108*COMPASS!$AH$13)</f>
        <v>79</v>
      </c>
    </row>
    <row r="109" spans="1:8" ht="15" customHeight="1">
      <c r="A109" s="390" t="s">
        <v>7266</v>
      </c>
      <c r="B109" s="253" t="s">
        <v>22</v>
      </c>
      <c r="C109" s="188" t="s">
        <v>7219</v>
      </c>
      <c r="D109" s="187" t="s">
        <v>7220</v>
      </c>
      <c r="E109" s="434">
        <v>1</v>
      </c>
      <c r="F109" s="435"/>
      <c r="G109" s="436">
        <v>97</v>
      </c>
      <c r="H109" s="147">
        <f>IF(G109="","",G109-G109*COMPASS!$AH$13)</f>
        <v>97</v>
      </c>
    </row>
    <row r="110" spans="1:8" ht="15" customHeight="1">
      <c r="A110" s="390" t="s">
        <v>7265</v>
      </c>
      <c r="B110" s="253" t="s">
        <v>22</v>
      </c>
      <c r="C110" s="188" t="s">
        <v>7217</v>
      </c>
      <c r="D110" s="187" t="s">
        <v>7218</v>
      </c>
      <c r="E110" s="434">
        <v>1</v>
      </c>
      <c r="F110" s="435"/>
      <c r="G110" s="436">
        <v>52</v>
      </c>
      <c r="H110" s="147">
        <f>IF(G110="","",G110-G110*COMPASS!$AH$13)</f>
        <v>52</v>
      </c>
    </row>
    <row r="111" spans="1:8" ht="15" customHeight="1">
      <c r="A111" s="387" t="s">
        <v>7233</v>
      </c>
      <c r="B111" s="350"/>
      <c r="C111" s="388"/>
      <c r="D111" s="389"/>
      <c r="E111" s="351"/>
      <c r="F111" s="503"/>
      <c r="G111" s="433"/>
      <c r="H111" s="147" t="str">
        <f>IF(G111="","",G111-G111*COMPASS!$AH$13)</f>
        <v/>
      </c>
    </row>
    <row r="112" spans="1:8" ht="15" customHeight="1">
      <c r="A112" s="390" t="s">
        <v>7277</v>
      </c>
      <c r="B112" s="253" t="s">
        <v>22</v>
      </c>
      <c r="C112" s="188" t="s">
        <v>7242</v>
      </c>
      <c r="D112" s="187" t="s">
        <v>7243</v>
      </c>
      <c r="E112" s="434">
        <v>1</v>
      </c>
      <c r="F112" s="435"/>
      <c r="G112" s="436">
        <v>612</v>
      </c>
      <c r="H112" s="147">
        <f>IF(G112="","",G112-G112*COMPASS!$AH$13)</f>
        <v>612</v>
      </c>
    </row>
    <row r="113" spans="1:8" ht="15" customHeight="1">
      <c r="A113" s="390" t="s">
        <v>7276</v>
      </c>
      <c r="B113" s="253" t="s">
        <v>22</v>
      </c>
      <c r="C113" s="188" t="s">
        <v>7240</v>
      </c>
      <c r="D113" s="187" t="s">
        <v>7241</v>
      </c>
      <c r="E113" s="434">
        <v>1</v>
      </c>
      <c r="F113" s="435"/>
      <c r="G113" s="436">
        <v>407</v>
      </c>
      <c r="H113" s="147">
        <f>IF(G113="","",G113-G113*COMPASS!$AH$13)</f>
        <v>407</v>
      </c>
    </row>
    <row r="114" spans="1:8" ht="15" customHeight="1">
      <c r="A114" s="390" t="s">
        <v>7275</v>
      </c>
      <c r="B114" s="253" t="s">
        <v>22</v>
      </c>
      <c r="C114" s="188" t="s">
        <v>7238</v>
      </c>
      <c r="D114" s="187" t="s">
        <v>7239</v>
      </c>
      <c r="E114" s="434">
        <v>1</v>
      </c>
      <c r="F114" s="435"/>
      <c r="G114" s="436">
        <v>330</v>
      </c>
      <c r="H114" s="147">
        <f>IF(G114="","",G114-G114*COMPASS!$AH$13)</f>
        <v>330</v>
      </c>
    </row>
    <row r="115" spans="1:8" ht="15" customHeight="1">
      <c r="A115" s="390" t="s">
        <v>7274</v>
      </c>
      <c r="B115" s="253" t="s">
        <v>22</v>
      </c>
      <c r="C115" s="188" t="s">
        <v>7236</v>
      </c>
      <c r="D115" s="187" t="s">
        <v>7237</v>
      </c>
      <c r="E115" s="434">
        <v>1</v>
      </c>
      <c r="F115" s="435"/>
      <c r="G115" s="436">
        <v>276</v>
      </c>
      <c r="H115" s="147">
        <f>IF(G115="","",G115-G115*COMPASS!$AH$13)</f>
        <v>276</v>
      </c>
    </row>
    <row r="116" spans="1:8" ht="15" customHeight="1">
      <c r="A116" s="390" t="s">
        <v>7273</v>
      </c>
      <c r="B116" s="253" t="s">
        <v>22</v>
      </c>
      <c r="C116" s="188" t="s">
        <v>7234</v>
      </c>
      <c r="D116" s="187" t="s">
        <v>7235</v>
      </c>
      <c r="E116" s="434">
        <v>1</v>
      </c>
      <c r="F116" s="435"/>
      <c r="G116" s="436">
        <v>223</v>
      </c>
      <c r="H116" s="147">
        <f>IF(G116="","",G116-G116*COMPASS!$AH$13)</f>
        <v>223</v>
      </c>
    </row>
    <row r="117" spans="1:8" ht="15" customHeight="1">
      <c r="A117" s="387" t="s">
        <v>6708</v>
      </c>
      <c r="B117" s="350"/>
      <c r="C117" s="388"/>
      <c r="D117" s="389"/>
      <c r="E117" s="351"/>
      <c r="F117" s="503"/>
      <c r="G117" s="433"/>
      <c r="H117" s="147" t="str">
        <f>IF(G117="","",G117-G117*COMPASS!$AH$13)</f>
        <v/>
      </c>
    </row>
    <row r="118" spans="1:8" ht="15" customHeight="1">
      <c r="A118" s="390" t="s">
        <v>7278</v>
      </c>
      <c r="B118" s="253" t="s">
        <v>22</v>
      </c>
      <c r="C118" s="188" t="s">
        <v>7244</v>
      </c>
      <c r="D118" s="187" t="s">
        <v>7245</v>
      </c>
      <c r="E118" s="434">
        <v>1</v>
      </c>
      <c r="F118" s="435"/>
      <c r="G118" s="436">
        <v>3268</v>
      </c>
      <c r="H118" s="147">
        <f>IF(G118="","",G118-G118*COMPASS!$AH$13)</f>
        <v>3268</v>
      </c>
    </row>
    <row r="119" spans="1:8" ht="15" customHeight="1">
      <c r="A119" s="390" t="s">
        <v>7279</v>
      </c>
      <c r="B119" s="253" t="s">
        <v>22</v>
      </c>
      <c r="C119" s="188" t="s">
        <v>7246</v>
      </c>
      <c r="D119" s="187" t="s">
        <v>7247</v>
      </c>
      <c r="E119" s="434">
        <v>1</v>
      </c>
      <c r="F119" s="435"/>
      <c r="G119" s="436">
        <v>4188</v>
      </c>
      <c r="H119" s="147">
        <f>IF(G119="","",G119-G119*COMPASS!$AH$13)</f>
        <v>4188</v>
      </c>
    </row>
    <row r="120" spans="1:8" ht="15" customHeight="1">
      <c r="A120" s="390" t="s">
        <v>7280</v>
      </c>
      <c r="B120" s="253" t="s">
        <v>22</v>
      </c>
      <c r="C120" s="188" t="s">
        <v>7248</v>
      </c>
      <c r="D120" s="187" t="s">
        <v>7249</v>
      </c>
      <c r="E120" s="434">
        <v>1</v>
      </c>
      <c r="F120" s="435"/>
      <c r="G120" s="436">
        <v>11880</v>
      </c>
      <c r="H120" s="147">
        <f>IF(G120="","",G120-G120*COMPASS!$AH$13)</f>
        <v>11880</v>
      </c>
    </row>
    <row r="121" spans="1:8" ht="15" customHeight="1">
      <c r="A121" s="390" t="s">
        <v>7281</v>
      </c>
      <c r="B121" s="253" t="s">
        <v>22</v>
      </c>
      <c r="C121" s="188" t="s">
        <v>7250</v>
      </c>
      <c r="D121" s="187" t="s">
        <v>7251</v>
      </c>
      <c r="E121" s="434">
        <v>1</v>
      </c>
      <c r="F121" s="435"/>
      <c r="G121" s="436">
        <v>16570</v>
      </c>
      <c r="H121" s="147">
        <f>IF(G121="","",G121-G121*COMPASS!$AH$13)</f>
        <v>16570</v>
      </c>
    </row>
    <row r="122" spans="1:8" ht="15" customHeight="1">
      <c r="A122" s="387" t="s">
        <v>10278</v>
      </c>
      <c r="B122" s="350"/>
      <c r="C122" s="388"/>
      <c r="D122" s="389"/>
      <c r="E122" s="351"/>
      <c r="F122" s="503"/>
      <c r="G122" s="433"/>
      <c r="H122" s="147" t="str">
        <f>IF(G122="","",G122-G122*COMPASS!$AH$13)</f>
        <v/>
      </c>
    </row>
    <row r="123" spans="1:8" ht="15" customHeight="1">
      <c r="A123" s="387" t="s">
        <v>10279</v>
      </c>
      <c r="B123" s="350"/>
      <c r="C123" s="388"/>
      <c r="D123" s="389"/>
      <c r="E123" s="351"/>
      <c r="F123" s="503"/>
      <c r="G123" s="433"/>
      <c r="H123" s="147" t="str">
        <f>IF(G123="","",G123-G123*COMPASS!$AH$13)</f>
        <v/>
      </c>
    </row>
    <row r="124" spans="1:8" ht="15" customHeight="1">
      <c r="A124" s="387" t="s">
        <v>10280</v>
      </c>
      <c r="B124" s="350"/>
      <c r="C124" s="388"/>
      <c r="D124" s="389"/>
      <c r="E124" s="351"/>
      <c r="F124" s="503"/>
      <c r="G124" s="433"/>
      <c r="H124" s="147" t="str">
        <f>IF(G124="","",G124-G124*COMPASS!$AH$13)</f>
        <v/>
      </c>
    </row>
    <row r="125" spans="1:8" ht="15" customHeight="1">
      <c r="A125" s="390" t="s">
        <v>2630</v>
      </c>
      <c r="B125" s="253" t="s">
        <v>22</v>
      </c>
      <c r="C125" s="188" t="s">
        <v>2631</v>
      </c>
      <c r="D125" s="187" t="s">
        <v>2632</v>
      </c>
      <c r="E125" s="434">
        <v>1</v>
      </c>
      <c r="F125" s="435"/>
      <c r="G125" s="436">
        <v>339</v>
      </c>
      <c r="H125" s="147">
        <f>IF(G125="","",G125-G125*COMPASS!$AH$13)</f>
        <v>339</v>
      </c>
    </row>
    <row r="126" spans="1:8" ht="15" customHeight="1">
      <c r="A126" s="387" t="s">
        <v>10281</v>
      </c>
      <c r="B126" s="350"/>
      <c r="C126" s="388"/>
      <c r="D126" s="389"/>
      <c r="E126" s="351"/>
      <c r="F126" s="503"/>
      <c r="G126" s="433"/>
      <c r="H126" s="147" t="str">
        <f>IF(G126="","",G126-G126*COMPASS!$AH$13)</f>
        <v/>
      </c>
    </row>
    <row r="127" spans="1:8" ht="15" customHeight="1">
      <c r="A127" s="390" t="s">
        <v>10290</v>
      </c>
      <c r="B127" s="253" t="s">
        <v>22</v>
      </c>
      <c r="C127" s="188" t="s">
        <v>10282</v>
      </c>
      <c r="D127" s="187" t="s">
        <v>10283</v>
      </c>
      <c r="E127" s="434">
        <v>1</v>
      </c>
      <c r="F127" s="435"/>
      <c r="G127" s="436">
        <v>388</v>
      </c>
      <c r="H127" s="147">
        <f>IF(G127="","",G127-G127*COMPASS!$AH$13)</f>
        <v>388</v>
      </c>
    </row>
    <row r="128" spans="1:8" ht="15" customHeight="1">
      <c r="A128" s="390" t="s">
        <v>10291</v>
      </c>
      <c r="B128" s="253" t="s">
        <v>22</v>
      </c>
      <c r="C128" s="188" t="s">
        <v>10284</v>
      </c>
      <c r="D128" s="187" t="s">
        <v>10285</v>
      </c>
      <c r="E128" s="434">
        <v>1</v>
      </c>
      <c r="F128" s="435"/>
      <c r="G128" s="436">
        <v>849</v>
      </c>
      <c r="H128" s="147">
        <f>IF(G128="","",G128-G128*COMPASS!$AH$13)</f>
        <v>849</v>
      </c>
    </row>
    <row r="129" spans="1:8" ht="15" customHeight="1">
      <c r="A129" s="390" t="s">
        <v>10292</v>
      </c>
      <c r="B129" s="253" t="s">
        <v>22</v>
      </c>
      <c r="C129" s="188" t="s">
        <v>10286</v>
      </c>
      <c r="D129" s="187" t="s">
        <v>10287</v>
      </c>
      <c r="E129" s="434">
        <v>1</v>
      </c>
      <c r="F129" s="435"/>
      <c r="G129" s="436">
        <v>1455</v>
      </c>
      <c r="H129" s="147">
        <f>IF(G129="","",G129-G129*COMPASS!$AH$13)</f>
        <v>1455</v>
      </c>
    </row>
    <row r="130" spans="1:8" ht="15" customHeight="1">
      <c r="A130" s="390" t="s">
        <v>10293</v>
      </c>
      <c r="B130" s="253" t="s">
        <v>22</v>
      </c>
      <c r="C130" s="188" t="s">
        <v>10288</v>
      </c>
      <c r="D130" s="187" t="s">
        <v>10289</v>
      </c>
      <c r="E130" s="434">
        <v>1</v>
      </c>
      <c r="F130" s="435"/>
      <c r="G130" s="436">
        <v>485</v>
      </c>
      <c r="H130" s="147">
        <f>IF(G130="","",G130-G130*COMPASS!$AH$13)</f>
        <v>485</v>
      </c>
    </row>
  </sheetData>
  <sheetProtection algorithmName="SHA-512" hashValue="6we1xKW81jyNFnf1+L52SMUZYIb8ld2yVCyJ64VJpeQ1xVWqWlaGm599aLT6qBOErq5++x0noqO3EChesp4oeQ==" saltValue="U3YPgJ5m8qEgopgYHij3SQ==" spinCount="100000" sheet="1"/>
  <mergeCells count="1">
    <mergeCell ref="D1:G1"/>
  </mergeCells>
  <conditionalFormatting sqref="F5:G24">
    <cfRule type="cellIs" dxfId="208" priority="1" stopIfTrue="1" operator="equal">
      <formula>"Netto"</formula>
    </cfRule>
  </conditionalFormatting>
  <conditionalFormatting sqref="F27:G37">
    <cfRule type="cellIs" dxfId="207" priority="2" stopIfTrue="1" operator="equal">
      <formula>"Netto"</formula>
    </cfRule>
  </conditionalFormatting>
  <hyperlinks>
    <hyperlink ref="D1" r:id="rId1" xr:uid="{00000000-0004-0000-0300-000000000000}"/>
    <hyperlink ref="H2" location="Listino" display="Indice" xr:uid="{00000000-0004-0000-0300-000001000000}"/>
  </hyperlinks>
  <pageMargins left="0.23" right="0.17" top="0.36" bottom="0.45" header="0.31496062992125984" footer="0.31496062992125984"/>
  <pageSetup paperSize="9" orientation="portrait" r:id="rId2"/>
  <headerFooter>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125953" r:id="rId5">
          <objectPr defaultSize="0" autoPict="0" r:id="rId6">
            <anchor moveWithCells="1">
              <from>
                <xdr:col>5</xdr:col>
                <xdr:colOff>22860</xdr:colOff>
                <xdr:row>4</xdr:row>
                <xdr:rowOff>15240</xdr:rowOff>
              </from>
              <to>
                <xdr:col>5</xdr:col>
                <xdr:colOff>327660</xdr:colOff>
                <xdr:row>4</xdr:row>
                <xdr:rowOff>312420</xdr:rowOff>
              </to>
            </anchor>
          </objectPr>
        </oleObject>
      </mc:Choice>
      <mc:Fallback>
        <oleObject progId="PI3.Image" shapeId="125953" r:id="rId5"/>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00B0F0"/>
  </sheetPr>
  <dimension ref="A1:J90"/>
  <sheetViews>
    <sheetView workbookViewId="0">
      <pane ySplit="4" topLeftCell="A5" activePane="bottomLeft" state="frozen"/>
      <selection activeCell="K25" sqref="K25"/>
      <selection pane="bottomLeft" activeCell="G90" sqref="A1:G90"/>
    </sheetView>
  </sheetViews>
  <sheetFormatPr defaultColWidth="9.109375" defaultRowHeight="13.2"/>
  <cols>
    <col min="1" max="1" width="27.21875" style="106" customWidth="1"/>
    <col min="2" max="2" width="4" style="432" customWidth="1"/>
    <col min="3" max="3" width="28.109375" style="119" customWidth="1"/>
    <col min="4" max="4" width="83.21875" style="120" customWidth="1"/>
    <col min="5" max="5" width="4.88671875" style="382" customWidth="1"/>
    <col min="6" max="6" width="4.88671875" style="379" customWidth="1"/>
    <col min="7" max="7" width="9" style="508" bestFit="1" customWidth="1"/>
    <col min="8" max="8" width="9.44140625" style="163" bestFit="1" customWidth="1"/>
    <col min="9" max="12" width="9.109375" style="55"/>
    <col min="13" max="13" width="13.44140625" style="55" customWidth="1"/>
    <col min="14" max="16384" width="9.109375" style="55"/>
  </cols>
  <sheetData>
    <row r="1" spans="1:10" ht="13.5" customHeight="1">
      <c r="A1" s="98" t="str">
        <f>'Bosch VideoSystem'!A1</f>
        <v>Listino Maggio26</v>
      </c>
      <c r="B1" s="428"/>
      <c r="C1" s="100"/>
      <c r="D1" s="331" t="str">
        <f>'Bosch VideoSystem'!D1:G1</f>
        <v>www.compass-distribution.it</v>
      </c>
      <c r="E1" s="330"/>
      <c r="F1" s="376"/>
      <c r="G1" s="504"/>
      <c r="H1" s="160"/>
    </row>
    <row r="2" spans="1:10" ht="13.5" customHeight="1" thickBot="1">
      <c r="A2" s="101"/>
      <c r="B2" s="429"/>
      <c r="C2" s="103"/>
      <c r="D2" s="114"/>
      <c r="E2" s="247"/>
      <c r="F2" s="377"/>
      <c r="G2" s="505"/>
      <c r="H2" s="165" t="str">
        <f>'Bosch VideoSystem'!H2</f>
        <v>Indice</v>
      </c>
    </row>
    <row r="3" spans="1:10" ht="24" customHeight="1">
      <c r="A3" s="27" t="s">
        <v>55</v>
      </c>
      <c r="B3" s="430"/>
      <c r="C3" s="29"/>
      <c r="D3" s="62"/>
      <c r="E3" s="30"/>
      <c r="F3" s="378"/>
      <c r="G3" s="506"/>
      <c r="H3" s="161"/>
    </row>
    <row r="4" spans="1:10" ht="12.75" customHeight="1">
      <c r="A4" s="60" t="s">
        <v>136</v>
      </c>
      <c r="B4" s="431"/>
      <c r="C4" s="60" t="s">
        <v>23</v>
      </c>
      <c r="D4" s="66" t="s">
        <v>24</v>
      </c>
      <c r="E4" s="116" t="s">
        <v>49</v>
      </c>
      <c r="F4" s="117"/>
      <c r="G4" s="507" t="s">
        <v>19</v>
      </c>
      <c r="H4" s="167" t="s">
        <v>50</v>
      </c>
    </row>
    <row r="5" spans="1:10" ht="24.75" customHeight="1">
      <c r="A5" s="1099" t="s">
        <v>8924</v>
      </c>
      <c r="B5" s="350"/>
      <c r="C5" s="1100"/>
      <c r="D5" s="1101"/>
      <c r="E5" s="1102"/>
      <c r="F5" s="1103"/>
      <c r="G5" s="1103"/>
      <c r="H5" s="380"/>
    </row>
    <row r="6" spans="1:10" ht="14.4" customHeight="1">
      <c r="A6" s="1099" t="s">
        <v>2633</v>
      </c>
      <c r="B6" s="350"/>
      <c r="C6" s="1100"/>
      <c r="D6" s="1101"/>
      <c r="E6" s="1102"/>
      <c r="F6" s="1103"/>
      <c r="G6" s="1103"/>
      <c r="H6" s="396" t="str">
        <f>IF(G6="","",G6-G6*COMPASS!$AH$14)</f>
        <v/>
      </c>
      <c r="J6" s="111"/>
    </row>
    <row r="7" spans="1:10" ht="14.4" customHeight="1">
      <c r="A7" s="1106" t="s">
        <v>2634</v>
      </c>
      <c r="B7" s="253" t="s">
        <v>57</v>
      </c>
      <c r="C7" s="1107" t="s">
        <v>2635</v>
      </c>
      <c r="D7" s="1107" t="s">
        <v>2636</v>
      </c>
      <c r="E7" s="1108">
        <v>1</v>
      </c>
      <c r="F7" s="1109"/>
      <c r="G7" s="1110">
        <v>59</v>
      </c>
      <c r="H7" s="396">
        <f>IF(G7="","",G7-G7*COMPASS!$AH$14)</f>
        <v>59</v>
      </c>
      <c r="J7" s="111"/>
    </row>
    <row r="8" spans="1:10" ht="14.4" customHeight="1">
      <c r="A8" s="1106" t="s">
        <v>2637</v>
      </c>
      <c r="B8" s="253" t="s">
        <v>57</v>
      </c>
      <c r="C8" s="1107" t="s">
        <v>2638</v>
      </c>
      <c r="D8" s="1107" t="s">
        <v>2639</v>
      </c>
      <c r="E8" s="1108">
        <v>1</v>
      </c>
      <c r="F8" s="1109"/>
      <c r="G8" s="1110">
        <v>5</v>
      </c>
      <c r="H8" s="396">
        <f>IF(G8="","",G8-G8*COMPASS!$AH$14)</f>
        <v>5</v>
      </c>
      <c r="J8" s="111"/>
    </row>
    <row r="9" spans="1:10" ht="14.4" customHeight="1">
      <c r="A9" s="1099" t="s">
        <v>405</v>
      </c>
      <c r="B9" s="350"/>
      <c r="C9" s="1100"/>
      <c r="D9" s="1101"/>
      <c r="E9" s="1102"/>
      <c r="F9" s="1103"/>
      <c r="G9" s="1103"/>
      <c r="H9" s="396" t="str">
        <f>IF(G9="","",G9-G9*COMPASS!$AH$14)</f>
        <v/>
      </c>
      <c r="J9" s="111"/>
    </row>
    <row r="10" spans="1:10" ht="14.4" customHeight="1">
      <c r="A10" s="1106" t="s">
        <v>2640</v>
      </c>
      <c r="B10" s="253" t="s">
        <v>57</v>
      </c>
      <c r="C10" s="1107" t="s">
        <v>2641</v>
      </c>
      <c r="D10" s="1107" t="s">
        <v>2642</v>
      </c>
      <c r="E10" s="1108">
        <v>1</v>
      </c>
      <c r="F10" s="1109"/>
      <c r="G10" s="1110">
        <v>202</v>
      </c>
      <c r="H10" s="396">
        <f>IF(G10="","",G10-G10*COMPASS!$AH$14)</f>
        <v>202</v>
      </c>
      <c r="J10" s="111"/>
    </row>
    <row r="11" spans="1:10" ht="14.4" customHeight="1">
      <c r="A11" s="1099" t="s">
        <v>2643</v>
      </c>
      <c r="B11" s="350"/>
      <c r="C11" s="1100"/>
      <c r="D11" s="1101"/>
      <c r="E11" s="1102"/>
      <c r="F11" s="1103"/>
      <c r="G11" s="1103"/>
      <c r="H11" s="396" t="str">
        <f>IF(G11="","",G11-G11*COMPASS!$AH$14)</f>
        <v/>
      </c>
      <c r="J11" s="111"/>
    </row>
    <row r="12" spans="1:10" ht="14.4" customHeight="1">
      <c r="A12" s="1106" t="s">
        <v>2644</v>
      </c>
      <c r="B12" s="253" t="s">
        <v>57</v>
      </c>
      <c r="C12" s="1107" t="s">
        <v>2645</v>
      </c>
      <c r="D12" s="1107" t="s">
        <v>2646</v>
      </c>
      <c r="E12" s="1108">
        <v>1</v>
      </c>
      <c r="F12" s="1109"/>
      <c r="G12" s="1110">
        <v>362</v>
      </c>
      <c r="H12" s="396">
        <f>IF(G12="","",G12-G12*COMPASS!$AH$14)</f>
        <v>362</v>
      </c>
      <c r="J12" s="111"/>
    </row>
    <row r="13" spans="1:10" ht="14.4" customHeight="1">
      <c r="A13" s="1104" t="s">
        <v>1162</v>
      </c>
      <c r="B13" s="1105"/>
      <c r="C13" s="1100"/>
      <c r="D13" s="1101"/>
      <c r="E13" s="1102"/>
      <c r="F13" s="1103"/>
      <c r="G13" s="1103"/>
      <c r="H13" s="396" t="str">
        <f>IF(G13="","",G13-G13*COMPASS!$AH$14)</f>
        <v/>
      </c>
      <c r="J13" s="111"/>
    </row>
    <row r="14" spans="1:10" ht="14.4" customHeight="1">
      <c r="A14" s="1104" t="s">
        <v>62</v>
      </c>
      <c r="B14" s="1105"/>
      <c r="C14" s="1100"/>
      <c r="D14" s="1101"/>
      <c r="E14" s="1102"/>
      <c r="F14" s="1103"/>
      <c r="G14" s="1103"/>
      <c r="H14" s="396" t="str">
        <f>IF(G14="","",G14-G14*COMPASS!$AH$14)</f>
        <v/>
      </c>
      <c r="J14" s="111"/>
    </row>
    <row r="15" spans="1:10" ht="14.4" customHeight="1">
      <c r="A15" s="1106" t="s">
        <v>2648</v>
      </c>
      <c r="B15" s="253" t="s">
        <v>22</v>
      </c>
      <c r="C15" s="1111" t="s">
        <v>63</v>
      </c>
      <c r="D15" s="1111" t="s">
        <v>2649</v>
      </c>
      <c r="E15" s="1108">
        <v>1</v>
      </c>
      <c r="F15" s="1109"/>
      <c r="G15" s="991">
        <v>108.52799999999999</v>
      </c>
      <c r="H15" s="396">
        <f>IF(G15="","",G15-G15*COMPASS!$AH$14)</f>
        <v>108.52799999999999</v>
      </c>
      <c r="J15" s="111"/>
    </row>
    <row r="16" spans="1:10" ht="14.4" customHeight="1">
      <c r="A16" s="1106" t="s">
        <v>2650</v>
      </c>
      <c r="B16" s="253" t="s">
        <v>22</v>
      </c>
      <c r="C16" s="1111" t="s">
        <v>350</v>
      </c>
      <c r="D16" s="1111" t="s">
        <v>2651</v>
      </c>
      <c r="E16" s="1108">
        <v>1</v>
      </c>
      <c r="F16" s="1109"/>
      <c r="G16" s="991">
        <v>34.427999999999997</v>
      </c>
      <c r="H16" s="396">
        <f>IF(G16="","",G16-G16*COMPASS!$AH$14)</f>
        <v>34.427999999999997</v>
      </c>
      <c r="J16" s="111"/>
    </row>
    <row r="17" spans="1:10" ht="14.4" customHeight="1">
      <c r="A17" s="1106" t="s">
        <v>2652</v>
      </c>
      <c r="B17" s="253" t="s">
        <v>22</v>
      </c>
      <c r="C17" s="1111" t="s">
        <v>28</v>
      </c>
      <c r="D17" s="1111" t="s">
        <v>2653</v>
      </c>
      <c r="E17" s="1108">
        <v>1</v>
      </c>
      <c r="F17" s="1109"/>
      <c r="G17" s="991">
        <v>137.71199999999999</v>
      </c>
      <c r="H17" s="396">
        <f>IF(G17="","",G17-G17*COMPASS!$AH$14)</f>
        <v>137.71199999999999</v>
      </c>
      <c r="J17" s="111"/>
    </row>
    <row r="18" spans="1:10" ht="14.4" customHeight="1">
      <c r="A18" s="1106" t="s">
        <v>156</v>
      </c>
      <c r="B18" s="253" t="s">
        <v>57</v>
      </c>
      <c r="C18" s="1111" t="s">
        <v>21</v>
      </c>
      <c r="D18" s="1111" t="s">
        <v>2654</v>
      </c>
      <c r="E18" s="1108">
        <v>1</v>
      </c>
      <c r="F18" s="1109"/>
      <c r="G18" s="991">
        <v>72</v>
      </c>
      <c r="H18" s="396">
        <f>IF(G18="","",G18-G18*COMPASS!$AH$14)</f>
        <v>72</v>
      </c>
      <c r="J18" s="111"/>
    </row>
    <row r="19" spans="1:10" ht="14.4" customHeight="1">
      <c r="A19" s="1106" t="s">
        <v>2655</v>
      </c>
      <c r="B19" s="253" t="s">
        <v>22</v>
      </c>
      <c r="C19" s="1111" t="s">
        <v>142</v>
      </c>
      <c r="D19" s="1111" t="s">
        <v>2656</v>
      </c>
      <c r="E19" s="1108">
        <v>1</v>
      </c>
      <c r="F19" s="1109"/>
      <c r="G19" s="991">
        <v>90.059999999999988</v>
      </c>
      <c r="H19" s="396">
        <f>IF(G19="","",G19-G19*COMPASS!$AH$14)</f>
        <v>90.059999999999988</v>
      </c>
      <c r="J19" s="111"/>
    </row>
    <row r="20" spans="1:10" ht="14.4" customHeight="1">
      <c r="A20" s="1106" t="s">
        <v>2657</v>
      </c>
      <c r="B20" s="253" t="s">
        <v>22</v>
      </c>
      <c r="C20" s="1107" t="s">
        <v>7183</v>
      </c>
      <c r="D20" s="1107" t="s">
        <v>2658</v>
      </c>
      <c r="E20" s="1108">
        <v>1</v>
      </c>
      <c r="F20" s="1112"/>
      <c r="G20" s="1110">
        <v>91.009999999999991</v>
      </c>
      <c r="H20" s="396">
        <f>IF(G20="","",G20-G20*COMPASS!$AH$14)</f>
        <v>91.009999999999991</v>
      </c>
      <c r="J20" s="111"/>
    </row>
    <row r="21" spans="1:10" ht="14.4" customHeight="1">
      <c r="A21" s="1106" t="s">
        <v>2659</v>
      </c>
      <c r="B21" s="253" t="s">
        <v>22</v>
      </c>
      <c r="C21" s="1107" t="s">
        <v>7184</v>
      </c>
      <c r="D21" s="1107" t="s">
        <v>2660</v>
      </c>
      <c r="E21" s="1108">
        <v>1</v>
      </c>
      <c r="F21" s="1112"/>
      <c r="G21" s="1110">
        <v>37.43</v>
      </c>
      <c r="H21" s="396">
        <f>IF(G21="","",G21-G21*COMPASS!$AH$14)</f>
        <v>37.43</v>
      </c>
      <c r="J21" s="111"/>
    </row>
    <row r="22" spans="1:10" ht="14.4" customHeight="1">
      <c r="A22" s="1104" t="s">
        <v>2661</v>
      </c>
      <c r="B22" s="1105"/>
      <c r="C22" s="1100"/>
      <c r="D22" s="1101"/>
      <c r="E22" s="1102"/>
      <c r="F22" s="1103"/>
      <c r="G22" s="1103"/>
      <c r="H22" s="396" t="str">
        <f>IF(G22="","",G22-G22*COMPASS!$AH$14)</f>
        <v/>
      </c>
      <c r="J22" s="111"/>
    </row>
    <row r="23" spans="1:10" ht="14.4" customHeight="1">
      <c r="A23" s="1106" t="s">
        <v>157</v>
      </c>
      <c r="B23" s="253" t="s">
        <v>57</v>
      </c>
      <c r="C23" s="1111" t="s">
        <v>52</v>
      </c>
      <c r="D23" s="1111" t="s">
        <v>2662</v>
      </c>
      <c r="E23" s="1108">
        <v>1</v>
      </c>
      <c r="F23" s="1109"/>
      <c r="G23" s="991">
        <v>106</v>
      </c>
      <c r="H23" s="396">
        <f>IF(G23="","",G23-G23*COMPASS!$AH$14)</f>
        <v>106</v>
      </c>
      <c r="J23" s="111"/>
    </row>
    <row r="24" spans="1:10" ht="14.4" customHeight="1">
      <c r="A24" s="1106" t="s">
        <v>158</v>
      </c>
      <c r="B24" s="253" t="s">
        <v>22</v>
      </c>
      <c r="C24" s="1111" t="s">
        <v>53</v>
      </c>
      <c r="D24" s="1111" t="s">
        <v>2663</v>
      </c>
      <c r="E24" s="1108">
        <v>1</v>
      </c>
      <c r="F24" s="1109"/>
      <c r="G24" s="991">
        <v>70.451999999999998</v>
      </c>
      <c r="H24" s="396">
        <f>IF(G24="","",G24-G24*COMPASS!$AH$14)</f>
        <v>70.451999999999998</v>
      </c>
      <c r="J24" s="111"/>
    </row>
    <row r="25" spans="1:10" ht="14.4" customHeight="1">
      <c r="A25" s="1106" t="s">
        <v>2664</v>
      </c>
      <c r="B25" s="253" t="s">
        <v>22</v>
      </c>
      <c r="C25" s="1111" t="s">
        <v>25</v>
      </c>
      <c r="D25" s="1111" t="s">
        <v>2665</v>
      </c>
      <c r="E25" s="1108">
        <v>1</v>
      </c>
      <c r="F25" s="1109"/>
      <c r="G25" s="991">
        <v>59.963999999999992</v>
      </c>
      <c r="H25" s="396">
        <f>IF(G25="","",G25-G25*COMPASS!$AH$14)</f>
        <v>59.963999999999992</v>
      </c>
      <c r="J25" s="111"/>
    </row>
    <row r="26" spans="1:10" ht="14.4" customHeight="1">
      <c r="A26" s="1106" t="s">
        <v>2666</v>
      </c>
      <c r="B26" s="253" t="s">
        <v>22</v>
      </c>
      <c r="C26" s="1111" t="s">
        <v>33</v>
      </c>
      <c r="D26" s="1111" t="s">
        <v>2667</v>
      </c>
      <c r="E26" s="1108">
        <v>1</v>
      </c>
      <c r="F26" s="1109"/>
      <c r="G26" s="991">
        <v>88.919999999999987</v>
      </c>
      <c r="H26" s="396">
        <f>IF(G26="","",G26-G26*COMPASS!$AH$14)</f>
        <v>88.919999999999987</v>
      </c>
      <c r="J26" s="111"/>
    </row>
    <row r="27" spans="1:10" ht="14.4" customHeight="1">
      <c r="A27" s="1106" t="s">
        <v>2668</v>
      </c>
      <c r="B27" s="253" t="s">
        <v>22</v>
      </c>
      <c r="C27" s="1111" t="s">
        <v>11</v>
      </c>
      <c r="D27" s="1111" t="s">
        <v>2669</v>
      </c>
      <c r="E27" s="1108">
        <v>1</v>
      </c>
      <c r="F27" s="1113"/>
      <c r="G27" s="991">
        <v>24.32</v>
      </c>
      <c r="H27" s="396">
        <f>IF(G27="","",G27-G27*COMPASS!$AH$14)</f>
        <v>24.32</v>
      </c>
      <c r="J27" s="111"/>
    </row>
    <row r="28" spans="1:10" ht="14.4" customHeight="1">
      <c r="A28" s="1106" t="s">
        <v>2670</v>
      </c>
      <c r="B28" s="253" t="s">
        <v>22</v>
      </c>
      <c r="C28" s="1111" t="s">
        <v>18</v>
      </c>
      <c r="D28" s="1111" t="s">
        <v>2671</v>
      </c>
      <c r="E28" s="1108">
        <v>1</v>
      </c>
      <c r="F28" s="1113"/>
      <c r="G28" s="991">
        <v>33.059999999999995</v>
      </c>
      <c r="H28" s="396">
        <f>IF(G28="","",G28-G28*COMPASS!$AH$14)</f>
        <v>33.059999999999995</v>
      </c>
      <c r="J28" s="111"/>
    </row>
    <row r="29" spans="1:10" ht="14.4" customHeight="1">
      <c r="A29" s="1106" t="s">
        <v>2672</v>
      </c>
      <c r="B29" s="253" t="s">
        <v>22</v>
      </c>
      <c r="C29" s="1111" t="s">
        <v>48</v>
      </c>
      <c r="D29" s="1111" t="s">
        <v>2673</v>
      </c>
      <c r="E29" s="1108">
        <v>1</v>
      </c>
      <c r="F29" s="1109"/>
      <c r="G29" s="991">
        <v>48.563999999999993</v>
      </c>
      <c r="H29" s="396">
        <f>IF(G29="","",G29-G29*COMPASS!$AH$14)</f>
        <v>48.563999999999993</v>
      </c>
      <c r="J29" s="111"/>
    </row>
    <row r="30" spans="1:10" ht="14.4" customHeight="1">
      <c r="A30" s="1106" t="s">
        <v>2674</v>
      </c>
      <c r="B30" s="253" t="s">
        <v>22</v>
      </c>
      <c r="C30" s="1111" t="s">
        <v>351</v>
      </c>
      <c r="D30" s="1111" t="s">
        <v>2675</v>
      </c>
      <c r="E30" s="1108">
        <v>1</v>
      </c>
      <c r="F30" s="1109"/>
      <c r="G30" s="991">
        <v>28.043999999999997</v>
      </c>
      <c r="H30" s="396">
        <f>IF(G30="","",G30-G30*COMPASS!$AH$14)</f>
        <v>28.043999999999997</v>
      </c>
      <c r="J30" s="111"/>
    </row>
    <row r="31" spans="1:10" ht="14.4" customHeight="1">
      <c r="A31" s="1106" t="s">
        <v>2676</v>
      </c>
      <c r="B31" s="253" t="s">
        <v>22</v>
      </c>
      <c r="C31" s="1111" t="s">
        <v>352</v>
      </c>
      <c r="D31" s="1111" t="s">
        <v>2677</v>
      </c>
      <c r="E31" s="1108">
        <v>1</v>
      </c>
      <c r="F31" s="1109"/>
      <c r="G31" s="991">
        <v>24.852</v>
      </c>
      <c r="H31" s="396">
        <f>IF(G31="","",G31-G31*COMPASS!$AH$14)</f>
        <v>24.852</v>
      </c>
      <c r="J31" s="111"/>
    </row>
    <row r="32" spans="1:10" ht="14.4" customHeight="1">
      <c r="A32" s="1106" t="s">
        <v>2678</v>
      </c>
      <c r="B32" s="253" t="s">
        <v>22</v>
      </c>
      <c r="C32" s="1111" t="s">
        <v>353</v>
      </c>
      <c r="D32" s="1111" t="s">
        <v>2679</v>
      </c>
      <c r="E32" s="1108">
        <v>1</v>
      </c>
      <c r="F32" s="1109"/>
      <c r="G32" s="991">
        <v>38.532000000000004</v>
      </c>
      <c r="H32" s="396">
        <f>IF(G32="","",G32-G32*COMPASS!$AH$14)</f>
        <v>38.532000000000004</v>
      </c>
      <c r="J32" s="111"/>
    </row>
    <row r="33" spans="1:10" ht="14.4" customHeight="1">
      <c r="A33" s="1106" t="s">
        <v>3941</v>
      </c>
      <c r="B33" s="253" t="s">
        <v>22</v>
      </c>
      <c r="C33" s="1111" t="s">
        <v>3939</v>
      </c>
      <c r="D33" s="1111" t="s">
        <v>3940</v>
      </c>
      <c r="E33" s="1108">
        <v>1</v>
      </c>
      <c r="F33" s="1109"/>
      <c r="G33" s="991">
        <v>68.627999999999986</v>
      </c>
      <c r="H33" s="396">
        <f>IF(G33="","",G33-G33*COMPASS!$AH$14)</f>
        <v>68.627999999999986</v>
      </c>
      <c r="J33" s="111"/>
    </row>
    <row r="34" spans="1:10" ht="14.4" customHeight="1">
      <c r="A34" s="1106" t="s">
        <v>2680</v>
      </c>
      <c r="B34" s="253" t="s">
        <v>22</v>
      </c>
      <c r="C34" s="1111" t="s">
        <v>354</v>
      </c>
      <c r="D34" s="1111" t="s">
        <v>2681</v>
      </c>
      <c r="E34" s="1108">
        <v>1</v>
      </c>
      <c r="F34" s="1109"/>
      <c r="G34" s="991">
        <v>97.811999999999983</v>
      </c>
      <c r="H34" s="396">
        <f>IF(G34="","",G34-G34*COMPASS!$AH$14)</f>
        <v>97.811999999999983</v>
      </c>
      <c r="J34" s="111"/>
    </row>
    <row r="35" spans="1:10" ht="14.4" customHeight="1">
      <c r="A35" s="1106" t="s">
        <v>2682</v>
      </c>
      <c r="B35" s="253" t="s">
        <v>22</v>
      </c>
      <c r="C35" s="1111" t="s">
        <v>355</v>
      </c>
      <c r="D35" s="1111" t="s">
        <v>2683</v>
      </c>
      <c r="E35" s="1108">
        <v>1</v>
      </c>
      <c r="F35" s="1109"/>
      <c r="G35" s="991">
        <v>116.964</v>
      </c>
      <c r="H35" s="396">
        <f>IF(G35="","",G35-G35*COMPASS!$AH$14)</f>
        <v>116.964</v>
      </c>
      <c r="J35" s="111"/>
    </row>
    <row r="36" spans="1:10" ht="14.4" customHeight="1">
      <c r="A36" s="1106" t="s">
        <v>2684</v>
      </c>
      <c r="B36" s="253" t="s">
        <v>22</v>
      </c>
      <c r="C36" s="1107" t="s">
        <v>2685</v>
      </c>
      <c r="D36" s="1107" t="s">
        <v>2686</v>
      </c>
      <c r="E36" s="1108">
        <v>1</v>
      </c>
      <c r="F36" s="1112"/>
      <c r="G36" s="1110">
        <v>56.543999999999997</v>
      </c>
      <c r="H36" s="396">
        <f>IF(G36="","",G36-G36*COMPASS!$AH$14)</f>
        <v>56.543999999999997</v>
      </c>
      <c r="J36" s="111"/>
    </row>
    <row r="37" spans="1:10" ht="14.4" customHeight="1">
      <c r="A37" s="1106" t="s">
        <v>2687</v>
      </c>
      <c r="B37" s="253" t="s">
        <v>22</v>
      </c>
      <c r="C37" s="1107" t="s">
        <v>2688</v>
      </c>
      <c r="D37" s="1107" t="s">
        <v>2689</v>
      </c>
      <c r="E37" s="1108">
        <v>1</v>
      </c>
      <c r="F37" s="1112"/>
      <c r="G37" s="1110">
        <v>127.45199999999998</v>
      </c>
      <c r="H37" s="396">
        <f>IF(G37="","",G37-G37*COMPASS!$AH$14)</f>
        <v>127.45199999999998</v>
      </c>
      <c r="J37" s="111"/>
    </row>
    <row r="38" spans="1:10" ht="14.4" customHeight="1">
      <c r="A38" s="1106" t="s">
        <v>2690</v>
      </c>
      <c r="B38" s="253" t="s">
        <v>22</v>
      </c>
      <c r="C38" s="1107" t="s">
        <v>2691</v>
      </c>
      <c r="D38" s="1107" t="s">
        <v>2692</v>
      </c>
      <c r="E38" s="1108">
        <v>1</v>
      </c>
      <c r="F38" s="1112"/>
      <c r="G38" s="1110">
        <v>191.06399999999999</v>
      </c>
      <c r="H38" s="396">
        <f>IF(G38="","",G38-G38*COMPASS!$AH$14)</f>
        <v>191.06399999999999</v>
      </c>
      <c r="J38" s="111"/>
    </row>
    <row r="39" spans="1:10" ht="14.4" customHeight="1">
      <c r="A39" s="1104" t="s">
        <v>2693</v>
      </c>
      <c r="B39" s="1105"/>
      <c r="C39" s="1100"/>
      <c r="D39" s="1101"/>
      <c r="E39" s="1102"/>
      <c r="F39" s="1103"/>
      <c r="G39" s="1103"/>
      <c r="H39" s="396" t="str">
        <f>IF(G39="","",G39-G39*COMPASS!$AH$14)</f>
        <v/>
      </c>
      <c r="J39" s="111"/>
    </row>
    <row r="40" spans="1:10" ht="14.4" customHeight="1">
      <c r="A40" s="1104" t="s">
        <v>2694</v>
      </c>
      <c r="B40" s="1105"/>
      <c r="C40" s="1100"/>
      <c r="D40" s="1101"/>
      <c r="E40" s="1102"/>
      <c r="F40" s="1103"/>
      <c r="G40" s="1103"/>
      <c r="H40" s="396" t="str">
        <f>IF(G40="","",G40-G40*COMPASS!$AH$14)</f>
        <v/>
      </c>
      <c r="J40" s="111"/>
    </row>
    <row r="41" spans="1:10" ht="14.4" customHeight="1">
      <c r="A41" s="1106" t="s">
        <v>166</v>
      </c>
      <c r="B41" s="253" t="s">
        <v>57</v>
      </c>
      <c r="C41" s="1111" t="s">
        <v>10</v>
      </c>
      <c r="D41" s="1111" t="s">
        <v>2695</v>
      </c>
      <c r="E41" s="1108">
        <v>1</v>
      </c>
      <c r="F41" s="1109"/>
      <c r="G41" s="991">
        <v>80</v>
      </c>
      <c r="H41" s="396">
        <f>IF(G41="","",G41-G41*COMPASS!$AH$14)</f>
        <v>80</v>
      </c>
      <c r="J41" s="111"/>
    </row>
    <row r="42" spans="1:10" ht="14.4" customHeight="1">
      <c r="A42" s="1106" t="s">
        <v>2696</v>
      </c>
      <c r="B42" s="253" t="s">
        <v>22</v>
      </c>
      <c r="C42" s="1107" t="s">
        <v>2697</v>
      </c>
      <c r="D42" s="1107" t="s">
        <v>6043</v>
      </c>
      <c r="E42" s="1108">
        <v>1</v>
      </c>
      <c r="F42" s="1112"/>
      <c r="G42" s="1110">
        <v>38.949999999999996</v>
      </c>
      <c r="H42" s="396">
        <f>IF(G42="","",G42-G42*COMPASS!$AH$14)</f>
        <v>38.949999999999996</v>
      </c>
      <c r="J42" s="111"/>
    </row>
    <row r="43" spans="1:10" ht="14.4" customHeight="1">
      <c r="A43" s="1106" t="s">
        <v>2698</v>
      </c>
      <c r="B43" s="253" t="s">
        <v>22</v>
      </c>
      <c r="C43" s="1111" t="s">
        <v>144</v>
      </c>
      <c r="D43" s="1111" t="s">
        <v>2699</v>
      </c>
      <c r="E43" s="1108">
        <v>1</v>
      </c>
      <c r="F43" s="1113"/>
      <c r="G43" s="991">
        <v>44.46</v>
      </c>
      <c r="H43" s="396">
        <f>IF(G43="","",G43-G43*COMPASS!$AH$14)</f>
        <v>44.46</v>
      </c>
      <c r="J43" s="111"/>
    </row>
    <row r="44" spans="1:10" ht="14.4" customHeight="1">
      <c r="A44" s="1106" t="s">
        <v>2700</v>
      </c>
      <c r="B44" s="253" t="s">
        <v>22</v>
      </c>
      <c r="C44" s="1111" t="s">
        <v>145</v>
      </c>
      <c r="D44" s="1111" t="s">
        <v>2701</v>
      </c>
      <c r="E44" s="1108">
        <v>1</v>
      </c>
      <c r="F44" s="1113"/>
      <c r="G44" s="991">
        <v>58.9</v>
      </c>
      <c r="H44" s="396">
        <f>IF(G44="","",G44-G44*COMPASS!$AH$14)</f>
        <v>58.9</v>
      </c>
      <c r="J44" s="111"/>
    </row>
    <row r="45" spans="1:10" ht="14.4" customHeight="1">
      <c r="A45" s="1104" t="s">
        <v>2702</v>
      </c>
      <c r="B45" s="1105"/>
      <c r="C45" s="1100"/>
      <c r="D45" s="1101"/>
      <c r="E45" s="1102"/>
      <c r="F45" s="1103"/>
      <c r="G45" s="1103"/>
      <c r="H45" s="396" t="str">
        <f>IF(G45="","",G45-G45*COMPASS!$AH$14)</f>
        <v/>
      </c>
      <c r="J45" s="111"/>
    </row>
    <row r="46" spans="1:10" ht="14.4" customHeight="1">
      <c r="A46" s="1106" t="s">
        <v>3412</v>
      </c>
      <c r="B46" s="253" t="s">
        <v>22</v>
      </c>
      <c r="C46" s="1111" t="s">
        <v>17</v>
      </c>
      <c r="D46" s="1111" t="s">
        <v>2703</v>
      </c>
      <c r="E46" s="1108">
        <v>1</v>
      </c>
      <c r="F46" s="1114"/>
      <c r="G46" s="991">
        <v>96.899999999999991</v>
      </c>
      <c r="H46" s="396">
        <f>IF(G46="","",G46-G46*COMPASS!$AH$14)</f>
        <v>96.899999999999991</v>
      </c>
      <c r="J46" s="111"/>
    </row>
    <row r="47" spans="1:10" ht="14.4" customHeight="1">
      <c r="A47" s="1104" t="s">
        <v>347</v>
      </c>
      <c r="B47" s="1105"/>
      <c r="C47" s="1100"/>
      <c r="D47" s="1101"/>
      <c r="E47" s="1102"/>
      <c r="F47" s="1103"/>
      <c r="G47" s="1103"/>
      <c r="H47" s="396" t="str">
        <f>IF(G47="","",G47-G47*COMPASS!$AH$14)</f>
        <v/>
      </c>
      <c r="J47" s="111"/>
    </row>
    <row r="48" spans="1:10" ht="14.4" customHeight="1">
      <c r="A48" s="1106" t="s">
        <v>2704</v>
      </c>
      <c r="B48" s="253" t="s">
        <v>22</v>
      </c>
      <c r="C48" s="1111" t="s">
        <v>143</v>
      </c>
      <c r="D48" s="1111" t="s">
        <v>2705</v>
      </c>
      <c r="E48" s="1108">
        <v>1</v>
      </c>
      <c r="F48" s="1113"/>
      <c r="G48" s="991">
        <v>134.9</v>
      </c>
      <c r="H48" s="396">
        <f>IF(G48="","",G48-G48*COMPASS!$AH$14)</f>
        <v>134.9</v>
      </c>
      <c r="J48" s="111"/>
    </row>
    <row r="49" spans="1:10" ht="14.4" customHeight="1">
      <c r="A49" s="1106" t="s">
        <v>8927</v>
      </c>
      <c r="B49" s="253" t="s">
        <v>22</v>
      </c>
      <c r="C49" s="1111" t="s">
        <v>8925</v>
      </c>
      <c r="D49" s="1111" t="s">
        <v>8926</v>
      </c>
      <c r="E49" s="1108">
        <v>1</v>
      </c>
      <c r="F49" s="1115"/>
      <c r="G49" s="991">
        <v>221.44499999999999</v>
      </c>
      <c r="H49" s="396">
        <f>IF(G49="","",G49-G49*COMPASS!$AH$14)</f>
        <v>221.44499999999999</v>
      </c>
      <c r="J49" s="111"/>
    </row>
    <row r="50" spans="1:10" ht="14.4" customHeight="1">
      <c r="A50" s="1104" t="s">
        <v>348</v>
      </c>
      <c r="B50" s="1105"/>
      <c r="C50" s="1100"/>
      <c r="D50" s="1101"/>
      <c r="E50" s="1102"/>
      <c r="F50" s="1103"/>
      <c r="G50" s="1103"/>
      <c r="H50" s="396" t="str">
        <f>IF(G50="","",G50-G50*COMPASS!$AH$14)</f>
        <v/>
      </c>
      <c r="J50" s="111"/>
    </row>
    <row r="51" spans="1:10" ht="14.4" customHeight="1">
      <c r="A51" s="1106" t="s">
        <v>2706</v>
      </c>
      <c r="B51" s="253" t="s">
        <v>22</v>
      </c>
      <c r="C51" s="1111" t="s">
        <v>47</v>
      </c>
      <c r="D51" s="1111" t="s">
        <v>6044</v>
      </c>
      <c r="E51" s="1108">
        <v>1</v>
      </c>
      <c r="F51" s="1113"/>
      <c r="G51" s="991">
        <v>115.89999999999999</v>
      </c>
      <c r="H51" s="396">
        <f>IF(G51="","",G51-G51*COMPASS!$AH$14)</f>
        <v>115.89999999999999</v>
      </c>
      <c r="J51" s="111"/>
    </row>
    <row r="52" spans="1:10" ht="14.4" customHeight="1">
      <c r="A52" s="1106" t="s">
        <v>2707</v>
      </c>
      <c r="B52" s="253" t="s">
        <v>22</v>
      </c>
      <c r="C52" s="1111" t="s">
        <v>26</v>
      </c>
      <c r="D52" s="1111" t="s">
        <v>6045</v>
      </c>
      <c r="E52" s="1108">
        <v>1</v>
      </c>
      <c r="F52" s="1109"/>
      <c r="G52" s="991">
        <v>193.79999999999998</v>
      </c>
      <c r="H52" s="396">
        <f>IF(G52="","",G52-G52*COMPASS!$AH$14)</f>
        <v>193.79999999999998</v>
      </c>
      <c r="J52" s="111"/>
    </row>
    <row r="53" spans="1:10" ht="14.4" customHeight="1">
      <c r="A53" s="1104" t="s">
        <v>5115</v>
      </c>
      <c r="B53" s="1105"/>
      <c r="C53" s="1100"/>
      <c r="D53" s="1101"/>
      <c r="E53" s="1102"/>
      <c r="F53" s="1103"/>
      <c r="G53" s="1103"/>
      <c r="H53" s="396" t="str">
        <f>IF(G53="","",G53-G53*COMPASS!$AH$14)</f>
        <v/>
      </c>
      <c r="J53" s="111"/>
    </row>
    <row r="54" spans="1:10" ht="14.4" customHeight="1">
      <c r="A54" s="1104" t="s">
        <v>5116</v>
      </c>
      <c r="B54" s="1105"/>
      <c r="C54" s="1100"/>
      <c r="D54" s="1101"/>
      <c r="E54" s="1102"/>
      <c r="F54" s="1103"/>
      <c r="G54" s="1103"/>
      <c r="H54" s="396" t="str">
        <f>IF(G54="","",G54-G54*COMPASS!$AH$14)</f>
        <v/>
      </c>
      <c r="J54" s="111"/>
    </row>
    <row r="55" spans="1:10" ht="14.4" customHeight="1">
      <c r="A55" s="1106" t="s">
        <v>5117</v>
      </c>
      <c r="B55" s="253" t="s">
        <v>45</v>
      </c>
      <c r="C55" s="1111" t="s">
        <v>5118</v>
      </c>
      <c r="D55" s="1111" t="s">
        <v>7185</v>
      </c>
      <c r="E55" s="1108">
        <v>1</v>
      </c>
      <c r="F55" s="1116"/>
      <c r="G55" s="991">
        <v>87.399999999999991</v>
      </c>
      <c r="H55" s="396">
        <f>IF(G55="","",G55-G55*COMPASS!$AH$14)</f>
        <v>87.399999999999991</v>
      </c>
      <c r="J55" s="111"/>
    </row>
    <row r="56" spans="1:10" ht="14.4" customHeight="1">
      <c r="A56" s="1106" t="s">
        <v>5119</v>
      </c>
      <c r="B56" s="253" t="s">
        <v>45</v>
      </c>
      <c r="C56" s="1111" t="s">
        <v>5120</v>
      </c>
      <c r="D56" s="1111" t="s">
        <v>7186</v>
      </c>
      <c r="E56" s="1108">
        <v>1</v>
      </c>
      <c r="F56" s="1116"/>
      <c r="G56" s="991">
        <v>93.1</v>
      </c>
      <c r="H56" s="396">
        <f>IF(G56="","",G56-G56*COMPASS!$AH$14)</f>
        <v>93.1</v>
      </c>
      <c r="J56" s="111"/>
    </row>
    <row r="57" spans="1:10" ht="14.4" customHeight="1">
      <c r="A57" s="1104" t="s">
        <v>5121</v>
      </c>
      <c r="B57" s="1105"/>
      <c r="C57" s="1100"/>
      <c r="D57" s="1101"/>
      <c r="E57" s="1102"/>
      <c r="F57" s="1103"/>
      <c r="G57" s="1103"/>
      <c r="H57" s="396" t="str">
        <f>IF(G57="","",G57-G57*COMPASS!$AH$14)</f>
        <v/>
      </c>
      <c r="J57" s="111"/>
    </row>
    <row r="58" spans="1:10" ht="14.4" customHeight="1">
      <c r="A58" s="1106" t="s">
        <v>5122</v>
      </c>
      <c r="B58" s="253" t="s">
        <v>57</v>
      </c>
      <c r="C58" s="1111" t="s">
        <v>5123</v>
      </c>
      <c r="D58" s="1111" t="s">
        <v>7187</v>
      </c>
      <c r="E58" s="1108">
        <v>1</v>
      </c>
      <c r="F58" s="1109"/>
      <c r="G58" s="991">
        <v>97</v>
      </c>
      <c r="H58" s="396">
        <f>IF(G58="","",G58-G58*COMPASS!$AH$14)</f>
        <v>97</v>
      </c>
      <c r="J58" s="111"/>
    </row>
    <row r="59" spans="1:10" ht="14.4" customHeight="1">
      <c r="A59" s="1106" t="s">
        <v>17292</v>
      </c>
      <c r="B59" s="253" t="s">
        <v>45</v>
      </c>
      <c r="C59" s="1111" t="s">
        <v>17288</v>
      </c>
      <c r="D59" s="1107" t="s">
        <v>17289</v>
      </c>
      <c r="E59" s="1108">
        <v>1</v>
      </c>
      <c r="F59" s="1117"/>
      <c r="G59" s="991">
        <v>112.1</v>
      </c>
      <c r="H59" s="396">
        <f>IF(G59="","",G59-G59*COMPASS!$AH$14)</f>
        <v>112.1</v>
      </c>
      <c r="J59" s="111"/>
    </row>
    <row r="60" spans="1:10" ht="14.4" customHeight="1">
      <c r="A60" s="1106" t="s">
        <v>17293</v>
      </c>
      <c r="B60" s="253" t="s">
        <v>45</v>
      </c>
      <c r="C60" s="1111" t="s">
        <v>17290</v>
      </c>
      <c r="D60" s="1107" t="s">
        <v>17291</v>
      </c>
      <c r="E60" s="1108">
        <v>1</v>
      </c>
      <c r="F60" s="1117"/>
      <c r="G60" s="991">
        <v>174.8</v>
      </c>
      <c r="H60" s="396">
        <f>IF(G60="","",G60-G60*COMPASS!$AH$14)</f>
        <v>174.8</v>
      </c>
      <c r="J60" s="111"/>
    </row>
    <row r="61" spans="1:10" ht="14.4" customHeight="1">
      <c r="A61" s="1104" t="s">
        <v>6779</v>
      </c>
      <c r="B61" s="1105"/>
      <c r="C61" s="1100"/>
      <c r="D61" s="1101"/>
      <c r="E61" s="1102"/>
      <c r="F61" s="1103"/>
      <c r="G61" s="1103"/>
      <c r="H61" s="396" t="str">
        <f>IF(G61="","",G61-G61*COMPASS!$AH$14)</f>
        <v/>
      </c>
      <c r="J61" s="111"/>
    </row>
    <row r="62" spans="1:10" ht="14.4" customHeight="1">
      <c r="A62" s="1106" t="s">
        <v>6781</v>
      </c>
      <c r="B62" s="253" t="s">
        <v>45</v>
      </c>
      <c r="C62" s="1111" t="s">
        <v>6780</v>
      </c>
      <c r="D62" s="1111" t="s">
        <v>7188</v>
      </c>
      <c r="E62" s="1108">
        <v>1</v>
      </c>
      <c r="F62" s="1116"/>
      <c r="G62" s="991">
        <v>237.405</v>
      </c>
      <c r="H62" s="396">
        <f>IF(G62="","",G62-G62*COMPASS!$AH$14)</f>
        <v>237.405</v>
      </c>
      <c r="J62" s="111"/>
    </row>
    <row r="63" spans="1:10" ht="14.4" customHeight="1">
      <c r="A63" s="1104" t="s">
        <v>5124</v>
      </c>
      <c r="B63" s="1105"/>
      <c r="C63" s="1100"/>
      <c r="D63" s="1101"/>
      <c r="E63" s="1102"/>
      <c r="F63" s="1103"/>
      <c r="G63" s="1103"/>
      <c r="H63" s="396" t="str">
        <f>IF(G63="","",G63-G63*COMPASS!$AH$14)</f>
        <v/>
      </c>
      <c r="J63" s="111"/>
    </row>
    <row r="64" spans="1:10" ht="14.4" customHeight="1">
      <c r="A64" s="1106" t="s">
        <v>5125</v>
      </c>
      <c r="B64" s="253" t="s">
        <v>45</v>
      </c>
      <c r="C64" s="1111" t="s">
        <v>5126</v>
      </c>
      <c r="D64" s="1111" t="s">
        <v>7189</v>
      </c>
      <c r="E64" s="1108">
        <v>1</v>
      </c>
      <c r="F64" s="1116"/>
      <c r="G64" s="991">
        <v>271.32</v>
      </c>
      <c r="H64" s="396">
        <f>IF(G64="","",G64-G64*COMPASS!$AH$14)</f>
        <v>271.32</v>
      </c>
      <c r="J64" s="111"/>
    </row>
    <row r="65" spans="1:10" ht="14.4" customHeight="1">
      <c r="A65" s="1104" t="s">
        <v>349</v>
      </c>
      <c r="B65" s="1105"/>
      <c r="C65" s="1100"/>
      <c r="D65" s="1101"/>
      <c r="E65" s="1102"/>
      <c r="F65" s="1103"/>
      <c r="G65" s="1103"/>
      <c r="H65" s="396" t="str">
        <f>IF(G65="","",G65-G65*COMPASS!$AH$14)</f>
        <v/>
      </c>
      <c r="J65" s="111"/>
    </row>
    <row r="66" spans="1:10" ht="14.4" customHeight="1">
      <c r="A66" s="1106" t="s">
        <v>2708</v>
      </c>
      <c r="B66" s="253" t="s">
        <v>22</v>
      </c>
      <c r="C66" s="1111" t="s">
        <v>2709</v>
      </c>
      <c r="D66" s="1111" t="s">
        <v>2710</v>
      </c>
      <c r="E66" s="1108">
        <v>1</v>
      </c>
      <c r="F66" s="1109"/>
      <c r="G66" s="991">
        <v>77.899999999999991</v>
      </c>
      <c r="H66" s="396">
        <f>IF(G66="","",G66-G66*COMPASS!$AH$14)</f>
        <v>77.899999999999991</v>
      </c>
      <c r="J66" s="111"/>
    </row>
    <row r="67" spans="1:10" ht="14.4" customHeight="1">
      <c r="A67" s="1106" t="s">
        <v>2711</v>
      </c>
      <c r="B67" s="253" t="s">
        <v>22</v>
      </c>
      <c r="C67" s="1111" t="s">
        <v>2712</v>
      </c>
      <c r="D67" s="1111" t="s">
        <v>2713</v>
      </c>
      <c r="E67" s="1108">
        <v>1</v>
      </c>
      <c r="F67" s="1109"/>
      <c r="G67" s="991">
        <v>77.938000000000002</v>
      </c>
      <c r="H67" s="396">
        <f>IF(G67="","",G67-G67*COMPASS!$AH$14)</f>
        <v>77.938000000000002</v>
      </c>
      <c r="J67" s="111"/>
    </row>
    <row r="68" spans="1:10" ht="14.4" customHeight="1">
      <c r="A68" s="1106" t="s">
        <v>2714</v>
      </c>
      <c r="B68" s="253" t="s">
        <v>22</v>
      </c>
      <c r="C68" s="1111" t="s">
        <v>2715</v>
      </c>
      <c r="D68" s="1111" t="s">
        <v>2716</v>
      </c>
      <c r="E68" s="1108">
        <v>1</v>
      </c>
      <c r="F68" s="1109"/>
      <c r="G68" s="991">
        <v>75.164000000000001</v>
      </c>
      <c r="H68" s="396">
        <f>IF(G68="","",G68-G68*COMPASS!$AH$14)</f>
        <v>75.164000000000001</v>
      </c>
      <c r="J68" s="111"/>
    </row>
    <row r="69" spans="1:10" ht="14.4" customHeight="1">
      <c r="A69" s="1106" t="s">
        <v>2717</v>
      </c>
      <c r="B69" s="253" t="s">
        <v>22</v>
      </c>
      <c r="C69" s="1111" t="s">
        <v>12</v>
      </c>
      <c r="D69" s="1111" t="s">
        <v>2718</v>
      </c>
      <c r="E69" s="1108">
        <v>1</v>
      </c>
      <c r="F69" s="1109"/>
      <c r="G69" s="991">
        <v>255.35999999999999</v>
      </c>
      <c r="H69" s="396">
        <f>IF(G69="","",G69-G69*COMPASS!$AH$14)</f>
        <v>255.35999999999999</v>
      </c>
      <c r="J69" s="111"/>
    </row>
    <row r="70" spans="1:10" ht="14.4" customHeight="1">
      <c r="A70" s="1104" t="s">
        <v>2719</v>
      </c>
      <c r="B70" s="1105"/>
      <c r="C70" s="1100"/>
      <c r="D70" s="1101"/>
      <c r="E70" s="1102"/>
      <c r="F70" s="1103"/>
      <c r="G70" s="1103"/>
      <c r="H70" s="396" t="str">
        <f>IF(G70="","",G70-G70*COMPASS!$AH$14)</f>
        <v/>
      </c>
      <c r="J70" s="111"/>
    </row>
    <row r="71" spans="1:10" ht="14.4" customHeight="1">
      <c r="A71" s="1106" t="s">
        <v>2720</v>
      </c>
      <c r="B71" s="253" t="s">
        <v>22</v>
      </c>
      <c r="C71" s="1111" t="s">
        <v>150</v>
      </c>
      <c r="D71" s="1111" t="s">
        <v>2721</v>
      </c>
      <c r="E71" s="1108">
        <v>1</v>
      </c>
      <c r="F71" s="1109"/>
      <c r="G71" s="991">
        <v>450.29999999999995</v>
      </c>
      <c r="H71" s="396">
        <f>IF(G71="","",G71-G71*COMPASS!$AH$14)</f>
        <v>450.29999999999995</v>
      </c>
      <c r="J71" s="111"/>
    </row>
    <row r="72" spans="1:10" ht="14.4" customHeight="1">
      <c r="A72" s="1106" t="s">
        <v>2722</v>
      </c>
      <c r="B72" s="253" t="s">
        <v>22</v>
      </c>
      <c r="C72" s="1111" t="s">
        <v>151</v>
      </c>
      <c r="D72" s="1111" t="s">
        <v>2723</v>
      </c>
      <c r="E72" s="1108">
        <v>1</v>
      </c>
      <c r="F72" s="1109"/>
      <c r="G72" s="991">
        <v>914.28</v>
      </c>
      <c r="H72" s="396">
        <f>IF(G72="","",G72-G72*COMPASS!$AH$14)</f>
        <v>914.28</v>
      </c>
      <c r="J72" s="111"/>
    </row>
    <row r="73" spans="1:10" ht="14.4" customHeight="1">
      <c r="A73" s="1106" t="s">
        <v>2724</v>
      </c>
      <c r="B73" s="253" t="s">
        <v>22</v>
      </c>
      <c r="C73" s="1111" t="s">
        <v>152</v>
      </c>
      <c r="D73" s="1111" t="s">
        <v>2725</v>
      </c>
      <c r="E73" s="1108">
        <v>1</v>
      </c>
      <c r="F73" s="1109"/>
      <c r="G73" s="991">
        <v>515.28</v>
      </c>
      <c r="H73" s="396">
        <f>IF(G73="","",G73-G73*COMPASS!$AH$14)</f>
        <v>515.28</v>
      </c>
      <c r="J73" s="111"/>
    </row>
    <row r="74" spans="1:10" ht="14.4" customHeight="1">
      <c r="A74" s="1106" t="s">
        <v>2726</v>
      </c>
      <c r="B74" s="253" t="s">
        <v>22</v>
      </c>
      <c r="C74" s="1111" t="s">
        <v>153</v>
      </c>
      <c r="D74" s="1111" t="s">
        <v>2727</v>
      </c>
      <c r="E74" s="1108">
        <v>1</v>
      </c>
      <c r="F74" s="1109"/>
      <c r="G74" s="991">
        <v>84.816000000000003</v>
      </c>
      <c r="H74" s="396">
        <f>IF(G74="","",G74-G74*COMPASS!$AH$14)</f>
        <v>84.816000000000003</v>
      </c>
      <c r="J74" s="111"/>
    </row>
    <row r="75" spans="1:10" ht="14.4" customHeight="1">
      <c r="A75" s="1106" t="s">
        <v>2728</v>
      </c>
      <c r="B75" s="253" t="s">
        <v>22</v>
      </c>
      <c r="C75" s="1111" t="s">
        <v>154</v>
      </c>
      <c r="D75" s="1111" t="s">
        <v>2729</v>
      </c>
      <c r="E75" s="1108">
        <v>1</v>
      </c>
      <c r="F75" s="1109"/>
      <c r="G75" s="991">
        <v>114</v>
      </c>
      <c r="H75" s="396">
        <f>IF(G75="","",G75-G75*COMPASS!$AH$14)</f>
        <v>114</v>
      </c>
      <c r="J75" s="111"/>
    </row>
    <row r="76" spans="1:10" ht="14.4" customHeight="1">
      <c r="A76" s="1106" t="s">
        <v>2730</v>
      </c>
      <c r="B76" s="253" t="s">
        <v>22</v>
      </c>
      <c r="C76" s="1111" t="s">
        <v>155</v>
      </c>
      <c r="D76" s="1111" t="s">
        <v>2731</v>
      </c>
      <c r="E76" s="1108">
        <v>1</v>
      </c>
      <c r="F76" s="1109"/>
      <c r="G76" s="991">
        <v>291.83999999999997</v>
      </c>
      <c r="H76" s="396">
        <f>IF(G76="","",G76-G76*COMPASS!$AH$14)</f>
        <v>291.83999999999997</v>
      </c>
      <c r="J76" s="111"/>
    </row>
    <row r="77" spans="1:10" ht="14.4" customHeight="1">
      <c r="A77" s="1104" t="s">
        <v>2732</v>
      </c>
      <c r="B77" s="1105"/>
      <c r="C77" s="1100"/>
      <c r="D77" s="1101"/>
      <c r="E77" s="1102"/>
      <c r="F77" s="1103"/>
      <c r="G77" s="1103"/>
      <c r="H77" s="396" t="str">
        <f>IF(G77="","",G77-G77*COMPASS!$AH$14)</f>
        <v/>
      </c>
      <c r="J77" s="111"/>
    </row>
    <row r="78" spans="1:10" ht="14.4" customHeight="1">
      <c r="A78" s="1106" t="s">
        <v>2733</v>
      </c>
      <c r="B78" s="253" t="s">
        <v>22</v>
      </c>
      <c r="C78" s="1107" t="s">
        <v>2734</v>
      </c>
      <c r="D78" s="1107" t="s">
        <v>2735</v>
      </c>
      <c r="E78" s="1108">
        <v>1</v>
      </c>
      <c r="F78" s="1112"/>
      <c r="G78" s="1110">
        <v>110.19999999999999</v>
      </c>
      <c r="H78" s="396">
        <f>IF(G78="","",G78-G78*COMPASS!$AH$14)</f>
        <v>110.19999999999999</v>
      </c>
      <c r="J78" s="111"/>
    </row>
    <row r="79" spans="1:10" ht="14.4" customHeight="1">
      <c r="A79" s="1104" t="s">
        <v>2736</v>
      </c>
      <c r="B79" s="1105"/>
      <c r="C79" s="1100"/>
      <c r="D79" s="1101"/>
      <c r="E79" s="1102"/>
      <c r="F79" s="1103"/>
      <c r="G79" s="1103"/>
      <c r="H79" s="396" t="str">
        <f>IF(G79="","",G79-G79*COMPASS!$AH$14)</f>
        <v/>
      </c>
      <c r="J79" s="111"/>
    </row>
    <row r="80" spans="1:10" ht="14.4" customHeight="1">
      <c r="A80" s="1106" t="s">
        <v>2737</v>
      </c>
      <c r="B80" s="253" t="s">
        <v>22</v>
      </c>
      <c r="C80" s="1111" t="s">
        <v>146</v>
      </c>
      <c r="D80" s="1111" t="s">
        <v>6046</v>
      </c>
      <c r="E80" s="1108">
        <v>1</v>
      </c>
      <c r="F80" s="1109"/>
      <c r="G80" s="991">
        <v>201.39999999999998</v>
      </c>
      <c r="H80" s="396">
        <f>IF(G80="","",G80-G80*COMPASS!$AH$14)</f>
        <v>201.39999999999998</v>
      </c>
      <c r="J80" s="111"/>
    </row>
    <row r="81" spans="1:10" ht="14.4" customHeight="1">
      <c r="A81" s="1106" t="s">
        <v>2738</v>
      </c>
      <c r="B81" s="253" t="s">
        <v>22</v>
      </c>
      <c r="C81" s="1111" t="s">
        <v>147</v>
      </c>
      <c r="D81" s="1111" t="s">
        <v>6047</v>
      </c>
      <c r="E81" s="1108">
        <v>1</v>
      </c>
      <c r="F81" s="1109"/>
      <c r="G81" s="991">
        <v>212.04</v>
      </c>
      <c r="H81" s="396">
        <f>IF(G81="","",G81-G81*COMPASS!$AH$14)</f>
        <v>212.04</v>
      </c>
      <c r="J81" s="111"/>
    </row>
    <row r="82" spans="1:10" ht="14.4" customHeight="1">
      <c r="A82" s="1106" t="s">
        <v>2739</v>
      </c>
      <c r="B82" s="253" t="s">
        <v>22</v>
      </c>
      <c r="C82" s="1111" t="s">
        <v>148</v>
      </c>
      <c r="D82" s="1111" t="s">
        <v>6048</v>
      </c>
      <c r="E82" s="1108">
        <v>1</v>
      </c>
      <c r="F82" s="1113"/>
      <c r="G82" s="991">
        <v>226.1</v>
      </c>
      <c r="H82" s="396">
        <f>IF(G82="","",G82-G82*COMPASS!$AH$14)</f>
        <v>226.1</v>
      </c>
      <c r="J82" s="111"/>
    </row>
    <row r="83" spans="1:10" ht="14.4" customHeight="1">
      <c r="A83" s="1106" t="s">
        <v>2740</v>
      </c>
      <c r="B83" s="253" t="s">
        <v>22</v>
      </c>
      <c r="C83" s="1111" t="s">
        <v>149</v>
      </c>
      <c r="D83" s="1111" t="s">
        <v>6049</v>
      </c>
      <c r="E83" s="1108">
        <v>1</v>
      </c>
      <c r="F83" s="1113"/>
      <c r="G83" s="991">
        <v>224.80799999999996</v>
      </c>
      <c r="H83" s="396">
        <f>IF(G83="","",G83-G83*COMPASS!$AH$14)</f>
        <v>224.80799999999996</v>
      </c>
      <c r="J83" s="111"/>
    </row>
    <row r="84" spans="1:10" ht="14.4" customHeight="1">
      <c r="A84" s="1104" t="s">
        <v>2741</v>
      </c>
      <c r="B84" s="1105"/>
      <c r="C84" s="1100"/>
      <c r="D84" s="1101"/>
      <c r="E84" s="1102"/>
      <c r="F84" s="1103"/>
      <c r="G84" s="1103"/>
      <c r="H84" s="396" t="str">
        <f>IF(G84="","",G84-G84*COMPASS!$AH$14)</f>
        <v/>
      </c>
      <c r="J84" s="111"/>
    </row>
    <row r="85" spans="1:10" ht="14.4" customHeight="1">
      <c r="A85" s="1104" t="s">
        <v>40</v>
      </c>
      <c r="B85" s="1105"/>
      <c r="C85" s="1100"/>
      <c r="D85" s="1101"/>
      <c r="E85" s="1102"/>
      <c r="F85" s="1103"/>
      <c r="G85" s="1103"/>
      <c r="H85" s="396" t="str">
        <f>IF(G85="","",G85-G85*COMPASS!$AH$14)</f>
        <v/>
      </c>
      <c r="J85" s="111"/>
    </row>
    <row r="86" spans="1:10" ht="14.4" customHeight="1">
      <c r="A86" s="1104" t="s">
        <v>2742</v>
      </c>
      <c r="B86" s="1105"/>
      <c r="C86" s="1100"/>
      <c r="D86" s="1101"/>
      <c r="E86" s="1102"/>
      <c r="F86" s="1103"/>
      <c r="G86" s="1103"/>
      <c r="H86" s="396" t="str">
        <f>IF(G86="","",G86-G86*COMPASS!$AH$14)</f>
        <v/>
      </c>
      <c r="J86" s="111"/>
    </row>
    <row r="87" spans="1:10" ht="14.4" customHeight="1">
      <c r="A87" s="1106" t="s">
        <v>2743</v>
      </c>
      <c r="B87" s="253" t="s">
        <v>45</v>
      </c>
      <c r="C87" s="1111" t="s">
        <v>43</v>
      </c>
      <c r="D87" s="1111" t="s">
        <v>2744</v>
      </c>
      <c r="E87" s="1108">
        <v>1</v>
      </c>
      <c r="F87" s="1109"/>
      <c r="G87" s="991">
        <v>30.419</v>
      </c>
      <c r="H87" s="396">
        <f>IF(G87="","",G87-G87*COMPASS!$AH$14)</f>
        <v>30.419</v>
      </c>
      <c r="J87" s="111"/>
    </row>
    <row r="88" spans="1:10" ht="14.4" customHeight="1">
      <c r="A88" s="1106" t="s">
        <v>2745</v>
      </c>
      <c r="B88" s="253" t="s">
        <v>22</v>
      </c>
      <c r="C88" s="1111" t="s">
        <v>64</v>
      </c>
      <c r="D88" s="1111" t="s">
        <v>2746</v>
      </c>
      <c r="E88" s="1108">
        <v>1</v>
      </c>
      <c r="F88" s="1109"/>
      <c r="G88" s="991">
        <v>15.123999999999999</v>
      </c>
      <c r="H88" s="396">
        <f>IF(G88="","",G88-G88*COMPASS!$AH$14)</f>
        <v>15.123999999999999</v>
      </c>
      <c r="J88" s="111"/>
    </row>
    <row r="89" spans="1:10" ht="14.4" customHeight="1">
      <c r="A89" s="1104" t="s">
        <v>1246</v>
      </c>
      <c r="B89" s="1105"/>
      <c r="C89" s="1100"/>
      <c r="D89" s="1101"/>
      <c r="E89" s="1102"/>
      <c r="F89" s="1103"/>
      <c r="G89" s="1103"/>
      <c r="H89" s="396" t="str">
        <f>IF(G89="","",G89-G89*COMPASS!$AH$14)</f>
        <v/>
      </c>
      <c r="J89" s="111"/>
    </row>
    <row r="90" spans="1:10" ht="14.4" customHeight="1">
      <c r="A90" s="1106" t="s">
        <v>2747</v>
      </c>
      <c r="B90" s="253" t="s">
        <v>22</v>
      </c>
      <c r="C90" s="1107" t="s">
        <v>2748</v>
      </c>
      <c r="D90" s="1107" t="s">
        <v>3413</v>
      </c>
      <c r="E90" s="1108">
        <v>1</v>
      </c>
      <c r="F90" s="1109"/>
      <c r="G90" s="1110">
        <v>169</v>
      </c>
      <c r="H90" s="396">
        <f>IF(G90="","",G90-G90*COMPASS!$AH$14)</f>
        <v>169</v>
      </c>
      <c r="J90" s="111"/>
    </row>
  </sheetData>
  <sheetProtection algorithmName="SHA-512" hashValue="G+a80PeYjh8Cep2Uf1Ehkg5QMEu+QHUcwPVxoZW9RkULp//KDfmKo/7PdteGOvPWBnoYHhqX++ASrOkL446r0Q==" saltValue="Ky4SOf0kdfZkBXchgpATtQ==" spinCount="100000" sheet="1" objects="1" scenarios="1"/>
  <phoneticPr fontId="12" type="noConversion"/>
  <hyperlinks>
    <hyperlink ref="D1:G1" r:id="rId1" display="http://compasstech.it/" xr:uid="{00000000-0004-0000-0400-000000000000}"/>
  </hyperlinks>
  <pageMargins left="0.19685039370078741" right="0.15748031496062992" top="0.15748031496062992" bottom="0.39370078740157483" header="0.15748031496062992" footer="0.19685039370078741"/>
  <pageSetup paperSize="9" orientation="portrait"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84994" r:id="rId5">
          <objectPr defaultSize="0" autoPict="0" r:id="rId6">
            <anchor moveWithCells="1">
              <from>
                <xdr:col>5</xdr:col>
                <xdr:colOff>22860</xdr:colOff>
                <xdr:row>4</xdr:row>
                <xdr:rowOff>7620</xdr:rowOff>
              </from>
              <to>
                <xdr:col>5</xdr:col>
                <xdr:colOff>327660</xdr:colOff>
                <xdr:row>4</xdr:row>
                <xdr:rowOff>297180</xdr:rowOff>
              </to>
            </anchor>
          </objectPr>
        </oleObject>
      </mc:Choice>
      <mc:Fallback>
        <oleObject progId="PI3.Image" shapeId="84994"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indexed="48"/>
  </sheetPr>
  <dimension ref="A1:I284"/>
  <sheetViews>
    <sheetView zoomScaleNormal="100" workbookViewId="0">
      <pane ySplit="4" topLeftCell="A5" activePane="bottomLeft" state="frozen"/>
      <selection activeCell="K25" sqref="K25"/>
      <selection pane="bottomLeft" activeCell="I31" sqref="I31"/>
    </sheetView>
  </sheetViews>
  <sheetFormatPr defaultColWidth="9.109375" defaultRowHeight="13.2"/>
  <cols>
    <col min="1" max="1" width="20.109375" style="124" customWidth="1"/>
    <col min="2" max="2" width="3.5546875" style="118" bestFit="1" customWidth="1"/>
    <col min="3" max="3" width="10.88671875" style="107" bestFit="1" customWidth="1"/>
    <col min="4" max="4" width="43.6640625" style="67" bestFit="1" customWidth="1"/>
    <col min="5" max="5" width="4.6640625" style="139" customWidth="1"/>
    <col min="6" max="6" width="3.88671875" style="381" customWidth="1"/>
    <col min="7" max="7" width="12.5546875" style="522" customWidth="1"/>
    <col min="8" max="8" width="9.44140625" style="152" bestFit="1" customWidth="1"/>
    <col min="9" max="16384" width="9.109375" style="59"/>
  </cols>
  <sheetData>
    <row r="1" spans="1:9" ht="13.5" customHeight="1">
      <c r="A1" s="98" t="str">
        <f>'Bosch VideoSystem'!A1</f>
        <v>Listino Maggio26</v>
      </c>
      <c r="B1" s="245"/>
      <c r="C1" s="100"/>
      <c r="D1" s="331" t="str">
        <f>'Bosch VideoSystem'!D1:G1</f>
        <v>www.compass-distribution.it</v>
      </c>
      <c r="E1" s="330"/>
      <c r="F1" s="330"/>
      <c r="G1" s="519"/>
      <c r="H1" s="140"/>
    </row>
    <row r="2" spans="1:9" ht="13.5" customHeight="1" thickBot="1">
      <c r="A2" s="101"/>
      <c r="B2" s="246"/>
      <c r="C2" s="103"/>
      <c r="D2" s="64"/>
      <c r="E2" s="247"/>
      <c r="F2" s="137"/>
      <c r="G2" s="252"/>
      <c r="H2" s="149" t="str">
        <f>'Bosch VideoSystem'!H2</f>
        <v>Indice</v>
      </c>
    </row>
    <row r="3" spans="1:9" ht="24" customHeight="1">
      <c r="A3" s="108" t="s">
        <v>16</v>
      </c>
      <c r="B3" s="110"/>
      <c r="C3" s="58"/>
      <c r="D3" s="332"/>
      <c r="E3" s="56"/>
      <c r="F3" s="121"/>
      <c r="G3" s="520"/>
      <c r="H3" s="153"/>
    </row>
    <row r="4" spans="1:9" s="63" customFormat="1" ht="12.75" customHeight="1">
      <c r="A4" s="122" t="s">
        <v>136</v>
      </c>
      <c r="B4" s="115"/>
      <c r="C4" s="122" t="s">
        <v>23</v>
      </c>
      <c r="D4" s="182" t="s">
        <v>24</v>
      </c>
      <c r="E4" s="104" t="s">
        <v>49</v>
      </c>
      <c r="F4" s="427"/>
      <c r="G4" s="521" t="s">
        <v>19</v>
      </c>
      <c r="H4" s="154" t="s">
        <v>50</v>
      </c>
    </row>
    <row r="5" spans="1:9" s="384" customFormat="1" ht="22.2" customHeight="1">
      <c r="A5" s="509" t="s">
        <v>6197</v>
      </c>
      <c r="B5" s="510"/>
      <c r="C5" s="511"/>
      <c r="D5" s="512"/>
      <c r="E5" s="994"/>
      <c r="F5" s="994"/>
      <c r="G5" s="995"/>
      <c r="H5" s="143"/>
    </row>
    <row r="6" spans="1:9" ht="14.4" customHeight="1">
      <c r="A6" s="509" t="s">
        <v>6198</v>
      </c>
      <c r="B6" s="510"/>
      <c r="C6" s="511"/>
      <c r="D6" s="512"/>
      <c r="E6" s="994"/>
      <c r="F6" s="994"/>
      <c r="G6" s="995"/>
      <c r="H6" s="143" t="str">
        <f>IF(G6="","",G6-G6*COMPASS!AH15)</f>
        <v/>
      </c>
      <c r="I6" s="123"/>
    </row>
    <row r="7" spans="1:9" ht="14.4" customHeight="1">
      <c r="A7" s="509" t="s">
        <v>6199</v>
      </c>
      <c r="B7" s="510"/>
      <c r="C7" s="511"/>
      <c r="D7" s="512"/>
      <c r="E7" s="994"/>
      <c r="F7" s="994"/>
      <c r="G7" s="995"/>
      <c r="H7" s="143" t="str">
        <f>IF(G7="","",G7-G7*COMPASS!AH16)</f>
        <v/>
      </c>
      <c r="I7" s="123"/>
    </row>
    <row r="8" spans="1:9" ht="14.4" customHeight="1">
      <c r="A8" s="390" t="s">
        <v>521</v>
      </c>
      <c r="B8" s="424" t="s">
        <v>22</v>
      </c>
      <c r="C8" s="411" t="s">
        <v>177</v>
      </c>
      <c r="D8" s="412" t="s">
        <v>430</v>
      </c>
      <c r="E8" s="996">
        <v>1</v>
      </c>
      <c r="F8" s="996"/>
      <c r="G8" s="997">
        <v>46</v>
      </c>
      <c r="H8" s="143">
        <f>IF(G8="","",G8-G8*COMPASS!AH18)</f>
        <v>46</v>
      </c>
      <c r="I8" s="123"/>
    </row>
    <row r="9" spans="1:9" ht="13.95" customHeight="1">
      <c r="A9" s="509" t="s">
        <v>6200</v>
      </c>
      <c r="B9" s="510"/>
      <c r="C9" s="511"/>
      <c r="D9" s="512"/>
      <c r="E9" s="994"/>
      <c r="F9" s="994"/>
      <c r="G9" s="995"/>
      <c r="H9" s="143" t="str">
        <f>IF(G9="","",G9-G9*COMPASS!AH19)</f>
        <v/>
      </c>
      <c r="I9" s="123"/>
    </row>
    <row r="10" spans="1:9" ht="13.95" customHeight="1">
      <c r="A10" s="509" t="s">
        <v>6201</v>
      </c>
      <c r="B10" s="510"/>
      <c r="C10" s="511"/>
      <c r="D10" s="512"/>
      <c r="E10" s="994"/>
      <c r="F10" s="994"/>
      <c r="G10" s="995"/>
      <c r="H10" s="143" t="str">
        <f>IF(G10="","",G10-G10*COMPASS!AH20)</f>
        <v/>
      </c>
      <c r="I10" s="123"/>
    </row>
    <row r="11" spans="1:9" ht="13.95" customHeight="1">
      <c r="A11" s="509" t="s">
        <v>6202</v>
      </c>
      <c r="B11" s="510"/>
      <c r="C11" s="511"/>
      <c r="D11" s="512"/>
      <c r="E11" s="994"/>
      <c r="F11" s="994"/>
      <c r="G11" s="995"/>
      <c r="H11" s="143" t="str">
        <f>IF(G11="","",G11-G11*COMPASS!AH21)</f>
        <v/>
      </c>
      <c r="I11" s="123"/>
    </row>
    <row r="12" spans="1:9" ht="13.95" customHeight="1">
      <c r="A12" s="390" t="s">
        <v>2377</v>
      </c>
      <c r="B12" s="424" t="s">
        <v>22</v>
      </c>
      <c r="C12" s="411" t="s">
        <v>179</v>
      </c>
      <c r="D12" s="412" t="s">
        <v>432</v>
      </c>
      <c r="E12" s="996">
        <v>1</v>
      </c>
      <c r="F12" s="996"/>
      <c r="G12" s="997">
        <v>957</v>
      </c>
      <c r="H12" s="143">
        <f>IF(G12="","",G12-G12*COMPASS!AH22)</f>
        <v>957</v>
      </c>
      <c r="I12" s="123"/>
    </row>
    <row r="13" spans="1:9" ht="13.95" customHeight="1">
      <c r="A13" s="390" t="s">
        <v>6088</v>
      </c>
      <c r="B13" s="424" t="s">
        <v>22</v>
      </c>
      <c r="C13" s="411" t="s">
        <v>6050</v>
      </c>
      <c r="D13" s="412" t="s">
        <v>433</v>
      </c>
      <c r="E13" s="996">
        <v>1</v>
      </c>
      <c r="F13" s="996"/>
      <c r="G13" s="997">
        <v>1416</v>
      </c>
      <c r="H13" s="143">
        <f>IF(G13="","",G13-G13*COMPASS!AH23)</f>
        <v>1416</v>
      </c>
      <c r="I13" s="123"/>
    </row>
    <row r="14" spans="1:9" s="384" customFormat="1" ht="13.95" customHeight="1">
      <c r="A14" s="509" t="s">
        <v>6203</v>
      </c>
      <c r="B14" s="510"/>
      <c r="C14" s="511"/>
      <c r="D14" s="512"/>
      <c r="E14" s="994"/>
      <c r="F14" s="994"/>
      <c r="G14" s="995"/>
      <c r="H14" s="143" t="str">
        <f>IF(G14="","",G14-G14*COMPASS!AH24)</f>
        <v/>
      </c>
    </row>
    <row r="15" spans="1:9" ht="13.95" customHeight="1">
      <c r="A15" s="390" t="s">
        <v>2376</v>
      </c>
      <c r="B15" s="424" t="s">
        <v>22</v>
      </c>
      <c r="C15" s="411" t="s">
        <v>178</v>
      </c>
      <c r="D15" s="412" t="s">
        <v>431</v>
      </c>
      <c r="E15" s="996">
        <v>1</v>
      </c>
      <c r="F15" s="996"/>
      <c r="G15" s="997">
        <v>621</v>
      </c>
      <c r="H15" s="143">
        <f>IF(G15="","",G15-G15*COMPASS!AH25)</f>
        <v>621</v>
      </c>
      <c r="I15" s="123"/>
    </row>
    <row r="16" spans="1:9" ht="13.95" customHeight="1">
      <c r="A16" s="509" t="s">
        <v>6204</v>
      </c>
      <c r="B16" s="510"/>
      <c r="C16" s="511"/>
      <c r="D16" s="512"/>
      <c r="E16" s="994"/>
      <c r="F16" s="994"/>
      <c r="G16" s="995"/>
      <c r="H16" s="143" t="str">
        <f>IF(G16="","",G16-G16*COMPASS!AH26)</f>
        <v/>
      </c>
      <c r="I16" s="123"/>
    </row>
    <row r="17" spans="1:9" ht="13.95" customHeight="1">
      <c r="A17" s="509" t="s">
        <v>6205</v>
      </c>
      <c r="B17" s="510"/>
      <c r="C17" s="511"/>
      <c r="D17" s="512"/>
      <c r="E17" s="994"/>
      <c r="F17" s="994"/>
      <c r="G17" s="995"/>
      <c r="H17" s="143" t="str">
        <f>IF(G17="","",G17-G17*COMPASS!AH27)</f>
        <v/>
      </c>
      <c r="I17" s="123"/>
    </row>
    <row r="18" spans="1:9" ht="13.95" customHeight="1">
      <c r="A18" s="390" t="s">
        <v>2378</v>
      </c>
      <c r="B18" s="424" t="s">
        <v>22</v>
      </c>
      <c r="C18" s="411" t="s">
        <v>180</v>
      </c>
      <c r="D18" s="412" t="s">
        <v>434</v>
      </c>
      <c r="E18" s="996">
        <v>1</v>
      </c>
      <c r="F18" s="996"/>
      <c r="G18" s="997">
        <v>2441</v>
      </c>
      <c r="H18" s="143">
        <f>IF(G18="","",G18-G18*COMPASS!AH28)</f>
        <v>2441</v>
      </c>
      <c r="I18" s="123"/>
    </row>
    <row r="19" spans="1:9" ht="13.95" customHeight="1">
      <c r="A19" s="390" t="s">
        <v>2379</v>
      </c>
      <c r="B19" s="424" t="s">
        <v>22</v>
      </c>
      <c r="C19" s="411" t="s">
        <v>181</v>
      </c>
      <c r="D19" s="412" t="s">
        <v>435</v>
      </c>
      <c r="E19" s="996">
        <v>1</v>
      </c>
      <c r="F19" s="996"/>
      <c r="G19" s="997">
        <v>1364</v>
      </c>
      <c r="H19" s="143">
        <f>IF(G19="","",G19-G19*COMPASS!AH29)</f>
        <v>1364</v>
      </c>
      <c r="I19" s="123"/>
    </row>
    <row r="20" spans="1:9" ht="13.95" customHeight="1">
      <c r="A20" s="390" t="s">
        <v>2380</v>
      </c>
      <c r="B20" s="424" t="s">
        <v>45</v>
      </c>
      <c r="C20" s="411" t="s">
        <v>182</v>
      </c>
      <c r="D20" s="412" t="s">
        <v>436</v>
      </c>
      <c r="E20" s="996">
        <v>1</v>
      </c>
      <c r="F20" s="996"/>
      <c r="G20" s="997">
        <v>406</v>
      </c>
      <c r="H20" s="143">
        <f>IF(G20="","",G20-G20*COMPASS!AH30)</f>
        <v>406</v>
      </c>
      <c r="I20" s="123"/>
    </row>
    <row r="21" spans="1:9" ht="13.95" customHeight="1">
      <c r="A21" s="390" t="s">
        <v>2381</v>
      </c>
      <c r="B21" s="424" t="s">
        <v>22</v>
      </c>
      <c r="C21" s="411" t="s">
        <v>183</v>
      </c>
      <c r="D21" s="412" t="s">
        <v>437</v>
      </c>
      <c r="E21" s="996">
        <v>1</v>
      </c>
      <c r="F21" s="996"/>
      <c r="G21" s="997">
        <v>352</v>
      </c>
      <c r="H21" s="143">
        <f>IF(G21="","",G21-G21*COMPASS!AH31)</f>
        <v>352</v>
      </c>
      <c r="I21" s="123"/>
    </row>
    <row r="22" spans="1:9" ht="13.95" customHeight="1">
      <c r="A22" s="390" t="s">
        <v>2382</v>
      </c>
      <c r="B22" s="424" t="s">
        <v>22</v>
      </c>
      <c r="C22" s="411" t="s">
        <v>184</v>
      </c>
      <c r="D22" s="412" t="s">
        <v>438</v>
      </c>
      <c r="E22" s="996">
        <v>1</v>
      </c>
      <c r="F22" s="996"/>
      <c r="G22" s="997">
        <v>1069</v>
      </c>
      <c r="H22" s="143">
        <f>IF(G22="","",G22-G22*COMPASS!AH32)</f>
        <v>1069</v>
      </c>
      <c r="I22" s="123"/>
    </row>
    <row r="23" spans="1:9" ht="13.95" customHeight="1">
      <c r="A23" s="390" t="s">
        <v>16682</v>
      </c>
      <c r="B23" s="424" t="s">
        <v>22</v>
      </c>
      <c r="C23" s="411" t="s">
        <v>1163</v>
      </c>
      <c r="D23" s="412" t="s">
        <v>439</v>
      </c>
      <c r="E23" s="996">
        <v>1</v>
      </c>
      <c r="F23" s="996"/>
      <c r="G23" s="997">
        <v>230</v>
      </c>
      <c r="H23" s="143">
        <f>IF(G23="","",G23-G23*COMPASS!AH33)</f>
        <v>230</v>
      </c>
      <c r="I23" s="123"/>
    </row>
    <row r="24" spans="1:9" s="384" customFormat="1" ht="13.95" customHeight="1">
      <c r="A24" s="390" t="s">
        <v>16683</v>
      </c>
      <c r="B24" s="424" t="s">
        <v>22</v>
      </c>
      <c r="C24" s="411" t="s">
        <v>1164</v>
      </c>
      <c r="D24" s="412" t="s">
        <v>440</v>
      </c>
      <c r="E24" s="996">
        <v>1</v>
      </c>
      <c r="F24" s="996"/>
      <c r="G24" s="997">
        <v>276</v>
      </c>
      <c r="H24" s="143">
        <f>IF(G24="","",G24-G24*COMPASS!AH34)</f>
        <v>276</v>
      </c>
    </row>
    <row r="25" spans="1:9" ht="13.95" customHeight="1">
      <c r="A25" s="509" t="s">
        <v>6206</v>
      </c>
      <c r="B25" s="510"/>
      <c r="C25" s="511"/>
      <c r="D25" s="512"/>
      <c r="E25" s="994"/>
      <c r="F25" s="994"/>
      <c r="G25" s="995"/>
      <c r="H25" s="143" t="str">
        <f>IF(G25="","",G25-G25*COMPASS!AH35)</f>
        <v/>
      </c>
      <c r="I25" s="123"/>
    </row>
    <row r="26" spans="1:9" ht="13.95" customHeight="1">
      <c r="A26" s="509" t="s">
        <v>6207</v>
      </c>
      <c r="B26" s="510"/>
      <c r="C26" s="511"/>
      <c r="D26" s="512"/>
      <c r="E26" s="994"/>
      <c r="F26" s="994"/>
      <c r="G26" s="995"/>
      <c r="H26" s="143" t="str">
        <f>IF(G26="","",G26-G26*COMPASS!AH36)</f>
        <v/>
      </c>
      <c r="I26" s="123"/>
    </row>
    <row r="27" spans="1:9" ht="13.95" customHeight="1">
      <c r="A27" s="509" t="s">
        <v>6208</v>
      </c>
      <c r="B27" s="510"/>
      <c r="C27" s="511"/>
      <c r="D27" s="512"/>
      <c r="E27" s="994"/>
      <c r="F27" s="994"/>
      <c r="G27" s="995"/>
      <c r="H27" s="143" t="str">
        <f>IF(G27="","",G27-G27*COMPASS!AH37)</f>
        <v/>
      </c>
      <c r="I27" s="123"/>
    </row>
    <row r="28" spans="1:9" ht="13.95" customHeight="1">
      <c r="A28" s="390" t="s">
        <v>214</v>
      </c>
      <c r="B28" s="424" t="s">
        <v>45</v>
      </c>
      <c r="C28" s="411" t="s">
        <v>185</v>
      </c>
      <c r="D28" s="412" t="s">
        <v>2335</v>
      </c>
      <c r="E28" s="996">
        <v>1</v>
      </c>
      <c r="F28" s="996"/>
      <c r="G28" s="997">
        <v>68</v>
      </c>
      <c r="H28" s="143">
        <f>IF(G28="","",G28-G28*COMPASS!AH38)</f>
        <v>68</v>
      </c>
      <c r="I28" s="123"/>
    </row>
    <row r="29" spans="1:9" ht="13.95" customHeight="1">
      <c r="A29" s="390" t="s">
        <v>16684</v>
      </c>
      <c r="B29" s="424" t="s">
        <v>45</v>
      </c>
      <c r="C29" s="411" t="s">
        <v>1165</v>
      </c>
      <c r="D29" s="412" t="s">
        <v>2336</v>
      </c>
      <c r="E29" s="996">
        <v>1</v>
      </c>
      <c r="F29" s="996"/>
      <c r="G29" s="997">
        <v>61</v>
      </c>
      <c r="H29" s="143">
        <f>IF(G29="","",G29-G29*COMPASS!AH39)</f>
        <v>61</v>
      </c>
      <c r="I29" s="123"/>
    </row>
    <row r="30" spans="1:9" ht="13.95" customHeight="1">
      <c r="A30" s="390" t="s">
        <v>7148</v>
      </c>
      <c r="B30" s="424" t="s">
        <v>22</v>
      </c>
      <c r="C30" s="411" t="s">
        <v>7140</v>
      </c>
      <c r="D30" s="412" t="s">
        <v>7141</v>
      </c>
      <c r="E30" s="996">
        <v>6</v>
      </c>
      <c r="F30" s="996"/>
      <c r="G30" s="997">
        <v>53</v>
      </c>
      <c r="H30" s="143">
        <f>IF(G30="","",G30-G30*COMPASS!AH40)</f>
        <v>53</v>
      </c>
      <c r="I30" s="123"/>
    </row>
    <row r="31" spans="1:9" s="384" customFormat="1" ht="13.95" customHeight="1">
      <c r="A31" s="509" t="s">
        <v>6209</v>
      </c>
      <c r="B31" s="510"/>
      <c r="C31" s="511"/>
      <c r="D31" s="512"/>
      <c r="E31" s="994"/>
      <c r="F31" s="994"/>
      <c r="G31" s="995"/>
      <c r="H31" s="143" t="str">
        <f>IF(G31="","",G31-G31*COMPASS!AH41)</f>
        <v/>
      </c>
    </row>
    <row r="32" spans="1:9" ht="13.95" customHeight="1">
      <c r="A32" s="390" t="s">
        <v>16685</v>
      </c>
      <c r="B32" s="424" t="s">
        <v>45</v>
      </c>
      <c r="C32" s="411" t="s">
        <v>1170</v>
      </c>
      <c r="D32" s="412" t="s">
        <v>449</v>
      </c>
      <c r="E32" s="996">
        <v>1</v>
      </c>
      <c r="F32" s="996"/>
      <c r="G32" s="997">
        <v>165</v>
      </c>
      <c r="H32" s="143">
        <f>IF(G32="","",G32-G32*COMPASS!AH42)</f>
        <v>165</v>
      </c>
      <c r="I32" s="123"/>
    </row>
    <row r="33" spans="1:9" ht="13.95" customHeight="1">
      <c r="A33" s="390" t="s">
        <v>16686</v>
      </c>
      <c r="B33" s="424" t="s">
        <v>45</v>
      </c>
      <c r="C33" s="411" t="s">
        <v>1171</v>
      </c>
      <c r="D33" s="412" t="s">
        <v>450</v>
      </c>
      <c r="E33" s="996">
        <v>1</v>
      </c>
      <c r="F33" s="996"/>
      <c r="G33" s="997">
        <v>150</v>
      </c>
      <c r="H33" s="143">
        <f>IF(G33="","",G33-G33*COMPASS!AH43)</f>
        <v>150</v>
      </c>
      <c r="I33" s="123"/>
    </row>
    <row r="34" spans="1:9" ht="13.95" customHeight="1">
      <c r="A34" s="390" t="s">
        <v>16687</v>
      </c>
      <c r="B34" s="424" t="s">
        <v>22</v>
      </c>
      <c r="C34" s="411" t="s">
        <v>1172</v>
      </c>
      <c r="D34" s="412" t="s">
        <v>451</v>
      </c>
      <c r="E34" s="996">
        <v>1</v>
      </c>
      <c r="F34" s="996"/>
      <c r="G34" s="997">
        <v>251</v>
      </c>
      <c r="H34" s="143">
        <f>IF(G34="","",G34-G34*COMPASS!AH44)</f>
        <v>251</v>
      </c>
      <c r="I34" s="123"/>
    </row>
    <row r="35" spans="1:9" ht="13.95" customHeight="1">
      <c r="A35" s="390" t="s">
        <v>16688</v>
      </c>
      <c r="B35" s="424" t="s">
        <v>22</v>
      </c>
      <c r="C35" s="411" t="s">
        <v>1173</v>
      </c>
      <c r="D35" s="412" t="s">
        <v>452</v>
      </c>
      <c r="E35" s="996">
        <v>1</v>
      </c>
      <c r="F35" s="996"/>
      <c r="G35" s="997">
        <v>251</v>
      </c>
      <c r="H35" s="143">
        <f>IF(G35="","",G35-G35*COMPASS!AH45)</f>
        <v>251</v>
      </c>
      <c r="I35" s="123"/>
    </row>
    <row r="36" spans="1:9" ht="13.95" customHeight="1">
      <c r="A36" s="509" t="s">
        <v>6210</v>
      </c>
      <c r="B36" s="510"/>
      <c r="C36" s="511"/>
      <c r="D36" s="512"/>
      <c r="E36" s="994"/>
      <c r="F36" s="994"/>
      <c r="G36" s="995"/>
      <c r="H36" s="143" t="str">
        <f>IF(G36="","",G36-G36*COMPASS!AH46)</f>
        <v/>
      </c>
      <c r="I36" s="123"/>
    </row>
    <row r="37" spans="1:9" ht="13.95" customHeight="1">
      <c r="A37" s="390" t="s">
        <v>5937</v>
      </c>
      <c r="B37" s="424" t="s">
        <v>22</v>
      </c>
      <c r="C37" s="411" t="s">
        <v>5919</v>
      </c>
      <c r="D37" s="412" t="s">
        <v>5920</v>
      </c>
      <c r="E37" s="996">
        <v>6</v>
      </c>
      <c r="F37" s="996"/>
      <c r="G37" s="997">
        <v>51</v>
      </c>
      <c r="H37" s="143">
        <f>IF(G37="","",G37-G37*COMPASS!AH47)</f>
        <v>51</v>
      </c>
      <c r="I37" s="123"/>
    </row>
    <row r="38" spans="1:9" ht="13.95" customHeight="1">
      <c r="A38" s="390" t="s">
        <v>5938</v>
      </c>
      <c r="B38" s="424" t="s">
        <v>22</v>
      </c>
      <c r="C38" s="411" t="s">
        <v>5921</v>
      </c>
      <c r="D38" s="412" t="s">
        <v>8910</v>
      </c>
      <c r="E38" s="996">
        <v>6</v>
      </c>
      <c r="F38" s="996"/>
      <c r="G38" s="997">
        <v>64</v>
      </c>
      <c r="H38" s="143">
        <f>IF(G38="","",G38-G38*COMPASS!AH48)</f>
        <v>64</v>
      </c>
      <c r="I38" s="123"/>
    </row>
    <row r="39" spans="1:9" ht="13.95" customHeight="1">
      <c r="A39" s="509" t="s">
        <v>6211</v>
      </c>
      <c r="B39" s="510"/>
      <c r="C39" s="511"/>
      <c r="D39" s="512"/>
      <c r="E39" s="994"/>
      <c r="F39" s="994"/>
      <c r="G39" s="995"/>
      <c r="H39" s="143" t="str">
        <f>IF(G39="","",G39-G39*COMPASS!AH49)</f>
        <v/>
      </c>
      <c r="I39" s="123"/>
    </row>
    <row r="40" spans="1:9" ht="13.95" customHeight="1">
      <c r="A40" s="509" t="s">
        <v>6212</v>
      </c>
      <c r="B40" s="510"/>
      <c r="C40" s="511"/>
      <c r="D40" s="512"/>
      <c r="E40" s="994"/>
      <c r="F40" s="994"/>
      <c r="G40" s="995"/>
      <c r="H40" s="143" t="str">
        <f>IF(G40="","",G40-G40*COMPASS!AH50)</f>
        <v/>
      </c>
      <c r="I40" s="123"/>
    </row>
    <row r="41" spans="1:9" ht="13.95" customHeight="1">
      <c r="A41" s="390" t="s">
        <v>16689</v>
      </c>
      <c r="B41" s="424" t="s">
        <v>22</v>
      </c>
      <c r="C41" s="411" t="s">
        <v>1174</v>
      </c>
      <c r="D41" s="412" t="s">
        <v>453</v>
      </c>
      <c r="E41" s="996">
        <v>1</v>
      </c>
      <c r="F41" s="996"/>
      <c r="G41" s="997">
        <v>202</v>
      </c>
      <c r="H41" s="143">
        <f>IF(G41="","",G41-G41*COMPASS!AH51)</f>
        <v>202</v>
      </c>
      <c r="I41" s="123"/>
    </row>
    <row r="42" spans="1:9" ht="13.95" customHeight="1">
      <c r="A42" s="390" t="s">
        <v>16690</v>
      </c>
      <c r="B42" s="424" t="s">
        <v>22</v>
      </c>
      <c r="C42" s="411" t="s">
        <v>1175</v>
      </c>
      <c r="D42" s="412" t="s">
        <v>454</v>
      </c>
      <c r="E42" s="996">
        <v>1</v>
      </c>
      <c r="F42" s="996"/>
      <c r="G42" s="997">
        <v>310</v>
      </c>
      <c r="H42" s="143">
        <f>IF(G42="","",G42-G42*COMPASS!AH52)</f>
        <v>310</v>
      </c>
      <c r="I42" s="123"/>
    </row>
    <row r="43" spans="1:9" ht="13.95" customHeight="1">
      <c r="A43" s="509" t="s">
        <v>6213</v>
      </c>
      <c r="B43" s="510"/>
      <c r="C43" s="511"/>
      <c r="D43" s="512"/>
      <c r="E43" s="994"/>
      <c r="F43" s="994"/>
      <c r="G43" s="995"/>
      <c r="H43" s="143" t="str">
        <f>IF(G43="","",G43-G43*COMPASS!AH53)</f>
        <v/>
      </c>
      <c r="I43" s="123"/>
    </row>
    <row r="44" spans="1:9" s="384" customFormat="1" ht="13.95" customHeight="1">
      <c r="A44" s="509" t="s">
        <v>6214</v>
      </c>
      <c r="B44" s="510"/>
      <c r="C44" s="511"/>
      <c r="D44" s="512"/>
      <c r="E44" s="994"/>
      <c r="F44" s="994"/>
      <c r="G44" s="995"/>
      <c r="H44" s="143" t="str">
        <f>IF(G44="","",G44-G44*COMPASS!AH54)</f>
        <v/>
      </c>
    </row>
    <row r="45" spans="1:9" ht="13.95" customHeight="1">
      <c r="A45" s="390" t="s">
        <v>2387</v>
      </c>
      <c r="B45" s="424" t="s">
        <v>22</v>
      </c>
      <c r="C45" s="411" t="s">
        <v>186</v>
      </c>
      <c r="D45" s="412" t="s">
        <v>455</v>
      </c>
      <c r="E45" s="996">
        <v>1</v>
      </c>
      <c r="F45" s="996"/>
      <c r="G45" s="997">
        <v>423</v>
      </c>
      <c r="H45" s="143">
        <f>IF(G45="","",G45-G45*COMPASS!AH55)</f>
        <v>423</v>
      </c>
      <c r="I45" s="123"/>
    </row>
    <row r="46" spans="1:9" s="384" customFormat="1" ht="13.95" customHeight="1">
      <c r="A46" s="390" t="s">
        <v>2388</v>
      </c>
      <c r="B46" s="424" t="s">
        <v>22</v>
      </c>
      <c r="C46" s="411" t="s">
        <v>187</v>
      </c>
      <c r="D46" s="412" t="s">
        <v>456</v>
      </c>
      <c r="E46" s="996">
        <v>1</v>
      </c>
      <c r="F46" s="996"/>
      <c r="G46" s="997">
        <v>569</v>
      </c>
      <c r="H46" s="143">
        <f>IF(G46="","",G46-G46*COMPASS!AH56)</f>
        <v>569</v>
      </c>
    </row>
    <row r="47" spans="1:9" ht="13.95" customHeight="1">
      <c r="A47" s="390" t="s">
        <v>2389</v>
      </c>
      <c r="B47" s="424" t="s">
        <v>22</v>
      </c>
      <c r="C47" s="411" t="s">
        <v>188</v>
      </c>
      <c r="D47" s="412" t="s">
        <v>457</v>
      </c>
      <c r="E47" s="996">
        <v>1</v>
      </c>
      <c r="F47" s="996"/>
      <c r="G47" s="997">
        <v>653</v>
      </c>
      <c r="H47" s="143">
        <f>IF(G47="","",G47-G47*COMPASS!AH57)</f>
        <v>653</v>
      </c>
      <c r="I47" s="123"/>
    </row>
    <row r="48" spans="1:9" ht="13.95" customHeight="1">
      <c r="A48" s="509" t="s">
        <v>6215</v>
      </c>
      <c r="B48" s="510"/>
      <c r="C48" s="511"/>
      <c r="D48" s="512"/>
      <c r="E48" s="994"/>
      <c r="F48" s="994"/>
      <c r="G48" s="995"/>
      <c r="H48" s="143" t="str">
        <f>IF(G48="","",G48-G48*COMPASS!AH58)</f>
        <v/>
      </c>
      <c r="I48" s="123"/>
    </row>
    <row r="49" spans="1:9" ht="13.95" customHeight="1">
      <c r="A49" s="509" t="s">
        <v>7142</v>
      </c>
      <c r="B49" s="510"/>
      <c r="C49" s="511"/>
      <c r="D49" s="512"/>
      <c r="E49" s="994"/>
      <c r="F49" s="994"/>
      <c r="G49" s="995"/>
      <c r="H49" s="143" t="str">
        <f>IF(G49="","",G49-G49*COMPASS!AH59)</f>
        <v/>
      </c>
      <c r="I49" s="123"/>
    </row>
    <row r="50" spans="1:9" s="384" customFormat="1" ht="13.95" customHeight="1">
      <c r="A50" s="390" t="s">
        <v>2393</v>
      </c>
      <c r="B50" s="424" t="s">
        <v>22</v>
      </c>
      <c r="C50" s="411" t="s">
        <v>193</v>
      </c>
      <c r="D50" s="412" t="s">
        <v>462</v>
      </c>
      <c r="E50" s="996">
        <v>6</v>
      </c>
      <c r="F50" s="996"/>
      <c r="G50" s="997">
        <v>45</v>
      </c>
      <c r="H50" s="143">
        <f>IF(G50="","",G50-G50*COMPASS!AH60)</f>
        <v>45</v>
      </c>
    </row>
    <row r="51" spans="1:9" ht="13.95" customHeight="1">
      <c r="A51" s="390" t="s">
        <v>2394</v>
      </c>
      <c r="B51" s="424" t="s">
        <v>22</v>
      </c>
      <c r="C51" s="411" t="s">
        <v>194</v>
      </c>
      <c r="D51" s="412" t="s">
        <v>463</v>
      </c>
      <c r="E51" s="996">
        <v>6</v>
      </c>
      <c r="F51" s="996"/>
      <c r="G51" s="997">
        <v>39</v>
      </c>
      <c r="H51" s="143">
        <f>IF(G51="","",G51-G51*COMPASS!AH61)</f>
        <v>39</v>
      </c>
      <c r="I51" s="123"/>
    </row>
    <row r="52" spans="1:9" ht="13.95" customHeight="1">
      <c r="A52" s="390" t="s">
        <v>2395</v>
      </c>
      <c r="B52" s="424" t="s">
        <v>45</v>
      </c>
      <c r="C52" s="411" t="s">
        <v>196</v>
      </c>
      <c r="D52" s="412" t="s">
        <v>464</v>
      </c>
      <c r="E52" s="996">
        <v>6</v>
      </c>
      <c r="F52" s="996"/>
      <c r="G52" s="997">
        <v>17</v>
      </c>
      <c r="H52" s="143">
        <f>IF(G52="","",G52-G52*COMPASS!AH62)</f>
        <v>17</v>
      </c>
      <c r="I52" s="123"/>
    </row>
    <row r="53" spans="1:9" ht="13.95" customHeight="1">
      <c r="A53" s="390" t="s">
        <v>2396</v>
      </c>
      <c r="B53" s="424" t="s">
        <v>22</v>
      </c>
      <c r="C53" s="411" t="s">
        <v>356</v>
      </c>
      <c r="D53" s="412" t="s">
        <v>465</v>
      </c>
      <c r="E53" s="996">
        <v>6</v>
      </c>
      <c r="F53" s="996"/>
      <c r="G53" s="997">
        <v>23</v>
      </c>
      <c r="H53" s="143">
        <f>IF(G53="","",G53-G53*COMPASS!AH63)</f>
        <v>23</v>
      </c>
      <c r="I53" s="123"/>
    </row>
    <row r="54" spans="1:9" s="384" customFormat="1" ht="13.95" customHeight="1">
      <c r="A54" s="390" t="s">
        <v>2397</v>
      </c>
      <c r="B54" s="424" t="s">
        <v>22</v>
      </c>
      <c r="C54" s="411" t="s">
        <v>197</v>
      </c>
      <c r="D54" s="412" t="s">
        <v>466</v>
      </c>
      <c r="E54" s="996">
        <v>6</v>
      </c>
      <c r="F54" s="996"/>
      <c r="G54" s="997">
        <v>17</v>
      </c>
      <c r="H54" s="143">
        <f>IF(G54="","",G54-G54*COMPASS!AH64)</f>
        <v>17</v>
      </c>
    </row>
    <row r="55" spans="1:9" ht="13.95" customHeight="1">
      <c r="A55" s="509" t="s">
        <v>6216</v>
      </c>
      <c r="B55" s="510"/>
      <c r="C55" s="511"/>
      <c r="D55" s="512"/>
      <c r="E55" s="994"/>
      <c r="F55" s="994"/>
      <c r="G55" s="995"/>
      <c r="H55" s="143" t="str">
        <f>IF(G55="","",G55-G55*COMPASS!AH65)</f>
        <v/>
      </c>
      <c r="I55" s="123"/>
    </row>
    <row r="56" spans="1:9" ht="13.95" customHeight="1">
      <c r="A56" s="390" t="s">
        <v>16691</v>
      </c>
      <c r="B56" s="424" t="s">
        <v>45</v>
      </c>
      <c r="C56" s="411" t="s">
        <v>1178</v>
      </c>
      <c r="D56" s="412" t="s">
        <v>2340</v>
      </c>
      <c r="E56" s="996">
        <v>6</v>
      </c>
      <c r="F56" s="996"/>
      <c r="G56" s="997">
        <v>43</v>
      </c>
      <c r="H56" s="143">
        <f>IF(G56="","",G56-G56*COMPASS!AH66)</f>
        <v>43</v>
      </c>
      <c r="I56" s="123"/>
    </row>
    <row r="57" spans="1:9" ht="13.95" customHeight="1">
      <c r="A57" s="390" t="s">
        <v>16692</v>
      </c>
      <c r="B57" s="424" t="s">
        <v>22</v>
      </c>
      <c r="C57" s="411" t="s">
        <v>1179</v>
      </c>
      <c r="D57" s="412" t="s">
        <v>2341</v>
      </c>
      <c r="E57" s="996">
        <v>6</v>
      </c>
      <c r="F57" s="996"/>
      <c r="G57" s="997">
        <v>41</v>
      </c>
      <c r="H57" s="143">
        <f>IF(G57="","",G57-G57*COMPASS!AH67)</f>
        <v>41</v>
      </c>
      <c r="I57" s="123"/>
    </row>
    <row r="58" spans="1:9" s="384" customFormat="1" ht="13.95" customHeight="1">
      <c r="A58" s="390" t="s">
        <v>16693</v>
      </c>
      <c r="B58" s="424" t="s">
        <v>45</v>
      </c>
      <c r="C58" s="411" t="s">
        <v>1180</v>
      </c>
      <c r="D58" s="412" t="s">
        <v>2342</v>
      </c>
      <c r="E58" s="996">
        <v>6</v>
      </c>
      <c r="F58" s="996"/>
      <c r="G58" s="997">
        <v>40</v>
      </c>
      <c r="H58" s="143">
        <f>IF(G58="","",G58-G58*COMPASS!AH68)</f>
        <v>40</v>
      </c>
    </row>
    <row r="59" spans="1:9" ht="13.95" customHeight="1">
      <c r="A59" s="390" t="s">
        <v>16694</v>
      </c>
      <c r="B59" s="424" t="s">
        <v>45</v>
      </c>
      <c r="C59" s="411" t="s">
        <v>1181</v>
      </c>
      <c r="D59" s="412" t="s">
        <v>2343</v>
      </c>
      <c r="E59" s="996">
        <v>1</v>
      </c>
      <c r="F59" s="996"/>
      <c r="G59" s="997">
        <v>56</v>
      </c>
      <c r="H59" s="143">
        <f>IF(G59="","",G59-G59*COMPASS!AH69)</f>
        <v>56</v>
      </c>
      <c r="I59" s="123"/>
    </row>
    <row r="60" spans="1:9" ht="13.95" customHeight="1">
      <c r="A60" s="390" t="s">
        <v>16695</v>
      </c>
      <c r="B60" s="424" t="s">
        <v>22</v>
      </c>
      <c r="C60" s="411" t="s">
        <v>1182</v>
      </c>
      <c r="D60" s="412" t="s">
        <v>2344</v>
      </c>
      <c r="E60" s="996">
        <v>1</v>
      </c>
      <c r="F60" s="996"/>
      <c r="G60" s="997">
        <v>88</v>
      </c>
      <c r="H60" s="143">
        <f>IF(G60="","",G60-G60*COMPASS!AH70)</f>
        <v>88</v>
      </c>
      <c r="I60" s="123"/>
    </row>
    <row r="61" spans="1:9" ht="13.95" customHeight="1">
      <c r="A61" s="390" t="s">
        <v>16696</v>
      </c>
      <c r="B61" s="424" t="s">
        <v>22</v>
      </c>
      <c r="C61" s="411" t="s">
        <v>1183</v>
      </c>
      <c r="D61" s="412" t="s">
        <v>467</v>
      </c>
      <c r="E61" s="996">
        <v>6</v>
      </c>
      <c r="F61" s="996"/>
      <c r="G61" s="997">
        <v>5</v>
      </c>
      <c r="H61" s="143">
        <f>IF(G61="","",G61-G61*COMPASS!AH71)</f>
        <v>5</v>
      </c>
      <c r="I61" s="123"/>
    </row>
    <row r="62" spans="1:9" ht="13.95" customHeight="1">
      <c r="A62" s="390" t="s">
        <v>16697</v>
      </c>
      <c r="B62" s="424" t="s">
        <v>45</v>
      </c>
      <c r="C62" s="411" t="s">
        <v>1184</v>
      </c>
      <c r="D62" s="412" t="s">
        <v>468</v>
      </c>
      <c r="E62" s="996">
        <v>6</v>
      </c>
      <c r="F62" s="996"/>
      <c r="G62" s="997">
        <v>8</v>
      </c>
      <c r="H62" s="143">
        <f>IF(G62="","",G62-G62*COMPASS!AH72)</f>
        <v>8</v>
      </c>
      <c r="I62" s="123"/>
    </row>
    <row r="63" spans="1:9" ht="13.95" customHeight="1">
      <c r="A63" s="390" t="s">
        <v>16698</v>
      </c>
      <c r="B63" s="424" t="s">
        <v>45</v>
      </c>
      <c r="C63" s="411" t="s">
        <v>1185</v>
      </c>
      <c r="D63" s="412" t="s">
        <v>469</v>
      </c>
      <c r="E63" s="996">
        <v>6</v>
      </c>
      <c r="F63" s="996"/>
      <c r="G63" s="997">
        <v>8</v>
      </c>
      <c r="H63" s="143">
        <f>IF(G63="","",G63-G63*COMPASS!AH73)</f>
        <v>8</v>
      </c>
      <c r="I63" s="123"/>
    </row>
    <row r="64" spans="1:9" s="384" customFormat="1" ht="13.95" customHeight="1">
      <c r="A64" s="390" t="s">
        <v>16699</v>
      </c>
      <c r="B64" s="424" t="s">
        <v>45</v>
      </c>
      <c r="C64" s="411" t="s">
        <v>16700</v>
      </c>
      <c r="D64" s="412" t="s">
        <v>16701</v>
      </c>
      <c r="E64" s="996">
        <v>12</v>
      </c>
      <c r="F64" s="1038"/>
      <c r="G64" s="997">
        <v>17</v>
      </c>
      <c r="H64" s="143">
        <f>IF(G64="","",G64-G64*COMPASS!AH74)</f>
        <v>17</v>
      </c>
    </row>
    <row r="65" spans="1:9" ht="13.95" customHeight="1">
      <c r="A65" s="390" t="s">
        <v>16702</v>
      </c>
      <c r="B65" s="424" t="s">
        <v>22</v>
      </c>
      <c r="C65" s="411" t="s">
        <v>1186</v>
      </c>
      <c r="D65" s="412" t="s">
        <v>470</v>
      </c>
      <c r="E65" s="996">
        <v>6</v>
      </c>
      <c r="F65" s="996"/>
      <c r="G65" s="997">
        <v>18</v>
      </c>
      <c r="H65" s="143">
        <f>IF(G65="","",G65-G65*COMPASS!AH75)</f>
        <v>18</v>
      </c>
      <c r="I65" s="123"/>
    </row>
    <row r="66" spans="1:9" ht="13.95" customHeight="1">
      <c r="A66" s="390" t="s">
        <v>16703</v>
      </c>
      <c r="B66" s="424" t="s">
        <v>22</v>
      </c>
      <c r="C66" s="411" t="s">
        <v>1187</v>
      </c>
      <c r="D66" s="412" t="s">
        <v>471</v>
      </c>
      <c r="E66" s="996">
        <v>6</v>
      </c>
      <c r="F66" s="996"/>
      <c r="G66" s="997">
        <v>16</v>
      </c>
      <c r="H66" s="143">
        <f>IF(G66="","",G66-G66*COMPASS!AH76)</f>
        <v>16</v>
      </c>
      <c r="I66" s="123"/>
    </row>
    <row r="67" spans="1:9" ht="13.95" customHeight="1">
      <c r="A67" s="390" t="s">
        <v>16704</v>
      </c>
      <c r="B67" s="424" t="s">
        <v>45</v>
      </c>
      <c r="C67" s="411" t="s">
        <v>1188</v>
      </c>
      <c r="D67" s="412" t="s">
        <v>472</v>
      </c>
      <c r="E67" s="996">
        <v>4</v>
      </c>
      <c r="F67" s="996"/>
      <c r="G67" s="997">
        <v>38</v>
      </c>
      <c r="H67" s="143">
        <f>IF(G67="","",G67-G67*COMPASS!AH77)</f>
        <v>38</v>
      </c>
      <c r="I67" s="123"/>
    </row>
    <row r="68" spans="1:9" ht="13.95" customHeight="1">
      <c r="A68" s="509" t="s">
        <v>6217</v>
      </c>
      <c r="B68" s="510"/>
      <c r="C68" s="511"/>
      <c r="D68" s="512"/>
      <c r="E68" s="994"/>
      <c r="F68" s="994"/>
      <c r="G68" s="995"/>
      <c r="H68" s="143" t="str">
        <f>IF(G68="","",G68-G68*COMPASS!AH78)</f>
        <v/>
      </c>
      <c r="I68" s="123"/>
    </row>
    <row r="69" spans="1:9" ht="13.95" customHeight="1">
      <c r="A69" s="390" t="s">
        <v>8920</v>
      </c>
      <c r="B69" s="424" t="s">
        <v>45</v>
      </c>
      <c r="C69" s="411" t="s">
        <v>8911</v>
      </c>
      <c r="D69" s="412" t="s">
        <v>8912</v>
      </c>
      <c r="E69" s="996">
        <v>2</v>
      </c>
      <c r="F69" s="996"/>
      <c r="G69" s="997">
        <v>41</v>
      </c>
      <c r="H69" s="143">
        <f>IF(G69="","",G69-G69*COMPASS!AH79)</f>
        <v>41</v>
      </c>
      <c r="I69" s="123"/>
    </row>
    <row r="70" spans="1:9" ht="13.95" customHeight="1">
      <c r="A70" s="390" t="s">
        <v>1197</v>
      </c>
      <c r="B70" s="424" t="s">
        <v>45</v>
      </c>
      <c r="C70" s="411" t="s">
        <v>1198</v>
      </c>
      <c r="D70" s="412" t="s">
        <v>474</v>
      </c>
      <c r="E70" s="996">
        <v>16</v>
      </c>
      <c r="F70" s="996"/>
      <c r="G70" s="997">
        <v>8</v>
      </c>
      <c r="H70" s="143">
        <f>IF(G70="","",G70-G70*COMPASS!AH80)</f>
        <v>8</v>
      </c>
      <c r="I70" s="123"/>
    </row>
    <row r="71" spans="1:9" ht="13.95" customHeight="1">
      <c r="A71" s="390" t="s">
        <v>1195</v>
      </c>
      <c r="B71" s="424" t="s">
        <v>45</v>
      </c>
      <c r="C71" s="411" t="s">
        <v>1196</v>
      </c>
      <c r="D71" s="412" t="s">
        <v>473</v>
      </c>
      <c r="E71" s="996">
        <v>16</v>
      </c>
      <c r="F71" s="996"/>
      <c r="G71" s="997">
        <v>27</v>
      </c>
      <c r="H71" s="143">
        <f>IF(G71="","",G71-G71*COMPASS!AH81)</f>
        <v>27</v>
      </c>
      <c r="I71" s="123"/>
    </row>
    <row r="72" spans="1:9" s="384" customFormat="1" ht="13.95" customHeight="1">
      <c r="A72" s="509" t="s">
        <v>6218</v>
      </c>
      <c r="B72" s="510"/>
      <c r="C72" s="511"/>
      <c r="D72" s="512"/>
      <c r="E72" s="994"/>
      <c r="F72" s="994"/>
      <c r="G72" s="995"/>
      <c r="H72" s="143" t="str">
        <f>IF(G72="","",G72-G72*COMPASS!AH82)</f>
        <v/>
      </c>
    </row>
    <row r="73" spans="1:9" ht="13.95" customHeight="1">
      <c r="A73" s="390" t="s">
        <v>1199</v>
      </c>
      <c r="B73" s="424" t="s">
        <v>22</v>
      </c>
      <c r="C73" s="411" t="s">
        <v>1200</v>
      </c>
      <c r="D73" s="412" t="s">
        <v>2100</v>
      </c>
      <c r="E73" s="996">
        <v>1</v>
      </c>
      <c r="F73" s="996"/>
      <c r="G73" s="997">
        <v>123</v>
      </c>
      <c r="H73" s="143">
        <f>IF(G73="","",G73-G73*COMPASS!AH83)</f>
        <v>123</v>
      </c>
      <c r="I73" s="123"/>
    </row>
    <row r="74" spans="1:9" ht="13.95" customHeight="1">
      <c r="A74" s="390" t="s">
        <v>1201</v>
      </c>
      <c r="B74" s="424" t="s">
        <v>45</v>
      </c>
      <c r="C74" s="411" t="s">
        <v>1202</v>
      </c>
      <c r="D74" s="412" t="s">
        <v>2101</v>
      </c>
      <c r="E74" s="996">
        <v>1</v>
      </c>
      <c r="F74" s="996"/>
      <c r="G74" s="997">
        <v>146</v>
      </c>
      <c r="H74" s="143">
        <f>IF(G74="","",G74-G74*COMPASS!AH84)</f>
        <v>146</v>
      </c>
      <c r="I74" s="123"/>
    </row>
    <row r="75" spans="1:9" ht="13.95" customHeight="1">
      <c r="A75" s="390" t="s">
        <v>1203</v>
      </c>
      <c r="B75" s="424" t="s">
        <v>22</v>
      </c>
      <c r="C75" s="411" t="s">
        <v>1204</v>
      </c>
      <c r="D75" s="412" t="s">
        <v>2102</v>
      </c>
      <c r="E75" s="996">
        <v>1</v>
      </c>
      <c r="F75" s="996"/>
      <c r="G75" s="997">
        <v>172</v>
      </c>
      <c r="H75" s="143">
        <f>IF(G75="","",G75-G75*COMPASS!AH85)</f>
        <v>172</v>
      </c>
      <c r="I75" s="123"/>
    </row>
    <row r="76" spans="1:9" ht="13.95" customHeight="1">
      <c r="A76" s="390" t="s">
        <v>1205</v>
      </c>
      <c r="B76" s="424" t="s">
        <v>45</v>
      </c>
      <c r="C76" s="411" t="s">
        <v>1206</v>
      </c>
      <c r="D76" s="412" t="s">
        <v>475</v>
      </c>
      <c r="E76" s="996">
        <v>1</v>
      </c>
      <c r="F76" s="996"/>
      <c r="G76" s="997">
        <v>16</v>
      </c>
      <c r="H76" s="143">
        <f>IF(G76="","",G76-G76*COMPASS!AH86)</f>
        <v>16</v>
      </c>
    </row>
    <row r="77" spans="1:9" ht="13.95" customHeight="1">
      <c r="A77" s="390" t="s">
        <v>1207</v>
      </c>
      <c r="B77" s="424" t="s">
        <v>22</v>
      </c>
      <c r="C77" s="411" t="s">
        <v>1208</v>
      </c>
      <c r="D77" s="412" t="s">
        <v>476</v>
      </c>
      <c r="E77" s="996">
        <v>1</v>
      </c>
      <c r="F77" s="996"/>
      <c r="G77" s="997">
        <v>35</v>
      </c>
      <c r="H77" s="143">
        <f>IF(G77="","",G77-G77*COMPASS!AH87)</f>
        <v>35</v>
      </c>
      <c r="I77" s="123"/>
    </row>
    <row r="78" spans="1:9" s="384" customFormat="1" ht="13.95" customHeight="1">
      <c r="A78" s="509" t="s">
        <v>7143</v>
      </c>
      <c r="B78" s="510"/>
      <c r="C78" s="511"/>
      <c r="D78" s="512"/>
      <c r="E78" s="994"/>
      <c r="F78" s="994"/>
      <c r="G78" s="995"/>
      <c r="H78" s="143" t="str">
        <f>IF(G78="","",G78-G78*COMPASS!AH88)</f>
        <v/>
      </c>
    </row>
    <row r="79" spans="1:9" ht="13.95" customHeight="1">
      <c r="A79" s="390" t="s">
        <v>3942</v>
      </c>
      <c r="B79" s="424" t="s">
        <v>22</v>
      </c>
      <c r="C79" s="411" t="s">
        <v>1209</v>
      </c>
      <c r="D79" s="412" t="s">
        <v>2103</v>
      </c>
      <c r="E79" s="996">
        <v>6</v>
      </c>
      <c r="F79" s="996"/>
      <c r="G79" s="997">
        <v>31</v>
      </c>
      <c r="H79" s="143">
        <f>IF(G79="","",G79-G79*COMPASS!AH89)</f>
        <v>31</v>
      </c>
      <c r="I79" s="123"/>
    </row>
    <row r="80" spans="1:9" ht="13.95" customHeight="1">
      <c r="A80" s="390" t="s">
        <v>3943</v>
      </c>
      <c r="B80" s="424" t="s">
        <v>22</v>
      </c>
      <c r="C80" s="411" t="s">
        <v>1210</v>
      </c>
      <c r="D80" s="412" t="s">
        <v>477</v>
      </c>
      <c r="E80" s="996">
        <v>6</v>
      </c>
      <c r="F80" s="996"/>
      <c r="G80" s="997">
        <v>7</v>
      </c>
      <c r="H80" s="143">
        <f>IF(G80="","",G80-G80*COMPASS!AH89)</f>
        <v>7</v>
      </c>
      <c r="I80" s="123"/>
    </row>
    <row r="81" spans="1:9" s="384" customFormat="1" ht="13.95" customHeight="1">
      <c r="A81" s="509" t="s">
        <v>6219</v>
      </c>
      <c r="B81" s="510"/>
      <c r="C81" s="511"/>
      <c r="D81" s="512"/>
      <c r="E81" s="994"/>
      <c r="F81" s="994"/>
      <c r="G81" s="995"/>
      <c r="H81" s="143" t="str">
        <f>IF(G81="","",G81-G81*COMPASS!AH90)</f>
        <v/>
      </c>
    </row>
    <row r="82" spans="1:9" ht="13.95" customHeight="1">
      <c r="A82" s="390" t="s">
        <v>5940</v>
      </c>
      <c r="B82" s="424" t="s">
        <v>22</v>
      </c>
      <c r="C82" s="411" t="s">
        <v>5926</v>
      </c>
      <c r="D82" s="412" t="s">
        <v>8913</v>
      </c>
      <c r="E82" s="996">
        <v>1</v>
      </c>
      <c r="F82" s="996"/>
      <c r="G82" s="997">
        <v>91</v>
      </c>
      <c r="H82" s="143">
        <f>IF(G82="","",G82-G82*COMPASS!AH91)</f>
        <v>91</v>
      </c>
    </row>
    <row r="83" spans="1:9" ht="13.95" customHeight="1">
      <c r="A83" s="509" t="s">
        <v>6220</v>
      </c>
      <c r="B83" s="510"/>
      <c r="C83" s="511"/>
      <c r="D83" s="512"/>
      <c r="E83" s="994"/>
      <c r="F83" s="994"/>
      <c r="G83" s="995"/>
      <c r="H83" s="143" t="str">
        <f>IF(G83="","",G83-G83*COMPASS!AH92)</f>
        <v/>
      </c>
      <c r="I83" s="123"/>
    </row>
    <row r="84" spans="1:9" ht="13.95" customHeight="1">
      <c r="A84" s="509" t="s">
        <v>7144</v>
      </c>
      <c r="B84" s="510"/>
      <c r="C84" s="511"/>
      <c r="D84" s="512"/>
      <c r="E84" s="994"/>
      <c r="F84" s="994"/>
      <c r="G84" s="995"/>
      <c r="H84" s="143" t="str">
        <f>IF(G84="","",G84-G84*COMPASS!AH93)</f>
        <v/>
      </c>
      <c r="I84" s="123"/>
    </row>
    <row r="85" spans="1:9" ht="13.95" customHeight="1">
      <c r="A85" s="390" t="s">
        <v>16705</v>
      </c>
      <c r="B85" s="424" t="s">
        <v>45</v>
      </c>
      <c r="C85" s="411" t="s">
        <v>1211</v>
      </c>
      <c r="D85" s="412" t="s">
        <v>2348</v>
      </c>
      <c r="E85" s="996">
        <v>1</v>
      </c>
      <c r="F85" s="996"/>
      <c r="G85" s="997">
        <v>129</v>
      </c>
      <c r="H85" s="143">
        <f>IF(G85="","",G85-G85*COMPASS!AH94)</f>
        <v>129</v>
      </c>
    </row>
    <row r="86" spans="1:9" s="384" customFormat="1" ht="13.95" customHeight="1">
      <c r="A86" s="390" t="s">
        <v>16706</v>
      </c>
      <c r="B86" s="424" t="s">
        <v>45</v>
      </c>
      <c r="C86" s="411" t="s">
        <v>1212</v>
      </c>
      <c r="D86" s="412" t="s">
        <v>2349</v>
      </c>
      <c r="E86" s="996">
        <v>1</v>
      </c>
      <c r="F86" s="996"/>
      <c r="G86" s="997">
        <v>115</v>
      </c>
      <c r="H86" s="143">
        <f>IF(G86="","",G86-G86*COMPASS!AH95)</f>
        <v>115</v>
      </c>
    </row>
    <row r="87" spans="1:9" ht="13.95" customHeight="1">
      <c r="A87" s="390" t="s">
        <v>16707</v>
      </c>
      <c r="B87" s="424" t="s">
        <v>45</v>
      </c>
      <c r="C87" s="411" t="s">
        <v>1213</v>
      </c>
      <c r="D87" s="412" t="s">
        <v>2350</v>
      </c>
      <c r="E87" s="996">
        <v>1</v>
      </c>
      <c r="F87" s="996"/>
      <c r="G87" s="997">
        <v>144</v>
      </c>
      <c r="H87" s="143">
        <f>IF(G87="","",G87-G87*COMPASS!AH96)</f>
        <v>144</v>
      </c>
      <c r="I87" s="123"/>
    </row>
    <row r="88" spans="1:9" ht="13.95" customHeight="1">
      <c r="A88" s="509" t="s">
        <v>6221</v>
      </c>
      <c r="B88" s="510"/>
      <c r="C88" s="511"/>
      <c r="D88" s="512"/>
      <c r="E88" s="994"/>
      <c r="F88" s="994"/>
      <c r="G88" s="995"/>
      <c r="H88" s="143" t="str">
        <f>IF(G88="","",G88-G88*COMPASS!AH97)</f>
        <v/>
      </c>
      <c r="I88" s="123"/>
    </row>
    <row r="89" spans="1:9" ht="13.95" customHeight="1">
      <c r="A89" s="390" t="s">
        <v>16708</v>
      </c>
      <c r="B89" s="424" t="s">
        <v>45</v>
      </c>
      <c r="C89" s="411" t="s">
        <v>1214</v>
      </c>
      <c r="D89" s="412" t="s">
        <v>2351</v>
      </c>
      <c r="E89" s="996">
        <v>1</v>
      </c>
      <c r="F89" s="996"/>
      <c r="G89" s="997">
        <v>118</v>
      </c>
      <c r="H89" s="143">
        <f>IF(G89="","",G89-G89*COMPASS!AH98)</f>
        <v>118</v>
      </c>
      <c r="I89" s="123"/>
    </row>
    <row r="90" spans="1:9" ht="13.95" customHeight="1">
      <c r="A90" s="509" t="s">
        <v>6222</v>
      </c>
      <c r="B90" s="510"/>
      <c r="C90" s="511"/>
      <c r="D90" s="512"/>
      <c r="E90" s="994"/>
      <c r="F90" s="994"/>
      <c r="G90" s="995"/>
      <c r="H90" s="143" t="str">
        <f>IF(G90="","",G90-G90*COMPASS!AH99)</f>
        <v/>
      </c>
    </row>
    <row r="91" spans="1:9" s="384" customFormat="1" ht="13.95" customHeight="1">
      <c r="A91" s="390" t="s">
        <v>2398</v>
      </c>
      <c r="B91" s="424" t="s">
        <v>22</v>
      </c>
      <c r="C91" s="411" t="s">
        <v>479</v>
      </c>
      <c r="D91" s="412" t="s">
        <v>480</v>
      </c>
      <c r="E91" s="996">
        <v>1</v>
      </c>
      <c r="F91" s="996"/>
      <c r="G91" s="997">
        <v>175</v>
      </c>
      <c r="H91" s="143">
        <f>IF(G91="","",G91-G91*COMPASS!AH100)</f>
        <v>175</v>
      </c>
    </row>
    <row r="92" spans="1:9" ht="13.95" customHeight="1">
      <c r="A92" s="390" t="s">
        <v>2399</v>
      </c>
      <c r="B92" s="424" t="s">
        <v>22</v>
      </c>
      <c r="C92" s="411" t="s">
        <v>481</v>
      </c>
      <c r="D92" s="412" t="s">
        <v>482</v>
      </c>
      <c r="E92" s="996">
        <v>1</v>
      </c>
      <c r="F92" s="996"/>
      <c r="G92" s="997">
        <v>157</v>
      </c>
      <c r="H92" s="143">
        <f>IF(G92="","",G92-G92*COMPASS!AH101)</f>
        <v>157</v>
      </c>
      <c r="I92" s="123"/>
    </row>
    <row r="93" spans="1:9" ht="13.95" customHeight="1">
      <c r="A93" s="509" t="s">
        <v>6223</v>
      </c>
      <c r="B93" s="510"/>
      <c r="C93" s="511"/>
      <c r="D93" s="512"/>
      <c r="E93" s="994"/>
      <c r="F93" s="994"/>
      <c r="G93" s="995"/>
      <c r="H93" s="143" t="str">
        <f>IF(G93="","",G93-G93*COMPASS!AH102)</f>
        <v/>
      </c>
      <c r="I93" s="123"/>
    </row>
    <row r="94" spans="1:9" ht="13.95" customHeight="1">
      <c r="A94" s="390" t="s">
        <v>16709</v>
      </c>
      <c r="B94" s="424" t="s">
        <v>22</v>
      </c>
      <c r="C94" s="411" t="s">
        <v>1215</v>
      </c>
      <c r="D94" s="412" t="s">
        <v>483</v>
      </c>
      <c r="E94" s="996">
        <v>1</v>
      </c>
      <c r="F94" s="996"/>
      <c r="G94" s="997">
        <v>1928</v>
      </c>
      <c r="H94" s="143">
        <f>IF(G94="","",G94-G94*COMPASS!AH103)</f>
        <v>1928</v>
      </c>
      <c r="I94" s="123"/>
    </row>
    <row r="95" spans="1:9" ht="13.95" customHeight="1">
      <c r="A95" s="390" t="s">
        <v>16710</v>
      </c>
      <c r="B95" s="424" t="s">
        <v>22</v>
      </c>
      <c r="C95" s="411" t="s">
        <v>1216</v>
      </c>
      <c r="D95" s="412" t="s">
        <v>484</v>
      </c>
      <c r="E95" s="996">
        <v>1</v>
      </c>
      <c r="F95" s="996"/>
      <c r="G95" s="997">
        <v>172</v>
      </c>
      <c r="H95" s="143">
        <f>IF(G95="","",G95-G95*COMPASS!AH104)</f>
        <v>172</v>
      </c>
      <c r="I95" s="123"/>
    </row>
    <row r="96" spans="1:9" ht="13.95" customHeight="1">
      <c r="A96" s="509" t="s">
        <v>6224</v>
      </c>
      <c r="B96" s="510"/>
      <c r="C96" s="511"/>
      <c r="D96" s="512"/>
      <c r="E96" s="994"/>
      <c r="F96" s="994"/>
      <c r="G96" s="995"/>
      <c r="H96" s="143" t="str">
        <f>IF(G96="","",G96-G96*COMPASS!AH105)</f>
        <v/>
      </c>
      <c r="I96" s="123"/>
    </row>
    <row r="97" spans="1:9" ht="13.95" customHeight="1">
      <c r="A97" s="509" t="s">
        <v>6225</v>
      </c>
      <c r="B97" s="510"/>
      <c r="C97" s="511"/>
      <c r="D97" s="512"/>
      <c r="E97" s="994"/>
      <c r="F97" s="994"/>
      <c r="G97" s="995"/>
      <c r="H97" s="143" t="str">
        <f>IF(G97="","",G97-G97*COMPASS!AH106)</f>
        <v/>
      </c>
      <c r="I97" s="123"/>
    </row>
    <row r="98" spans="1:9" ht="13.95" customHeight="1">
      <c r="A98" s="390" t="s">
        <v>3415</v>
      </c>
      <c r="B98" s="424" t="s">
        <v>22</v>
      </c>
      <c r="C98" s="411" t="s">
        <v>1220</v>
      </c>
      <c r="D98" s="412" t="s">
        <v>490</v>
      </c>
      <c r="E98" s="996">
        <v>1</v>
      </c>
      <c r="F98" s="996"/>
      <c r="G98" s="997">
        <v>243</v>
      </c>
      <c r="H98" s="143">
        <f>IF(G98="","",G98-G98*COMPASS!AH107)</f>
        <v>243</v>
      </c>
      <c r="I98" s="123"/>
    </row>
    <row r="99" spans="1:9" ht="13.95" customHeight="1">
      <c r="A99" s="509" t="s">
        <v>6226</v>
      </c>
      <c r="B99" s="510"/>
      <c r="C99" s="511"/>
      <c r="D99" s="512"/>
      <c r="E99" s="994"/>
      <c r="F99" s="994"/>
      <c r="G99" s="995"/>
      <c r="H99" s="143" t="str">
        <f>IF(G99="","",G99-G99*COMPASS!AH108)</f>
        <v/>
      </c>
      <c r="I99" s="123"/>
    </row>
    <row r="100" spans="1:9" ht="13.95" customHeight="1">
      <c r="A100" s="390" t="s">
        <v>2402</v>
      </c>
      <c r="B100" s="424" t="s">
        <v>45</v>
      </c>
      <c r="C100" s="411" t="s">
        <v>1219</v>
      </c>
      <c r="D100" s="412" t="s">
        <v>489</v>
      </c>
      <c r="E100" s="996">
        <v>1</v>
      </c>
      <c r="F100" s="996"/>
      <c r="G100" s="997">
        <v>103</v>
      </c>
      <c r="H100" s="143">
        <f>IF(G100="","",G100-G100*COMPASS!AH109)</f>
        <v>103</v>
      </c>
      <c r="I100" s="123"/>
    </row>
    <row r="101" spans="1:9" ht="13.95" customHeight="1">
      <c r="A101" s="390" t="s">
        <v>2403</v>
      </c>
      <c r="B101" s="424" t="s">
        <v>22</v>
      </c>
      <c r="C101" s="411" t="s">
        <v>202</v>
      </c>
      <c r="D101" s="412" t="s">
        <v>491</v>
      </c>
      <c r="E101" s="996">
        <v>1</v>
      </c>
      <c r="F101" s="996"/>
      <c r="G101" s="997">
        <v>122</v>
      </c>
      <c r="H101" s="143">
        <f>IF(G101="","",G101-G101*COMPASS!AH110)</f>
        <v>122</v>
      </c>
      <c r="I101" s="123"/>
    </row>
    <row r="102" spans="1:9" ht="13.95" customHeight="1">
      <c r="A102" s="390" t="s">
        <v>2404</v>
      </c>
      <c r="B102" s="424" t="s">
        <v>22</v>
      </c>
      <c r="C102" s="411" t="s">
        <v>203</v>
      </c>
      <c r="D102" s="412" t="s">
        <v>492</v>
      </c>
      <c r="E102" s="996">
        <v>1</v>
      </c>
      <c r="F102" s="996"/>
      <c r="G102" s="997">
        <v>158</v>
      </c>
      <c r="H102" s="143">
        <f>IF(G102="","",G102-G102*COMPASS!AH111)</f>
        <v>158</v>
      </c>
      <c r="I102" s="123"/>
    </row>
    <row r="103" spans="1:9" ht="13.95" customHeight="1">
      <c r="A103" s="509" t="s">
        <v>7145</v>
      </c>
      <c r="B103" s="510"/>
      <c r="C103" s="511"/>
      <c r="D103" s="512"/>
      <c r="E103" s="994"/>
      <c r="F103" s="994"/>
      <c r="G103" s="995"/>
      <c r="H103" s="143" t="str">
        <f>IF(G103="","",G103-G103*COMPASS!AH112)</f>
        <v/>
      </c>
    </row>
    <row r="104" spans="1:9" s="384" customFormat="1" ht="13.95" customHeight="1">
      <c r="A104" s="390" t="s">
        <v>16711</v>
      </c>
      <c r="B104" s="424" t="s">
        <v>22</v>
      </c>
      <c r="C104" s="411" t="s">
        <v>1217</v>
      </c>
      <c r="D104" s="412" t="s">
        <v>485</v>
      </c>
      <c r="E104" s="996">
        <v>1</v>
      </c>
      <c r="F104" s="996"/>
      <c r="G104" s="997">
        <v>104</v>
      </c>
      <c r="H104" s="143">
        <f>IF(G104="","",G104-G104*COMPASS!AH113)</f>
        <v>104</v>
      </c>
    </row>
    <row r="105" spans="1:9" ht="13.95" customHeight="1">
      <c r="A105" s="390" t="s">
        <v>16712</v>
      </c>
      <c r="B105" s="424" t="s">
        <v>22</v>
      </c>
      <c r="C105" s="411" t="s">
        <v>1218</v>
      </c>
      <c r="D105" s="412" t="s">
        <v>486</v>
      </c>
      <c r="E105" s="996">
        <v>1</v>
      </c>
      <c r="F105" s="996"/>
      <c r="G105" s="997">
        <v>238</v>
      </c>
      <c r="H105" s="143">
        <f>IF(G105="","",G105-G105*COMPASS!AH114)</f>
        <v>238</v>
      </c>
      <c r="I105" s="123"/>
    </row>
    <row r="106" spans="1:9" ht="13.95" customHeight="1">
      <c r="A106" s="509" t="s">
        <v>6227</v>
      </c>
      <c r="B106" s="510"/>
      <c r="C106" s="511"/>
      <c r="D106" s="512"/>
      <c r="E106" s="994"/>
      <c r="F106" s="994"/>
      <c r="G106" s="995"/>
      <c r="H106" s="143" t="str">
        <f>IF(G106="","",G106-G106*COMPASS!AH115)</f>
        <v/>
      </c>
      <c r="I106" s="123"/>
    </row>
    <row r="107" spans="1:9" ht="13.95" customHeight="1">
      <c r="A107" s="390" t="s">
        <v>2368</v>
      </c>
      <c r="B107" s="424" t="s">
        <v>22</v>
      </c>
      <c r="C107" s="411" t="s">
        <v>2352</v>
      </c>
      <c r="D107" s="412" t="s">
        <v>5927</v>
      </c>
      <c r="E107" s="996">
        <v>1</v>
      </c>
      <c r="F107" s="996"/>
      <c r="G107" s="997">
        <v>684</v>
      </c>
      <c r="H107" s="143">
        <f>IF(G107="","",G107-G107*COMPASS!AH116)</f>
        <v>684</v>
      </c>
      <c r="I107" s="123"/>
    </row>
    <row r="108" spans="1:9" ht="13.95" customHeight="1">
      <c r="A108" s="390" t="s">
        <v>2369</v>
      </c>
      <c r="B108" s="424" t="s">
        <v>22</v>
      </c>
      <c r="C108" s="411" t="s">
        <v>2353</v>
      </c>
      <c r="D108" s="412" t="s">
        <v>5928</v>
      </c>
      <c r="E108" s="996">
        <v>1</v>
      </c>
      <c r="F108" s="996"/>
      <c r="G108" s="997">
        <v>862</v>
      </c>
      <c r="H108" s="143">
        <f>IF(G108="","",G108-G108*COMPASS!AH117)</f>
        <v>862</v>
      </c>
      <c r="I108" s="123"/>
    </row>
    <row r="109" spans="1:9" s="384" customFormat="1" ht="13.95" customHeight="1">
      <c r="A109" s="509" t="s">
        <v>6228</v>
      </c>
      <c r="B109" s="510"/>
      <c r="C109" s="511"/>
      <c r="D109" s="512"/>
      <c r="E109" s="994"/>
      <c r="F109" s="994"/>
      <c r="G109" s="995"/>
      <c r="H109" s="143" t="str">
        <f>IF(G109="","",G109-G109*COMPASS!AH118)</f>
        <v/>
      </c>
    </row>
    <row r="110" spans="1:9" ht="13.95" customHeight="1">
      <c r="A110" s="509" t="s">
        <v>6229</v>
      </c>
      <c r="B110" s="510"/>
      <c r="C110" s="511"/>
      <c r="D110" s="512"/>
      <c r="E110" s="994"/>
      <c r="F110" s="994"/>
      <c r="G110" s="995"/>
      <c r="H110" s="143" t="str">
        <f>IF(G110="","",G110-G110*COMPASS!AH119)</f>
        <v/>
      </c>
      <c r="I110" s="123"/>
    </row>
    <row r="111" spans="1:9" ht="13.95" customHeight="1">
      <c r="A111" s="509" t="s">
        <v>6230</v>
      </c>
      <c r="B111" s="510"/>
      <c r="C111" s="511"/>
      <c r="D111" s="512"/>
      <c r="E111" s="994"/>
      <c r="F111" s="994"/>
      <c r="G111" s="995"/>
      <c r="H111" s="143" t="str">
        <f>IF(G111="","",G111-G111*COMPASS!AH120)</f>
        <v/>
      </c>
      <c r="I111" s="123"/>
    </row>
    <row r="112" spans="1:9" ht="13.95" customHeight="1">
      <c r="A112" s="390" t="s">
        <v>16713</v>
      </c>
      <c r="B112" s="424" t="s">
        <v>22</v>
      </c>
      <c r="C112" s="411" t="s">
        <v>1223</v>
      </c>
      <c r="D112" s="412" t="s">
        <v>503</v>
      </c>
      <c r="E112" s="996">
        <v>1</v>
      </c>
      <c r="F112" s="996"/>
      <c r="G112" s="997">
        <v>2212</v>
      </c>
      <c r="H112" s="143">
        <f>IF(G112="","",G112-G112*COMPASS!AH121)</f>
        <v>2212</v>
      </c>
      <c r="I112" s="123"/>
    </row>
    <row r="113" spans="1:9" ht="13.95" customHeight="1">
      <c r="A113" s="390" t="s">
        <v>2375</v>
      </c>
      <c r="B113" s="424" t="s">
        <v>22</v>
      </c>
      <c r="C113" s="411" t="s">
        <v>2364</v>
      </c>
      <c r="D113" s="412" t="s">
        <v>2365</v>
      </c>
      <c r="E113" s="996">
        <v>1</v>
      </c>
      <c r="F113" s="996"/>
      <c r="G113" s="997">
        <v>973</v>
      </c>
      <c r="H113" s="143">
        <f>IF(G113="","",G113-G113*COMPASS!AH122)</f>
        <v>973</v>
      </c>
      <c r="I113" s="123"/>
    </row>
    <row r="114" spans="1:9" s="384" customFormat="1" ht="13.95" customHeight="1">
      <c r="A114" s="390" t="s">
        <v>16714</v>
      </c>
      <c r="B114" s="424" t="s">
        <v>22</v>
      </c>
      <c r="C114" s="411" t="s">
        <v>1224</v>
      </c>
      <c r="D114" s="412" t="s">
        <v>504</v>
      </c>
      <c r="E114" s="996">
        <v>1</v>
      </c>
      <c r="F114" s="996"/>
      <c r="G114" s="997">
        <v>1935</v>
      </c>
      <c r="H114" s="143">
        <f>IF(G114="","",G114-G114*COMPASS!AH123)</f>
        <v>1935</v>
      </c>
    </row>
    <row r="115" spans="1:9" ht="13.95" customHeight="1">
      <c r="A115" s="390" t="s">
        <v>16715</v>
      </c>
      <c r="B115" s="424" t="s">
        <v>45</v>
      </c>
      <c r="C115" s="411" t="s">
        <v>1225</v>
      </c>
      <c r="D115" s="412" t="s">
        <v>505</v>
      </c>
      <c r="E115" s="996">
        <v>1</v>
      </c>
      <c r="F115" s="996"/>
      <c r="G115" s="997">
        <v>2626</v>
      </c>
      <c r="H115" s="143">
        <f>IF(G115="","",G115-G115*COMPASS!AH124)</f>
        <v>2626</v>
      </c>
      <c r="I115" s="123"/>
    </row>
    <row r="116" spans="1:9" ht="13.95" customHeight="1">
      <c r="A116" s="390" t="s">
        <v>16716</v>
      </c>
      <c r="B116" s="424" t="s">
        <v>45</v>
      </c>
      <c r="C116" s="411" t="s">
        <v>1226</v>
      </c>
      <c r="D116" s="412" t="s">
        <v>506</v>
      </c>
      <c r="E116" s="996">
        <v>1</v>
      </c>
      <c r="F116" s="996"/>
      <c r="G116" s="997">
        <v>122</v>
      </c>
      <c r="H116" s="143">
        <f>IF(G116="","",G116-G116*COMPASS!AH125)</f>
        <v>122</v>
      </c>
    </row>
    <row r="117" spans="1:9" s="384" customFormat="1" ht="13.95" customHeight="1">
      <c r="A117" s="509" t="s">
        <v>6231</v>
      </c>
      <c r="B117" s="510"/>
      <c r="C117" s="511"/>
      <c r="D117" s="512"/>
      <c r="E117" s="994"/>
      <c r="F117" s="994"/>
      <c r="G117" s="995"/>
      <c r="H117" s="143" t="str">
        <f>IF(G117="","",G117-G117*COMPASS!AH126)</f>
        <v/>
      </c>
    </row>
    <row r="118" spans="1:9" ht="13.95" customHeight="1">
      <c r="A118" s="390" t="s">
        <v>16717</v>
      </c>
      <c r="B118" s="424" t="s">
        <v>45</v>
      </c>
      <c r="C118" s="411" t="s">
        <v>1227</v>
      </c>
      <c r="D118" s="412" t="s">
        <v>507</v>
      </c>
      <c r="E118" s="996">
        <v>1</v>
      </c>
      <c r="F118" s="996"/>
      <c r="G118" s="997">
        <v>712</v>
      </c>
      <c r="H118" s="143">
        <f>IF(G118="","",G118-G118*COMPASS!AH127)</f>
        <v>712</v>
      </c>
      <c r="I118" s="123"/>
    </row>
    <row r="119" spans="1:9" ht="13.95" customHeight="1">
      <c r="A119" s="390" t="s">
        <v>16718</v>
      </c>
      <c r="B119" s="424" t="s">
        <v>22</v>
      </c>
      <c r="C119" s="411" t="s">
        <v>1228</v>
      </c>
      <c r="D119" s="412" t="s">
        <v>508</v>
      </c>
      <c r="E119" s="996">
        <v>1</v>
      </c>
      <c r="F119" s="996"/>
      <c r="G119" s="997">
        <v>429</v>
      </c>
      <c r="H119" s="143">
        <f>IF(G119="","",G119-G119*COMPASS!AH128)</f>
        <v>429</v>
      </c>
      <c r="I119" s="123"/>
    </row>
    <row r="120" spans="1:9" ht="13.95" customHeight="1">
      <c r="A120" s="390" t="s">
        <v>16719</v>
      </c>
      <c r="B120" s="424" t="s">
        <v>22</v>
      </c>
      <c r="C120" s="411" t="s">
        <v>1229</v>
      </c>
      <c r="D120" s="412" t="s">
        <v>509</v>
      </c>
      <c r="E120" s="996">
        <v>1</v>
      </c>
      <c r="F120" s="996"/>
      <c r="G120" s="997">
        <v>1072</v>
      </c>
      <c r="H120" s="143">
        <f>IF(G120="","",G120-G120*COMPASS!AH129)</f>
        <v>1072</v>
      </c>
      <c r="I120" s="123"/>
    </row>
    <row r="121" spans="1:9" ht="13.95" customHeight="1">
      <c r="A121" s="390" t="s">
        <v>16720</v>
      </c>
      <c r="B121" s="424" t="s">
        <v>22</v>
      </c>
      <c r="C121" s="411" t="s">
        <v>1230</v>
      </c>
      <c r="D121" s="412" t="s">
        <v>510</v>
      </c>
      <c r="E121" s="996">
        <v>1</v>
      </c>
      <c r="F121" s="996"/>
      <c r="G121" s="997">
        <v>135</v>
      </c>
      <c r="H121" s="143">
        <f>IF(G121="","",G121-G121*COMPASS!AH130)</f>
        <v>135</v>
      </c>
    </row>
    <row r="122" spans="1:9" s="384" customFormat="1" ht="13.95" customHeight="1">
      <c r="A122" s="390" t="s">
        <v>16721</v>
      </c>
      <c r="B122" s="424" t="s">
        <v>45</v>
      </c>
      <c r="C122" s="411" t="s">
        <v>1231</v>
      </c>
      <c r="D122" s="412" t="s">
        <v>511</v>
      </c>
      <c r="E122" s="996">
        <v>1</v>
      </c>
      <c r="F122" s="996"/>
      <c r="G122" s="997">
        <v>81</v>
      </c>
      <c r="H122" s="143">
        <f>IF(G122="","",G122-G122*COMPASS!AH131)</f>
        <v>81</v>
      </c>
    </row>
    <row r="123" spans="1:9" ht="13.95" customHeight="1">
      <c r="A123" s="509" t="s">
        <v>512</v>
      </c>
      <c r="B123" s="510"/>
      <c r="C123" s="511"/>
      <c r="D123" s="512"/>
      <c r="E123" s="994"/>
      <c r="F123" s="994"/>
      <c r="G123" s="995"/>
      <c r="H123" s="143" t="str">
        <f>IF(G123="","",G123-G123*COMPASS!AH132)</f>
        <v/>
      </c>
      <c r="I123" s="123"/>
    </row>
    <row r="124" spans="1:9" ht="13.95" customHeight="1">
      <c r="A124" s="509" t="s">
        <v>6232</v>
      </c>
      <c r="B124" s="510"/>
      <c r="C124" s="511"/>
      <c r="D124" s="512"/>
      <c r="E124" s="994"/>
      <c r="F124" s="994"/>
      <c r="G124" s="995"/>
      <c r="H124" s="143" t="str">
        <f>IF(G124="","",G124-G124*COMPASS!AH133)</f>
        <v/>
      </c>
      <c r="I124" s="123"/>
    </row>
    <row r="125" spans="1:9" s="384" customFormat="1" ht="13.95" customHeight="1">
      <c r="A125" s="509" t="s">
        <v>6233</v>
      </c>
      <c r="B125" s="510"/>
      <c r="C125" s="511"/>
      <c r="D125" s="512"/>
      <c r="E125" s="994"/>
      <c r="F125" s="994"/>
      <c r="G125" s="995"/>
      <c r="H125" s="143" t="str">
        <f>IF(G125="","",G125-G125*COMPASS!AH134)</f>
        <v/>
      </c>
    </row>
    <row r="126" spans="1:9" ht="13.95" customHeight="1">
      <c r="A126" s="390" t="s">
        <v>16722</v>
      </c>
      <c r="B126" s="424" t="s">
        <v>45</v>
      </c>
      <c r="C126" s="411" t="s">
        <v>1232</v>
      </c>
      <c r="D126" s="412" t="s">
        <v>6234</v>
      </c>
      <c r="E126" s="996">
        <v>1</v>
      </c>
      <c r="F126" s="996"/>
      <c r="G126" s="997">
        <v>1756</v>
      </c>
      <c r="H126" s="143">
        <f>IF(G126="","",G126-G126*COMPASS!AH135)</f>
        <v>1756</v>
      </c>
    </row>
    <row r="127" spans="1:9" ht="13.95" customHeight="1">
      <c r="A127" s="509" t="s">
        <v>6235</v>
      </c>
      <c r="B127" s="510"/>
      <c r="C127" s="511"/>
      <c r="D127" s="512"/>
      <c r="E127" s="994"/>
      <c r="F127" s="994"/>
      <c r="G127" s="995"/>
      <c r="H127" s="143" t="str">
        <f>IF(G127="","",G127-G127*COMPASS!AH136)</f>
        <v/>
      </c>
      <c r="I127" s="123"/>
    </row>
    <row r="128" spans="1:9" ht="13.95" customHeight="1">
      <c r="A128" s="509" t="s">
        <v>6236</v>
      </c>
      <c r="B128" s="510"/>
      <c r="C128" s="514"/>
      <c r="D128" s="515"/>
      <c r="E128" s="994"/>
      <c r="F128" s="994"/>
      <c r="G128" s="995"/>
      <c r="H128" s="143" t="str">
        <f>IF(G128="","",G128-G128*COMPASS!AH137)</f>
        <v/>
      </c>
      <c r="I128" s="123"/>
    </row>
    <row r="129" spans="1:9" ht="13.95" customHeight="1">
      <c r="A129" s="390" t="s">
        <v>16723</v>
      </c>
      <c r="B129" s="424" t="s">
        <v>22</v>
      </c>
      <c r="C129" s="411" t="s">
        <v>1233</v>
      </c>
      <c r="D129" s="412" t="s">
        <v>513</v>
      </c>
      <c r="E129" s="996">
        <v>1</v>
      </c>
      <c r="F129" s="996"/>
      <c r="G129" s="997">
        <v>3852</v>
      </c>
      <c r="H129" s="143">
        <f>IF(G129="","",G129-G129*COMPASS!AH138)</f>
        <v>3852</v>
      </c>
    </row>
    <row r="130" spans="1:9" ht="13.95" customHeight="1">
      <c r="A130" s="390" t="s">
        <v>16724</v>
      </c>
      <c r="B130" s="424" t="s">
        <v>22</v>
      </c>
      <c r="C130" s="411" t="s">
        <v>1234</v>
      </c>
      <c r="D130" s="412" t="s">
        <v>514</v>
      </c>
      <c r="E130" s="996">
        <v>1</v>
      </c>
      <c r="F130" s="996"/>
      <c r="G130" s="997">
        <v>1789</v>
      </c>
      <c r="H130" s="143">
        <f>IF(G130="","",G130-G130*COMPASS!AH139)</f>
        <v>1789</v>
      </c>
      <c r="I130" s="123"/>
    </row>
    <row r="131" spans="1:9" ht="13.95" customHeight="1">
      <c r="A131" s="509" t="s">
        <v>6237</v>
      </c>
      <c r="B131" s="510"/>
      <c r="C131" s="514"/>
      <c r="D131" s="515"/>
      <c r="E131" s="994"/>
      <c r="F131" s="994"/>
      <c r="G131" s="995"/>
      <c r="H131" s="143" t="str">
        <f>IF(G131="","",G131-G131*COMPASS!AH140)</f>
        <v/>
      </c>
      <c r="I131" s="123"/>
    </row>
    <row r="132" spans="1:9" ht="13.95" customHeight="1">
      <c r="A132" s="509" t="s">
        <v>6238</v>
      </c>
      <c r="B132" s="510"/>
      <c r="C132" s="514"/>
      <c r="D132" s="515"/>
      <c r="E132" s="994"/>
      <c r="F132" s="994"/>
      <c r="G132" s="995"/>
      <c r="H132" s="143" t="str">
        <f>IF(G132="","",G132-G132*COMPASS!AH141)</f>
        <v/>
      </c>
      <c r="I132" s="123"/>
    </row>
    <row r="133" spans="1:9" ht="13.95" customHeight="1">
      <c r="A133" s="390" t="s">
        <v>16970</v>
      </c>
      <c r="B133" s="424" t="s">
        <v>57</v>
      </c>
      <c r="C133" s="411" t="s">
        <v>16942</v>
      </c>
      <c r="D133" s="412" t="s">
        <v>16943</v>
      </c>
      <c r="E133" s="996">
        <v>1</v>
      </c>
      <c r="F133" s="1038"/>
      <c r="G133" s="997">
        <v>86</v>
      </c>
      <c r="H133" s="143">
        <f>IF(G133="","",G133-G133*COMPASS!AH142)</f>
        <v>86</v>
      </c>
      <c r="I133" s="123"/>
    </row>
    <row r="134" spans="1:9" ht="13.95" customHeight="1">
      <c r="A134" s="390" t="s">
        <v>16971</v>
      </c>
      <c r="B134" s="424" t="s">
        <v>57</v>
      </c>
      <c r="C134" s="411" t="s">
        <v>16944</v>
      </c>
      <c r="D134" s="412" t="s">
        <v>16945</v>
      </c>
      <c r="E134" s="996">
        <v>1</v>
      </c>
      <c r="F134" s="1038"/>
      <c r="G134" s="997">
        <v>143</v>
      </c>
      <c r="H134" s="143">
        <f>IF(G134="","",G134-G134*COMPASS!AH143)</f>
        <v>143</v>
      </c>
    </row>
    <row r="135" spans="1:9" ht="13.95" customHeight="1">
      <c r="A135" s="390" t="s">
        <v>16972</v>
      </c>
      <c r="B135" s="424" t="s">
        <v>57</v>
      </c>
      <c r="C135" s="411" t="s">
        <v>16946</v>
      </c>
      <c r="D135" s="412" t="s">
        <v>16947</v>
      </c>
      <c r="E135" s="996">
        <v>1</v>
      </c>
      <c r="F135" s="1038"/>
      <c r="G135" s="997">
        <v>220</v>
      </c>
      <c r="H135" s="143">
        <f>IF(G135="","",G135-G135*COMPASS!AH144)</f>
        <v>220</v>
      </c>
      <c r="I135" s="123"/>
    </row>
    <row r="136" spans="1:9" s="384" customFormat="1" ht="13.95" customHeight="1">
      <c r="A136" s="516" t="s">
        <v>6051</v>
      </c>
      <c r="B136" s="510"/>
      <c r="C136" s="517"/>
      <c r="D136" s="518"/>
      <c r="E136" s="516"/>
      <c r="F136" s="516"/>
      <c r="G136" s="998"/>
      <c r="H136" s="143" t="str">
        <f>IF(G136="","",G136-G136*COMPASS!AH145)</f>
        <v/>
      </c>
    </row>
    <row r="137" spans="1:9" ht="13.95" customHeight="1">
      <c r="A137" s="516" t="s">
        <v>6052</v>
      </c>
      <c r="B137" s="510"/>
      <c r="C137" s="517"/>
      <c r="D137" s="518"/>
      <c r="E137" s="516"/>
      <c r="F137" s="516"/>
      <c r="G137" s="998"/>
      <c r="H137" s="143" t="str">
        <f>IF(G137="","",G137-G137*COMPASS!AH146)</f>
        <v/>
      </c>
    </row>
    <row r="138" spans="1:9" ht="13.95" customHeight="1">
      <c r="A138" s="390" t="s">
        <v>6089</v>
      </c>
      <c r="B138" s="424" t="s">
        <v>22</v>
      </c>
      <c r="C138" s="411" t="s">
        <v>6053</v>
      </c>
      <c r="D138" s="412" t="s">
        <v>16725</v>
      </c>
      <c r="E138" s="996">
        <v>1</v>
      </c>
      <c r="F138" s="996"/>
      <c r="G138" s="997">
        <v>5742</v>
      </c>
      <c r="H138" s="143">
        <f>IF(G138="","",G138-G138*COMPASS!AH147)</f>
        <v>5742</v>
      </c>
      <c r="I138" s="123"/>
    </row>
    <row r="139" spans="1:9" ht="13.95" customHeight="1">
      <c r="A139" s="390" t="s">
        <v>16726</v>
      </c>
      <c r="B139" s="424" t="s">
        <v>22</v>
      </c>
      <c r="C139" s="1039" t="s">
        <v>16727</v>
      </c>
      <c r="D139" s="412" t="s">
        <v>16728</v>
      </c>
      <c r="E139" s="1040">
        <v>1</v>
      </c>
      <c r="F139" s="1040"/>
      <c r="G139" s="1041">
        <v>2000</v>
      </c>
      <c r="H139" s="143">
        <f>IF(G139="","",G139-G139*COMPASS!AH148)</f>
        <v>2000</v>
      </c>
      <c r="I139" s="123"/>
    </row>
    <row r="140" spans="1:9" ht="13.95" customHeight="1">
      <c r="A140" s="516" t="s">
        <v>6054</v>
      </c>
      <c r="B140" s="510"/>
      <c r="C140" s="517"/>
      <c r="D140" s="518"/>
      <c r="E140" s="516"/>
      <c r="F140" s="516"/>
      <c r="G140" s="998"/>
      <c r="H140" s="143" t="str">
        <f>IF(G140="","",G140-G140*COMPASS!AH149)</f>
        <v/>
      </c>
      <c r="I140" s="123"/>
    </row>
    <row r="141" spans="1:9" ht="13.95" customHeight="1">
      <c r="A141" s="390" t="s">
        <v>6090</v>
      </c>
      <c r="B141" s="424" t="s">
        <v>22</v>
      </c>
      <c r="C141" s="411" t="s">
        <v>6055</v>
      </c>
      <c r="D141" s="412" t="s">
        <v>6056</v>
      </c>
      <c r="E141" s="996">
        <v>1</v>
      </c>
      <c r="F141" s="996"/>
      <c r="G141" s="997">
        <v>5359</v>
      </c>
      <c r="H141" s="143">
        <f>IF(G141="","",G141-G141*COMPASS!AH150)</f>
        <v>5359</v>
      </c>
      <c r="I141" s="123"/>
    </row>
    <row r="142" spans="1:9" ht="13.95" customHeight="1">
      <c r="A142" s="390" t="s">
        <v>6091</v>
      </c>
      <c r="B142" s="424" t="s">
        <v>22</v>
      </c>
      <c r="C142" s="411" t="s">
        <v>6057</v>
      </c>
      <c r="D142" s="412" t="s">
        <v>6058</v>
      </c>
      <c r="E142" s="996">
        <v>1</v>
      </c>
      <c r="F142" s="996"/>
      <c r="G142" s="997">
        <v>4593</v>
      </c>
      <c r="H142" s="143">
        <f>IF(G142="","",G142-G142*COMPASS!AH151)</f>
        <v>4593</v>
      </c>
      <c r="I142" s="123"/>
    </row>
    <row r="143" spans="1:9" ht="13.95" customHeight="1">
      <c r="A143" s="516" t="s">
        <v>6059</v>
      </c>
      <c r="B143" s="510"/>
      <c r="C143" s="517"/>
      <c r="D143" s="518"/>
      <c r="E143" s="516"/>
      <c r="F143" s="516"/>
      <c r="G143" s="998"/>
      <c r="H143" s="143" t="str">
        <f>IF(G143="","",G143-G143*COMPASS!AH152)</f>
        <v/>
      </c>
      <c r="I143" s="123"/>
    </row>
    <row r="144" spans="1:9" ht="13.95" customHeight="1">
      <c r="A144" s="390" t="s">
        <v>6092</v>
      </c>
      <c r="B144" s="424" t="s">
        <v>22</v>
      </c>
      <c r="C144" s="411" t="s">
        <v>6060</v>
      </c>
      <c r="D144" s="412" t="s">
        <v>6061</v>
      </c>
      <c r="E144" s="996">
        <v>1</v>
      </c>
      <c r="F144" s="996"/>
      <c r="G144" s="997">
        <v>205</v>
      </c>
      <c r="H144" s="143">
        <f>IF(G144="","",G144-G144*COMPASS!AH153)</f>
        <v>205</v>
      </c>
      <c r="I144" s="123"/>
    </row>
    <row r="145" spans="1:9" ht="13.95" customHeight="1">
      <c r="A145" s="390" t="s">
        <v>6093</v>
      </c>
      <c r="B145" s="424" t="s">
        <v>22</v>
      </c>
      <c r="C145" s="411" t="s">
        <v>6062</v>
      </c>
      <c r="D145" s="412" t="s">
        <v>6063</v>
      </c>
      <c r="E145" s="996">
        <v>1</v>
      </c>
      <c r="F145" s="996"/>
      <c r="G145" s="997">
        <v>4466</v>
      </c>
      <c r="H145" s="143">
        <f>IF(G145="","",G145-G145*COMPASS!AH154)</f>
        <v>4466</v>
      </c>
      <c r="I145" s="123"/>
    </row>
    <row r="146" spans="1:9" ht="13.95" customHeight="1">
      <c r="A146" s="390" t="s">
        <v>6094</v>
      </c>
      <c r="B146" s="424" t="s">
        <v>22</v>
      </c>
      <c r="C146" s="411" t="s">
        <v>6064</v>
      </c>
      <c r="D146" s="412" t="s">
        <v>6065</v>
      </c>
      <c r="E146" s="996">
        <v>1</v>
      </c>
      <c r="F146" s="996"/>
      <c r="G146" s="997">
        <v>205</v>
      </c>
      <c r="H146" s="143">
        <f>IF(G146="","",G146-G146*COMPASS!AH155)</f>
        <v>205</v>
      </c>
      <c r="I146" s="123"/>
    </row>
    <row r="147" spans="1:9" s="384" customFormat="1" ht="13.95" customHeight="1">
      <c r="A147" s="516" t="s">
        <v>6066</v>
      </c>
      <c r="B147" s="510"/>
      <c r="C147" s="517"/>
      <c r="D147" s="518"/>
      <c r="E147" s="516"/>
      <c r="F147" s="516"/>
      <c r="G147" s="998"/>
      <c r="H147" s="143" t="str">
        <f>IF(G147="","",G147-G147*COMPASS!AH156)</f>
        <v/>
      </c>
    </row>
    <row r="148" spans="1:9" ht="13.95" customHeight="1">
      <c r="A148" s="390" t="s">
        <v>6095</v>
      </c>
      <c r="B148" s="424" t="s">
        <v>22</v>
      </c>
      <c r="C148" s="411" t="s">
        <v>6067</v>
      </c>
      <c r="D148" s="412" t="s">
        <v>6068</v>
      </c>
      <c r="E148" s="996">
        <v>1</v>
      </c>
      <c r="F148" s="996"/>
      <c r="G148" s="997">
        <v>1213</v>
      </c>
      <c r="H148" s="143">
        <f>IF(G148="","",G148-G148*COMPASS!AH157)</f>
        <v>1213</v>
      </c>
    </row>
    <row r="149" spans="1:9" ht="13.95" customHeight="1">
      <c r="A149" s="390" t="s">
        <v>6096</v>
      </c>
      <c r="B149" s="424" t="s">
        <v>22</v>
      </c>
      <c r="C149" s="411" t="s">
        <v>6069</v>
      </c>
      <c r="D149" s="412" t="s">
        <v>6070</v>
      </c>
      <c r="E149" s="996">
        <v>1</v>
      </c>
      <c r="F149" s="996"/>
      <c r="G149" s="997">
        <v>1213</v>
      </c>
      <c r="H149" s="143">
        <f>IF(G149="","",G149-G149*COMPASS!AH158)</f>
        <v>1213</v>
      </c>
      <c r="I149" s="123"/>
    </row>
    <row r="150" spans="1:9" ht="13.95" customHeight="1">
      <c r="A150" s="390" t="s">
        <v>6097</v>
      </c>
      <c r="B150" s="424" t="s">
        <v>22</v>
      </c>
      <c r="C150" s="411" t="s">
        <v>6071</v>
      </c>
      <c r="D150" s="412" t="s">
        <v>6072</v>
      </c>
      <c r="E150" s="996">
        <v>1</v>
      </c>
      <c r="F150" s="996"/>
      <c r="G150" s="997">
        <v>460</v>
      </c>
      <c r="H150" s="143">
        <f>IF(G150="","",G150-G150*COMPASS!AH159)</f>
        <v>460</v>
      </c>
      <c r="I150" s="123"/>
    </row>
    <row r="151" spans="1:9" ht="13.95" customHeight="1">
      <c r="A151" s="390" t="s">
        <v>8921</v>
      </c>
      <c r="B151" s="424" t="s">
        <v>22</v>
      </c>
      <c r="C151" s="411" t="s">
        <v>8914</v>
      </c>
      <c r="D151" s="412" t="s">
        <v>8915</v>
      </c>
      <c r="E151" s="996">
        <v>1</v>
      </c>
      <c r="F151" s="996"/>
      <c r="G151" s="997">
        <v>638</v>
      </c>
      <c r="H151" s="143">
        <f>IF(G151="","",G151-G151*COMPASS!AH160)</f>
        <v>638</v>
      </c>
      <c r="I151" s="123"/>
    </row>
    <row r="152" spans="1:9" s="384" customFormat="1" ht="13.95" customHeight="1">
      <c r="A152" s="390" t="s">
        <v>16729</v>
      </c>
      <c r="B152" s="424" t="s">
        <v>22</v>
      </c>
      <c r="C152" s="411" t="s">
        <v>16730</v>
      </c>
      <c r="D152" s="412" t="s">
        <v>16731</v>
      </c>
      <c r="E152" s="996">
        <v>1</v>
      </c>
      <c r="F152" s="996"/>
      <c r="G152" s="997">
        <v>642</v>
      </c>
      <c r="H152" s="143">
        <f>IF(G152="","",G152-G152*COMPASS!AH161)</f>
        <v>642</v>
      </c>
    </row>
    <row r="153" spans="1:9" ht="13.95" customHeight="1">
      <c r="A153" s="390" t="s">
        <v>8922</v>
      </c>
      <c r="B153" s="424" t="s">
        <v>22</v>
      </c>
      <c r="C153" s="411" t="s">
        <v>8916</v>
      </c>
      <c r="D153" s="412" t="s">
        <v>8917</v>
      </c>
      <c r="E153" s="996">
        <v>1</v>
      </c>
      <c r="F153" s="996"/>
      <c r="G153" s="997">
        <v>311</v>
      </c>
      <c r="H153" s="143">
        <f>IF(G153="","",G153-G153*COMPASS!AH162)</f>
        <v>311</v>
      </c>
      <c r="I153" s="123"/>
    </row>
    <row r="154" spans="1:9" ht="13.95" customHeight="1">
      <c r="A154" s="390" t="s">
        <v>8923</v>
      </c>
      <c r="B154" s="424" t="s">
        <v>22</v>
      </c>
      <c r="C154" s="411" t="s">
        <v>8918</v>
      </c>
      <c r="D154" s="412" t="s">
        <v>8919</v>
      </c>
      <c r="E154" s="996">
        <v>1</v>
      </c>
      <c r="F154" s="996"/>
      <c r="G154" s="997">
        <v>332</v>
      </c>
      <c r="H154" s="143">
        <f>IF(G154="","",G154-G154*COMPASS!AH163)</f>
        <v>332</v>
      </c>
      <c r="I154" s="123"/>
    </row>
    <row r="155" spans="1:9" s="384" customFormat="1" ht="13.95" customHeight="1">
      <c r="A155" s="390" t="s">
        <v>16732</v>
      </c>
      <c r="B155" s="424" t="s">
        <v>22</v>
      </c>
      <c r="C155" s="411" t="s">
        <v>16733</v>
      </c>
      <c r="D155" s="412" t="s">
        <v>16734</v>
      </c>
      <c r="E155" s="996">
        <v>1</v>
      </c>
      <c r="F155" s="1038"/>
      <c r="G155" s="997">
        <v>532</v>
      </c>
      <c r="H155" s="143">
        <f>IF(G155="","",G155-G155*COMPASS!AH164)</f>
        <v>532</v>
      </c>
    </row>
    <row r="156" spans="1:9" ht="13.95" customHeight="1">
      <c r="A156" s="516" t="s">
        <v>6073</v>
      </c>
      <c r="B156" s="510"/>
      <c r="C156" s="517"/>
      <c r="D156" s="518"/>
      <c r="E156" s="516"/>
      <c r="F156" s="516"/>
      <c r="G156" s="998"/>
      <c r="H156" s="143" t="str">
        <f>IF(G156="","",G156-G156*COMPASS!AH165)</f>
        <v/>
      </c>
      <c r="I156" s="123"/>
    </row>
    <row r="157" spans="1:9" ht="13.95" customHeight="1">
      <c r="A157" s="390" t="s">
        <v>6098</v>
      </c>
      <c r="B157" s="424" t="s">
        <v>22</v>
      </c>
      <c r="C157" s="411" t="s">
        <v>6074</v>
      </c>
      <c r="D157" s="412" t="s">
        <v>6075</v>
      </c>
      <c r="E157" s="996">
        <v>8</v>
      </c>
      <c r="F157" s="996"/>
      <c r="G157" s="997">
        <v>50</v>
      </c>
      <c r="H157" s="143">
        <f>IF(G157="","",G157-G157*COMPASS!AH166)</f>
        <v>50</v>
      </c>
      <c r="I157" s="123"/>
    </row>
    <row r="158" spans="1:9" ht="13.95" customHeight="1">
      <c r="A158" s="390" t="s">
        <v>6099</v>
      </c>
      <c r="B158" s="424" t="s">
        <v>22</v>
      </c>
      <c r="C158" s="411" t="s">
        <v>6076</v>
      </c>
      <c r="D158" s="412" t="s">
        <v>6077</v>
      </c>
      <c r="E158" s="996">
        <v>1</v>
      </c>
      <c r="F158" s="996"/>
      <c r="G158" s="997">
        <v>205</v>
      </c>
      <c r="H158" s="143">
        <f>IF(G158="","",G158-G158*COMPASS!AH167)</f>
        <v>205</v>
      </c>
      <c r="I158" s="123"/>
    </row>
    <row r="159" spans="1:9" s="384" customFormat="1" ht="13.95" customHeight="1">
      <c r="A159" s="390" t="s">
        <v>6100</v>
      </c>
      <c r="B159" s="424" t="s">
        <v>22</v>
      </c>
      <c r="C159" s="411" t="s">
        <v>6078</v>
      </c>
      <c r="D159" s="412" t="s">
        <v>6079</v>
      </c>
      <c r="E159" s="996">
        <v>1</v>
      </c>
      <c r="F159" s="996"/>
      <c r="G159" s="997">
        <v>2552</v>
      </c>
      <c r="H159" s="143">
        <f>IF(G159="","",G159-G159*COMPASS!AH168)</f>
        <v>2552</v>
      </c>
    </row>
    <row r="160" spans="1:9" ht="13.95" customHeight="1">
      <c r="A160" s="390" t="s">
        <v>6101</v>
      </c>
      <c r="B160" s="424" t="s">
        <v>22</v>
      </c>
      <c r="C160" s="411" t="s">
        <v>6080</v>
      </c>
      <c r="D160" s="412" t="s">
        <v>6081</v>
      </c>
      <c r="E160" s="996">
        <v>1</v>
      </c>
      <c r="F160" s="996"/>
      <c r="G160" s="997">
        <v>179</v>
      </c>
      <c r="H160" s="143">
        <f>IF(G160="","",G160-G160*COMPASS!AH169)</f>
        <v>179</v>
      </c>
      <c r="I160" s="123"/>
    </row>
    <row r="161" spans="1:9" ht="13.95" customHeight="1">
      <c r="A161" s="390" t="s">
        <v>9696</v>
      </c>
      <c r="B161" s="424" t="s">
        <v>22</v>
      </c>
      <c r="C161" s="411" t="s">
        <v>9692</v>
      </c>
      <c r="D161" s="412" t="s">
        <v>9693</v>
      </c>
      <c r="E161" s="996">
        <v>1</v>
      </c>
      <c r="F161" s="996"/>
      <c r="G161" s="997">
        <v>7042</v>
      </c>
      <c r="H161" s="143">
        <f>IF(G161="","",G161-G161*COMPASS!AH170)</f>
        <v>7042</v>
      </c>
      <c r="I161" s="123"/>
    </row>
    <row r="162" spans="1:9" ht="13.95" customHeight="1">
      <c r="A162" s="390" t="s">
        <v>9697</v>
      </c>
      <c r="B162" s="424" t="s">
        <v>22</v>
      </c>
      <c r="C162" s="411" t="s">
        <v>9694</v>
      </c>
      <c r="D162" s="412" t="s">
        <v>9695</v>
      </c>
      <c r="E162" s="996">
        <v>1</v>
      </c>
      <c r="F162" s="996"/>
      <c r="G162" s="997">
        <v>5075</v>
      </c>
      <c r="H162" s="143">
        <f>IF(G162="","",G162-G162*COMPASS!AH171)</f>
        <v>5075</v>
      </c>
      <c r="I162" s="123"/>
    </row>
    <row r="163" spans="1:9" ht="13.95" customHeight="1">
      <c r="A163" s="390" t="s">
        <v>16735</v>
      </c>
      <c r="B163" s="424" t="s">
        <v>22</v>
      </c>
      <c r="C163" s="411" t="s">
        <v>16736</v>
      </c>
      <c r="D163" s="412" t="s">
        <v>16737</v>
      </c>
      <c r="E163" s="996">
        <v>1</v>
      </c>
      <c r="F163" s="1038"/>
      <c r="G163" s="997">
        <v>942</v>
      </c>
      <c r="H163" s="143">
        <f>IF(G163="","",G163-G163*COMPASS!AH172)</f>
        <v>942</v>
      </c>
      <c r="I163" s="123"/>
    </row>
    <row r="164" spans="1:9" ht="13.95" customHeight="1">
      <c r="A164" s="390" t="s">
        <v>16738</v>
      </c>
      <c r="B164" s="424" t="s">
        <v>22</v>
      </c>
      <c r="C164" s="411" t="s">
        <v>16739</v>
      </c>
      <c r="D164" s="412" t="s">
        <v>16740</v>
      </c>
      <c r="E164" s="996">
        <v>1</v>
      </c>
      <c r="F164" s="1038"/>
      <c r="G164" s="997">
        <v>749</v>
      </c>
      <c r="H164" s="143">
        <f>IF(G164="","",G164-G164*COMPASS!AH173)</f>
        <v>749</v>
      </c>
    </row>
    <row r="165" spans="1:9" ht="13.95" customHeight="1">
      <c r="A165" s="390" t="s">
        <v>7149</v>
      </c>
      <c r="B165" s="424" t="s">
        <v>22</v>
      </c>
      <c r="C165" s="411" t="s">
        <v>7146</v>
      </c>
      <c r="D165" s="412" t="s">
        <v>7147</v>
      </c>
      <c r="E165" s="996">
        <v>1</v>
      </c>
      <c r="F165" s="1038"/>
      <c r="G165" s="997">
        <v>575</v>
      </c>
      <c r="H165" s="143">
        <f>IF(G165="","",G165-G165*COMPASS!AH174)</f>
        <v>575</v>
      </c>
      <c r="I165" s="123"/>
    </row>
    <row r="166" spans="1:9" ht="13.95" customHeight="1">
      <c r="A166" s="390" t="s">
        <v>16741</v>
      </c>
      <c r="B166" s="424" t="s">
        <v>22</v>
      </c>
      <c r="C166" s="411" t="s">
        <v>16742</v>
      </c>
      <c r="D166" s="412" t="s">
        <v>16743</v>
      </c>
      <c r="E166" s="996">
        <v>1</v>
      </c>
      <c r="F166" s="1038"/>
      <c r="G166" s="1041">
        <v>311</v>
      </c>
      <c r="H166" s="143">
        <f>IF(G166="","",G166-G166*COMPASS!AH175)</f>
        <v>311</v>
      </c>
      <c r="I166" s="123"/>
    </row>
    <row r="167" spans="1:9" ht="13.95" customHeight="1">
      <c r="A167" s="390" t="s">
        <v>16744</v>
      </c>
      <c r="B167" s="424" t="s">
        <v>22</v>
      </c>
      <c r="C167" s="1039" t="s">
        <v>16745</v>
      </c>
      <c r="D167" s="1042" t="s">
        <v>16743</v>
      </c>
      <c r="E167" s="996">
        <v>1</v>
      </c>
      <c r="F167" s="1038"/>
      <c r="G167" s="1041">
        <v>311</v>
      </c>
      <c r="H167" s="143">
        <f>IF(G167="","",G167-G167*COMPASS!AH176)</f>
        <v>311</v>
      </c>
    </row>
    <row r="168" spans="1:9" s="384" customFormat="1" ht="13.95" customHeight="1">
      <c r="A168" s="516" t="s">
        <v>6082</v>
      </c>
      <c r="B168" s="510"/>
      <c r="C168" s="517"/>
      <c r="D168" s="518"/>
      <c r="E168" s="516"/>
      <c r="F168" s="994"/>
      <c r="G168" s="998"/>
      <c r="H168" s="143" t="str">
        <f>IF(G168="","",G168-G168*COMPASS!AH177)</f>
        <v/>
      </c>
    </row>
    <row r="169" spans="1:9" ht="13.95" customHeight="1">
      <c r="A169" s="390" t="s">
        <v>16746</v>
      </c>
      <c r="B169" s="424" t="s">
        <v>22</v>
      </c>
      <c r="C169" s="411" t="s">
        <v>16747</v>
      </c>
      <c r="D169" s="412" t="s">
        <v>16748</v>
      </c>
      <c r="E169" s="996">
        <v>1</v>
      </c>
      <c r="F169" s="1038"/>
      <c r="G169" s="997">
        <v>1605</v>
      </c>
      <c r="H169" s="143">
        <f>IF(G169="","",G169-G169*COMPASS!AH178)</f>
        <v>1605</v>
      </c>
      <c r="I169" s="123"/>
    </row>
    <row r="170" spans="1:9" ht="13.95" customHeight="1">
      <c r="A170" s="390" t="s">
        <v>16749</v>
      </c>
      <c r="B170" s="424" t="s">
        <v>22</v>
      </c>
      <c r="C170" s="411" t="s">
        <v>16750</v>
      </c>
      <c r="D170" s="412" t="s">
        <v>16751</v>
      </c>
      <c r="E170" s="996">
        <v>1</v>
      </c>
      <c r="F170" s="1038"/>
      <c r="G170" s="997">
        <v>1284</v>
      </c>
      <c r="H170" s="143">
        <f>IF(G170="","",G170-G170*COMPASS!AH179)</f>
        <v>1284</v>
      </c>
      <c r="I170" s="123"/>
    </row>
    <row r="171" spans="1:9" ht="13.95" customHeight="1">
      <c r="A171" s="390" t="s">
        <v>6102</v>
      </c>
      <c r="B171" s="424" t="s">
        <v>22</v>
      </c>
      <c r="C171" s="411" t="s">
        <v>6083</v>
      </c>
      <c r="D171" s="412" t="s">
        <v>6084</v>
      </c>
      <c r="E171" s="996">
        <v>1</v>
      </c>
      <c r="F171" s="1038"/>
      <c r="G171" s="997">
        <v>3062</v>
      </c>
      <c r="H171" s="143">
        <f>IF(G171="","",G171-G171*COMPASS!AH180)</f>
        <v>3062</v>
      </c>
    </row>
    <row r="172" spans="1:9" ht="13.95" customHeight="1">
      <c r="A172" s="390" t="s">
        <v>6103</v>
      </c>
      <c r="B172" s="424" t="s">
        <v>22</v>
      </c>
      <c r="C172" s="411" t="s">
        <v>6085</v>
      </c>
      <c r="D172" s="412" t="s">
        <v>6086</v>
      </c>
      <c r="E172" s="996">
        <v>1</v>
      </c>
      <c r="F172" s="1038"/>
      <c r="G172" s="997">
        <v>2042</v>
      </c>
      <c r="H172" s="143">
        <f>IF(G172="","",G172-G172*COMPASS!AH181)</f>
        <v>2042</v>
      </c>
      <c r="I172" s="123"/>
    </row>
    <row r="173" spans="1:9" ht="13.95" customHeight="1">
      <c r="A173" s="516" t="s">
        <v>16948</v>
      </c>
      <c r="B173" s="510"/>
      <c r="C173" s="517"/>
      <c r="D173" s="518"/>
      <c r="E173" s="516"/>
      <c r="F173" s="994"/>
      <c r="G173" s="998"/>
      <c r="H173" s="143" t="str">
        <f>IF(G173="","",G173-G173*COMPASS!AH182)</f>
        <v/>
      </c>
      <c r="I173" s="123"/>
    </row>
    <row r="174" spans="1:9" ht="13.95" customHeight="1">
      <c r="A174" s="516" t="s">
        <v>16949</v>
      </c>
      <c r="B174" s="510"/>
      <c r="C174" s="517"/>
      <c r="D174" s="518"/>
      <c r="E174" s="516"/>
      <c r="F174" s="994"/>
      <c r="G174" s="998"/>
      <c r="H174" s="143" t="str">
        <f>IF(G174="","",G174-G174*COMPASS!AH183)</f>
        <v/>
      </c>
      <c r="I174" s="123"/>
    </row>
    <row r="175" spans="1:9" s="384" customFormat="1" ht="13.95" customHeight="1">
      <c r="A175" s="1048" t="s">
        <v>1157</v>
      </c>
      <c r="B175" s="510"/>
      <c r="C175" s="517"/>
      <c r="D175" s="1049"/>
      <c r="E175" s="516"/>
      <c r="F175" s="516"/>
      <c r="G175" s="516"/>
      <c r="H175" s="143" t="str">
        <f>IF(G175="","",G175-G175*COMPASS!AH184)</f>
        <v/>
      </c>
    </row>
    <row r="176" spans="1:9" ht="13.95" customHeight="1">
      <c r="A176" s="390" t="s">
        <v>16973</v>
      </c>
      <c r="B176" s="424" t="s">
        <v>22</v>
      </c>
      <c r="C176" s="411" t="s">
        <v>16950</v>
      </c>
      <c r="D176" s="412" t="s">
        <v>16951</v>
      </c>
      <c r="E176" s="996">
        <v>1</v>
      </c>
      <c r="F176" s="1038"/>
      <c r="G176" s="997">
        <v>1449</v>
      </c>
      <c r="H176" s="143">
        <f>IF(G176="","",G176-G176*COMPASS!AH185)</f>
        <v>1449</v>
      </c>
      <c r="I176" s="123"/>
    </row>
    <row r="177" spans="1:9" ht="13.95" customHeight="1">
      <c r="A177" s="1048" t="s">
        <v>41</v>
      </c>
      <c r="B177" s="510"/>
      <c r="C177" s="517"/>
      <c r="D177" s="1049"/>
      <c r="E177" s="516"/>
      <c r="F177" s="516"/>
      <c r="G177" s="516"/>
      <c r="H177" s="143" t="str">
        <f>IF(G177="","",G177-G177*COMPASS!AH186)</f>
        <v/>
      </c>
      <c r="I177" s="123"/>
    </row>
    <row r="178" spans="1:9" ht="13.95" customHeight="1">
      <c r="A178" s="390" t="s">
        <v>16974</v>
      </c>
      <c r="B178" s="424" t="s">
        <v>22</v>
      </c>
      <c r="C178" s="411" t="s">
        <v>16952</v>
      </c>
      <c r="D178" s="412" t="s">
        <v>16953</v>
      </c>
      <c r="E178" s="996">
        <v>1</v>
      </c>
      <c r="F178" s="1038"/>
      <c r="G178" s="997">
        <v>420</v>
      </c>
      <c r="H178" s="143">
        <f>IF(G178="","",G178-G178*COMPASS!AH187)</f>
        <v>420</v>
      </c>
      <c r="I178" s="123"/>
    </row>
    <row r="179" spans="1:9" ht="13.95" customHeight="1">
      <c r="A179" s="390" t="s">
        <v>16975</v>
      </c>
      <c r="B179" s="424" t="s">
        <v>22</v>
      </c>
      <c r="C179" s="411" t="s">
        <v>16954</v>
      </c>
      <c r="D179" s="412" t="s">
        <v>16955</v>
      </c>
      <c r="E179" s="996">
        <v>1</v>
      </c>
      <c r="F179" s="1038"/>
      <c r="G179" s="997">
        <v>630</v>
      </c>
      <c r="H179" s="143">
        <f>IF(G179="","",G179-G179*COMPASS!AH188)</f>
        <v>630</v>
      </c>
      <c r="I179" s="123"/>
    </row>
    <row r="180" spans="1:9" ht="13.95" customHeight="1">
      <c r="A180" s="390" t="s">
        <v>16976</v>
      </c>
      <c r="B180" s="424" t="s">
        <v>22</v>
      </c>
      <c r="C180" s="411" t="s">
        <v>16956</v>
      </c>
      <c r="D180" s="412" t="s">
        <v>16957</v>
      </c>
      <c r="E180" s="996">
        <v>1</v>
      </c>
      <c r="F180" s="1038"/>
      <c r="G180" s="997">
        <v>32</v>
      </c>
      <c r="H180" s="143">
        <f>IF(G180="","",G180-G180*COMPASS!AH189)</f>
        <v>32</v>
      </c>
    </row>
    <row r="181" spans="1:9" s="384" customFormat="1" ht="13.95" customHeight="1">
      <c r="A181" s="390" t="s">
        <v>16977</v>
      </c>
      <c r="B181" s="424" t="s">
        <v>22</v>
      </c>
      <c r="C181" s="411" t="s">
        <v>16958</v>
      </c>
      <c r="D181" s="412" t="s">
        <v>16959</v>
      </c>
      <c r="E181" s="996">
        <v>1</v>
      </c>
      <c r="F181" s="1038"/>
      <c r="G181" s="997">
        <v>116</v>
      </c>
      <c r="H181" s="143">
        <f>IF(G181="","",G181-G181*COMPASS!AH190)</f>
        <v>116</v>
      </c>
    </row>
    <row r="182" spans="1:9" ht="13.95" customHeight="1">
      <c r="A182" s="390" t="s">
        <v>16978</v>
      </c>
      <c r="B182" s="424" t="s">
        <v>22</v>
      </c>
      <c r="C182" s="411" t="s">
        <v>16960</v>
      </c>
      <c r="D182" s="412" t="s">
        <v>16961</v>
      </c>
      <c r="E182" s="996">
        <v>1</v>
      </c>
      <c r="F182" s="1038"/>
      <c r="G182" s="997">
        <v>420</v>
      </c>
      <c r="H182" s="143">
        <f>IF(G182="","",G182-G182*COMPASS!AH191)</f>
        <v>420</v>
      </c>
      <c r="I182" s="123"/>
    </row>
    <row r="183" spans="1:9" ht="13.95" customHeight="1">
      <c r="A183" s="390" t="s">
        <v>16979</v>
      </c>
      <c r="B183" s="424" t="s">
        <v>22</v>
      </c>
      <c r="C183" s="411" t="s">
        <v>16962</v>
      </c>
      <c r="D183" s="412" t="s">
        <v>16963</v>
      </c>
      <c r="E183" s="996">
        <v>1</v>
      </c>
      <c r="F183" s="1038"/>
      <c r="G183" s="997">
        <v>420</v>
      </c>
      <c r="H183" s="143">
        <f>IF(G183="","",G183-G183*COMPASS!AH192)</f>
        <v>420</v>
      </c>
      <c r="I183" s="123"/>
    </row>
    <row r="184" spans="1:9" ht="13.95" customHeight="1">
      <c r="A184" s="516" t="s">
        <v>515</v>
      </c>
      <c r="B184" s="510"/>
      <c r="C184" s="517"/>
      <c r="D184" s="518"/>
      <c r="E184" s="516"/>
      <c r="F184" s="994"/>
      <c r="G184" s="998"/>
      <c r="H184" s="143" t="str">
        <f>IF(G184="","",G184-G184*COMPASS!AH193)</f>
        <v/>
      </c>
      <c r="I184" s="123"/>
    </row>
    <row r="185" spans="1:9" ht="13.95" customHeight="1">
      <c r="A185" s="516" t="s">
        <v>6087</v>
      </c>
      <c r="B185" s="510"/>
      <c r="C185" s="517"/>
      <c r="D185" s="518"/>
      <c r="E185" s="516"/>
      <c r="F185" s="994"/>
      <c r="G185" s="998"/>
      <c r="H185" s="143" t="str">
        <f>IF(G185="","",G185-G185*COMPASS!AH194)</f>
        <v/>
      </c>
      <c r="I185" s="123"/>
    </row>
    <row r="186" spans="1:9" ht="13.95" customHeight="1">
      <c r="A186" s="516" t="s">
        <v>16752</v>
      </c>
      <c r="B186" s="510"/>
      <c r="C186" s="517"/>
      <c r="D186" s="518"/>
      <c r="E186" s="516"/>
      <c r="F186" s="994"/>
      <c r="G186" s="998"/>
      <c r="H186" s="143" t="str">
        <f>IF(G186="","",G186-G186*COMPASS!AH195)</f>
        <v/>
      </c>
      <c r="I186" s="123"/>
    </row>
    <row r="187" spans="1:9" ht="13.95" customHeight="1">
      <c r="A187" s="390" t="s">
        <v>16753</v>
      </c>
      <c r="B187" s="424" t="s">
        <v>22</v>
      </c>
      <c r="C187" s="411" t="s">
        <v>16754</v>
      </c>
      <c r="D187" s="412" t="s">
        <v>16755</v>
      </c>
      <c r="E187" s="996">
        <v>1</v>
      </c>
      <c r="F187" s="1038"/>
      <c r="G187" s="997">
        <v>134</v>
      </c>
      <c r="H187" s="143">
        <f>IF(G187="","",G187-G187*COMPASS!AH196)</f>
        <v>134</v>
      </c>
      <c r="I187" s="123"/>
    </row>
    <row r="188" spans="1:9" ht="13.95" customHeight="1">
      <c r="A188" s="390" t="s">
        <v>16756</v>
      </c>
      <c r="B188" s="424" t="s">
        <v>22</v>
      </c>
      <c r="C188" s="411" t="s">
        <v>16757</v>
      </c>
      <c r="D188" s="412" t="s">
        <v>16758</v>
      </c>
      <c r="E188" s="996">
        <v>1</v>
      </c>
      <c r="F188" s="1038"/>
      <c r="G188" s="1041">
        <v>779</v>
      </c>
      <c r="H188" s="143">
        <f>IF(G188="","",G188-G188*COMPASS!AH197)</f>
        <v>779</v>
      </c>
    </row>
    <row r="189" spans="1:9" ht="13.95" customHeight="1">
      <c r="A189" s="390" t="s">
        <v>16759</v>
      </c>
      <c r="B189" s="424" t="s">
        <v>22</v>
      </c>
      <c r="C189" s="411" t="s">
        <v>16760</v>
      </c>
      <c r="D189" s="412" t="s">
        <v>16761</v>
      </c>
      <c r="E189" s="996">
        <v>1</v>
      </c>
      <c r="F189" s="1038"/>
      <c r="G189" s="1041">
        <v>551</v>
      </c>
      <c r="H189" s="143">
        <f>IF(G189="","",G189-G189*COMPASS!AH198)</f>
        <v>551</v>
      </c>
      <c r="I189" s="123"/>
    </row>
    <row r="190" spans="1:9" ht="13.95" customHeight="1">
      <c r="A190" s="509" t="s">
        <v>40</v>
      </c>
      <c r="B190" s="510"/>
      <c r="C190" s="514"/>
      <c r="D190" s="515"/>
      <c r="E190" s="994"/>
      <c r="F190" s="994"/>
      <c r="G190" s="995"/>
      <c r="H190" s="143" t="str">
        <f>IF(G190="","",G190-G190*COMPASS!AH199)</f>
        <v/>
      </c>
      <c r="I190" s="123"/>
    </row>
    <row r="191" spans="1:9" ht="13.95" customHeight="1">
      <c r="A191" s="390" t="s">
        <v>16762</v>
      </c>
      <c r="B191" s="424" t="s">
        <v>22</v>
      </c>
      <c r="C191" s="411" t="s">
        <v>1235</v>
      </c>
      <c r="D191" s="412" t="s">
        <v>516</v>
      </c>
      <c r="E191" s="996">
        <v>20</v>
      </c>
      <c r="F191" s="996"/>
      <c r="G191" s="997">
        <v>22</v>
      </c>
      <c r="H191" s="143">
        <f>IF(G191="","",G191-G191*COMPASS!AH200)</f>
        <v>22</v>
      </c>
      <c r="I191" s="123"/>
    </row>
    <row r="192" spans="1:9" ht="13.95" customHeight="1">
      <c r="A192" s="509" t="s">
        <v>213</v>
      </c>
      <c r="B192" s="510"/>
      <c r="C192" s="514"/>
      <c r="D192" s="515"/>
      <c r="E192" s="994"/>
      <c r="F192" s="994"/>
      <c r="G192" s="995"/>
      <c r="H192" s="143" t="str">
        <f>IF(G192="","",G192-G192*COMPASS!AH201)</f>
        <v/>
      </c>
      <c r="I192" s="123"/>
    </row>
    <row r="193" spans="1:9" ht="13.95" customHeight="1">
      <c r="A193" s="390" t="s">
        <v>16763</v>
      </c>
      <c r="B193" s="424" t="s">
        <v>22</v>
      </c>
      <c r="C193" s="411" t="s">
        <v>5929</v>
      </c>
      <c r="D193" s="412" t="s">
        <v>5930</v>
      </c>
      <c r="E193" s="996">
        <v>1</v>
      </c>
      <c r="F193" s="996"/>
      <c r="G193" s="999">
        <v>1900</v>
      </c>
      <c r="H193" s="143">
        <f>IF(G193="","",G193-G193*COMPASS!AH202)</f>
        <v>1900</v>
      </c>
      <c r="I193" s="123"/>
    </row>
    <row r="194" spans="1:9" ht="13.95" customHeight="1">
      <c r="A194" s="390" t="s">
        <v>16764</v>
      </c>
      <c r="B194" s="424" t="s">
        <v>22</v>
      </c>
      <c r="C194" s="411" t="s">
        <v>5931</v>
      </c>
      <c r="D194" s="412" t="s">
        <v>517</v>
      </c>
      <c r="E194" s="996">
        <v>1</v>
      </c>
      <c r="F194" s="996"/>
      <c r="G194" s="999">
        <v>4300</v>
      </c>
      <c r="H194" s="143">
        <f>IF(G194="","",G194-G194*COMPASS!AH203)</f>
        <v>4300</v>
      </c>
    </row>
    <row r="195" spans="1:9" s="384" customFormat="1" ht="13.95" customHeight="1">
      <c r="A195" s="390" t="s">
        <v>16765</v>
      </c>
      <c r="B195" s="424" t="s">
        <v>22</v>
      </c>
      <c r="C195" s="411" t="s">
        <v>5932</v>
      </c>
      <c r="D195" s="412" t="s">
        <v>518</v>
      </c>
      <c r="E195" s="996">
        <v>1</v>
      </c>
      <c r="F195" s="996"/>
      <c r="G195" s="999">
        <v>5000</v>
      </c>
      <c r="H195" s="143">
        <f>IF(G195="","",G195-G195*COMPASS!AH204)</f>
        <v>5000</v>
      </c>
    </row>
    <row r="196" spans="1:9" ht="13.95" customHeight="1">
      <c r="A196" s="390" t="s">
        <v>16766</v>
      </c>
      <c r="B196" s="424" t="s">
        <v>22</v>
      </c>
      <c r="C196" s="411" t="s">
        <v>5933</v>
      </c>
      <c r="D196" s="412" t="s">
        <v>519</v>
      </c>
      <c r="E196" s="996">
        <v>1</v>
      </c>
      <c r="F196" s="996"/>
      <c r="G196" s="999">
        <v>5500</v>
      </c>
      <c r="H196" s="143">
        <f>IF(G196="","",G196-G196*COMPASS!AH205)</f>
        <v>5500</v>
      </c>
      <c r="I196" s="123"/>
    </row>
    <row r="197" spans="1:9" ht="13.95" customHeight="1">
      <c r="A197" s="390" t="s">
        <v>16767</v>
      </c>
      <c r="B197" s="424" t="s">
        <v>22</v>
      </c>
      <c r="C197" s="411" t="s">
        <v>5934</v>
      </c>
      <c r="D197" s="412" t="s">
        <v>520</v>
      </c>
      <c r="E197" s="996">
        <v>1</v>
      </c>
      <c r="F197" s="996"/>
      <c r="G197" s="999">
        <v>6000</v>
      </c>
      <c r="H197" s="143">
        <f>IF(G197="","",G197-G197*COMPASS!AH206)</f>
        <v>6000</v>
      </c>
      <c r="I197" s="123"/>
    </row>
    <row r="198" spans="1:9" ht="13.95" customHeight="1">
      <c r="A198" s="387" t="s">
        <v>6239</v>
      </c>
      <c r="B198" s="510"/>
      <c r="C198" s="511"/>
      <c r="D198" s="512"/>
      <c r="E198" s="994"/>
      <c r="F198" s="994"/>
      <c r="G198" s="995"/>
      <c r="H198" s="143" t="str">
        <f>IF(G198="","",G198-G198*COMPASS!AH207)</f>
        <v/>
      </c>
      <c r="I198" s="123"/>
    </row>
    <row r="199" spans="1:9" ht="13.95" customHeight="1">
      <c r="A199" s="509" t="s">
        <v>6240</v>
      </c>
      <c r="B199" s="510"/>
      <c r="C199" s="511"/>
      <c r="D199" s="512"/>
      <c r="E199" s="994"/>
      <c r="F199" s="994"/>
      <c r="G199" s="995"/>
      <c r="H199" s="143" t="str">
        <f>IF(G199="","",G199-G199*COMPASS!AH208)</f>
        <v/>
      </c>
      <c r="I199" s="123"/>
    </row>
    <row r="200" spans="1:9" ht="13.95" customHeight="1">
      <c r="A200" s="390" t="s">
        <v>16980</v>
      </c>
      <c r="B200" s="424" t="s">
        <v>57</v>
      </c>
      <c r="C200" s="411" t="s">
        <v>16964</v>
      </c>
      <c r="D200" s="412" t="s">
        <v>16965</v>
      </c>
      <c r="E200" s="996">
        <v>1</v>
      </c>
      <c r="F200" s="1038"/>
      <c r="G200" s="997">
        <v>382</v>
      </c>
      <c r="H200" s="143">
        <f>IF(G200="","",G200-G200*COMPASS!AH209)</f>
        <v>382</v>
      </c>
      <c r="I200" s="123"/>
    </row>
    <row r="201" spans="1:9" ht="13.95" customHeight="1">
      <c r="A201" s="509" t="s">
        <v>6201</v>
      </c>
      <c r="B201" s="513"/>
      <c r="C201" s="514"/>
      <c r="D201" s="515"/>
      <c r="E201" s="994"/>
      <c r="F201" s="994"/>
      <c r="G201" s="995"/>
      <c r="H201" s="143" t="str">
        <f>IF(G201="","",G201-G201*COMPASS!AH210)</f>
        <v/>
      </c>
      <c r="I201" s="123"/>
    </row>
    <row r="202" spans="1:9" s="384" customFormat="1" ht="13.95" customHeight="1">
      <c r="A202" s="509" t="s">
        <v>6241</v>
      </c>
      <c r="B202" s="513"/>
      <c r="C202" s="514"/>
      <c r="D202" s="515"/>
      <c r="E202" s="994"/>
      <c r="F202" s="994"/>
      <c r="G202" s="995"/>
      <c r="H202" s="143" t="str">
        <f>IF(G202="","",G202-G202*COMPASS!AH211)</f>
        <v/>
      </c>
    </row>
    <row r="203" spans="1:9" ht="13.95" customHeight="1">
      <c r="A203" s="390" t="s">
        <v>9205</v>
      </c>
      <c r="B203" s="424" t="s">
        <v>22</v>
      </c>
      <c r="C203" s="411" t="s">
        <v>9201</v>
      </c>
      <c r="D203" s="412" t="s">
        <v>9202</v>
      </c>
      <c r="E203" s="996">
        <v>1</v>
      </c>
      <c r="F203" s="1038"/>
      <c r="G203" s="997">
        <v>683</v>
      </c>
      <c r="H203" s="143">
        <f>IF(G203="","",G203-G203*COMPASS!AH212)</f>
        <v>683</v>
      </c>
      <c r="I203" s="123"/>
    </row>
    <row r="204" spans="1:9" ht="13.95" customHeight="1">
      <c r="A204" s="390" t="s">
        <v>9206</v>
      </c>
      <c r="B204" s="424" t="s">
        <v>22</v>
      </c>
      <c r="C204" s="411" t="s">
        <v>9203</v>
      </c>
      <c r="D204" s="412" t="s">
        <v>9204</v>
      </c>
      <c r="E204" s="996">
        <v>1</v>
      </c>
      <c r="F204" s="1038"/>
      <c r="G204" s="997">
        <v>745</v>
      </c>
      <c r="H204" s="143">
        <f>IF(G204="","",G204-G204*COMPASS!AH213)</f>
        <v>745</v>
      </c>
      <c r="I204" s="123"/>
    </row>
    <row r="205" spans="1:9" s="384" customFormat="1" ht="13.95" customHeight="1">
      <c r="A205" s="509" t="s">
        <v>6206</v>
      </c>
      <c r="B205" s="513"/>
      <c r="C205" s="514"/>
      <c r="D205" s="515"/>
      <c r="E205" s="994"/>
      <c r="F205" s="994"/>
      <c r="G205" s="995"/>
      <c r="H205" s="143" t="str">
        <f>IF(G205="","",G205-G205*COMPASS!AH214)</f>
        <v/>
      </c>
    </row>
    <row r="206" spans="1:9" ht="13.95" customHeight="1">
      <c r="A206" s="509" t="s">
        <v>6207</v>
      </c>
      <c r="B206" s="513"/>
      <c r="C206" s="514"/>
      <c r="D206" s="515"/>
      <c r="E206" s="994"/>
      <c r="F206" s="994"/>
      <c r="G206" s="995"/>
      <c r="H206" s="143" t="str">
        <f>IF(G206="","",G206-G206*COMPASS!AH215)</f>
        <v/>
      </c>
      <c r="I206" s="123"/>
    </row>
    <row r="207" spans="1:9" ht="13.95" customHeight="1">
      <c r="A207" s="509" t="s">
        <v>6242</v>
      </c>
      <c r="B207" s="513"/>
      <c r="C207" s="514"/>
      <c r="D207" s="515"/>
      <c r="E207" s="994"/>
      <c r="F207" s="994"/>
      <c r="G207" s="995"/>
      <c r="H207" s="143" t="str">
        <f>IF(G207="","",G207-G207*COMPASS!AH216)</f>
        <v/>
      </c>
      <c r="I207" s="123"/>
    </row>
    <row r="208" spans="1:9" s="384" customFormat="1" ht="13.95" customHeight="1">
      <c r="A208" s="390" t="s">
        <v>16768</v>
      </c>
      <c r="B208" s="424" t="s">
        <v>22</v>
      </c>
      <c r="C208" s="411" t="s">
        <v>1166</v>
      </c>
      <c r="D208" s="412" t="s">
        <v>445</v>
      </c>
      <c r="E208" s="996">
        <v>6</v>
      </c>
      <c r="F208" s="1038"/>
      <c r="G208" s="997">
        <v>69</v>
      </c>
      <c r="H208" s="143">
        <f>IF(G208="","",G208-G208*COMPASS!AH217)</f>
        <v>69</v>
      </c>
    </row>
    <row r="209" spans="1:9" ht="13.95" customHeight="1">
      <c r="A209" s="390" t="s">
        <v>16769</v>
      </c>
      <c r="B209" s="424" t="s">
        <v>22</v>
      </c>
      <c r="C209" s="411" t="s">
        <v>1167</v>
      </c>
      <c r="D209" s="412" t="s">
        <v>446</v>
      </c>
      <c r="E209" s="996">
        <v>6</v>
      </c>
      <c r="F209" s="1038"/>
      <c r="G209" s="997">
        <v>69</v>
      </c>
      <c r="H209" s="143">
        <f>IF(G209="","",G209-G209*COMPASS!AH218)</f>
        <v>69</v>
      </c>
      <c r="I209" s="123"/>
    </row>
    <row r="210" spans="1:9" ht="13.95" customHeight="1">
      <c r="A210" s="390" t="s">
        <v>16770</v>
      </c>
      <c r="B210" s="424" t="s">
        <v>22</v>
      </c>
      <c r="C210" s="411" t="s">
        <v>1168</v>
      </c>
      <c r="D210" s="412" t="s">
        <v>447</v>
      </c>
      <c r="E210" s="996">
        <v>6</v>
      </c>
      <c r="F210" s="1038"/>
      <c r="G210" s="997">
        <v>98</v>
      </c>
      <c r="H210" s="143">
        <f>IF(G210="","",G210-G210*COMPASS!AH219)</f>
        <v>98</v>
      </c>
      <c r="I210" s="123"/>
    </row>
    <row r="211" spans="1:9" ht="13.95" customHeight="1">
      <c r="A211" s="390" t="s">
        <v>16771</v>
      </c>
      <c r="B211" s="424" t="s">
        <v>22</v>
      </c>
      <c r="C211" s="411" t="s">
        <v>1169</v>
      </c>
      <c r="D211" s="412" t="s">
        <v>448</v>
      </c>
      <c r="E211" s="996">
        <v>6</v>
      </c>
      <c r="F211" s="1038"/>
      <c r="G211" s="997">
        <v>98</v>
      </c>
      <c r="H211" s="143">
        <f>IF(G211="","",G211-G211*COMPASS!AH220)</f>
        <v>98</v>
      </c>
      <c r="I211" s="123"/>
    </row>
    <row r="212" spans="1:9" ht="13.95" customHeight="1">
      <c r="A212" s="509" t="s">
        <v>6210</v>
      </c>
      <c r="B212" s="513"/>
      <c r="C212" s="514"/>
      <c r="D212" s="515"/>
      <c r="E212" s="994"/>
      <c r="F212" s="994"/>
      <c r="G212" s="995"/>
      <c r="H212" s="143" t="str">
        <f>IF(G212="","",G212-G212*COMPASS!AH221)</f>
        <v/>
      </c>
      <c r="I212" s="123"/>
    </row>
    <row r="213" spans="1:9" ht="13.95" customHeight="1">
      <c r="A213" s="390" t="s">
        <v>5935</v>
      </c>
      <c r="B213" s="424" t="s">
        <v>22</v>
      </c>
      <c r="C213" s="411" t="s">
        <v>5915</v>
      </c>
      <c r="D213" s="412" t="s">
        <v>5916</v>
      </c>
      <c r="E213" s="996">
        <v>6</v>
      </c>
      <c r="F213" s="1038"/>
      <c r="G213" s="997">
        <v>61</v>
      </c>
      <c r="H213" s="143">
        <f>IF(G213="","",G213-G213*COMPASS!AH222)</f>
        <v>61</v>
      </c>
      <c r="I213" s="123"/>
    </row>
    <row r="214" spans="1:9" s="384" customFormat="1" ht="13.95" customHeight="1">
      <c r="A214" s="390" t="s">
        <v>5936</v>
      </c>
      <c r="B214" s="424" t="s">
        <v>22</v>
      </c>
      <c r="C214" s="411" t="s">
        <v>5917</v>
      </c>
      <c r="D214" s="412" t="s">
        <v>5918</v>
      </c>
      <c r="E214" s="996">
        <v>6</v>
      </c>
      <c r="F214" s="1038"/>
      <c r="G214" s="997">
        <v>77</v>
      </c>
      <c r="H214" s="143">
        <f>IF(G214="","",G214-G214*COMPASS!AH223)</f>
        <v>77</v>
      </c>
    </row>
    <row r="215" spans="1:9" ht="13.95" customHeight="1">
      <c r="A215" s="509" t="s">
        <v>6637</v>
      </c>
      <c r="B215" s="513"/>
      <c r="C215" s="514"/>
      <c r="D215" s="515"/>
      <c r="E215" s="994"/>
      <c r="F215" s="994"/>
      <c r="G215" s="995"/>
      <c r="H215" s="143" t="str">
        <f>IF(G215="","",G215-G215*COMPASS!AH224)</f>
        <v/>
      </c>
    </row>
    <row r="216" spans="1:9" ht="13.95" customHeight="1">
      <c r="A216" s="390" t="s">
        <v>16981</v>
      </c>
      <c r="B216" s="424" t="s">
        <v>22</v>
      </c>
      <c r="C216" s="411" t="s">
        <v>16966</v>
      </c>
      <c r="D216" s="412" t="s">
        <v>16967</v>
      </c>
      <c r="E216" s="996">
        <v>6</v>
      </c>
      <c r="F216" s="1038" t="s">
        <v>167</v>
      </c>
      <c r="G216" s="997">
        <v>26</v>
      </c>
      <c r="H216" s="143">
        <f>IF(G216="","",G216-G216*COMPASS!AH225)</f>
        <v>26</v>
      </c>
      <c r="I216" s="123"/>
    </row>
    <row r="217" spans="1:9" ht="13.95" customHeight="1">
      <c r="A217" s="509" t="s">
        <v>6637</v>
      </c>
      <c r="B217" s="513"/>
      <c r="C217" s="514"/>
      <c r="D217" s="515"/>
      <c r="E217" s="994"/>
      <c r="F217" s="994"/>
      <c r="G217" s="995"/>
      <c r="H217" s="143" t="str">
        <f>IF(G217="","",G217-G217*COMPASS!AH228)</f>
        <v/>
      </c>
      <c r="I217" s="123"/>
    </row>
    <row r="218" spans="1:9" ht="13.95" customHeight="1">
      <c r="A218" s="390" t="s">
        <v>6275</v>
      </c>
      <c r="B218" s="424" t="s">
        <v>22</v>
      </c>
      <c r="C218" s="411" t="s">
        <v>6243</v>
      </c>
      <c r="D218" s="412" t="s">
        <v>6244</v>
      </c>
      <c r="E218" s="996">
        <v>2</v>
      </c>
      <c r="F218" s="1038"/>
      <c r="G218" s="997">
        <v>26</v>
      </c>
      <c r="H218" s="143">
        <f>IF(G218="","",G218-G218*COMPASS!AH230)</f>
        <v>26</v>
      </c>
    </row>
    <row r="219" spans="1:9" ht="13.95" customHeight="1">
      <c r="A219" s="390" t="s">
        <v>6276</v>
      </c>
      <c r="B219" s="424" t="s">
        <v>22</v>
      </c>
      <c r="C219" s="411" t="s">
        <v>6245</v>
      </c>
      <c r="D219" s="412" t="s">
        <v>6246</v>
      </c>
      <c r="E219" s="996">
        <v>2</v>
      </c>
      <c r="F219" s="1038"/>
      <c r="G219" s="997">
        <v>26</v>
      </c>
      <c r="H219" s="143">
        <f>IF(G219="","",G219-G219*COMPASS!AH231)</f>
        <v>26</v>
      </c>
      <c r="I219" s="123"/>
    </row>
    <row r="220" spans="1:9" ht="13.95" customHeight="1">
      <c r="A220" s="390" t="s">
        <v>6277</v>
      </c>
      <c r="B220" s="424" t="s">
        <v>22</v>
      </c>
      <c r="C220" s="411" t="s">
        <v>6247</v>
      </c>
      <c r="D220" s="412" t="s">
        <v>6248</v>
      </c>
      <c r="E220" s="996">
        <v>2</v>
      </c>
      <c r="F220" s="1038"/>
      <c r="G220" s="997">
        <v>26</v>
      </c>
      <c r="H220" s="143">
        <f>IF(G220="","",G220-G220*COMPASS!AH232)</f>
        <v>26</v>
      </c>
      <c r="I220" s="123"/>
    </row>
    <row r="221" spans="1:9" ht="13.95" customHeight="1">
      <c r="A221" s="390" t="s">
        <v>6278</v>
      </c>
      <c r="B221" s="424" t="s">
        <v>22</v>
      </c>
      <c r="C221" s="411" t="s">
        <v>6249</v>
      </c>
      <c r="D221" s="412" t="s">
        <v>6250</v>
      </c>
      <c r="E221" s="996">
        <v>2</v>
      </c>
      <c r="F221" s="1038"/>
      <c r="G221" s="997">
        <v>35</v>
      </c>
      <c r="H221" s="143">
        <f>IF(G221="","",G221-G221*COMPASS!AH233)</f>
        <v>35</v>
      </c>
      <c r="I221" s="123"/>
    </row>
    <row r="222" spans="1:9" ht="13.95" customHeight="1">
      <c r="A222" s="509" t="s">
        <v>6251</v>
      </c>
      <c r="B222" s="513"/>
      <c r="C222" s="514"/>
      <c r="D222" s="515"/>
      <c r="E222" s="994"/>
      <c r="F222" s="994"/>
      <c r="G222" s="995"/>
      <c r="H222" s="143" t="str">
        <f>IF(G222="","",G222-G222*COMPASS!AH234)</f>
        <v/>
      </c>
      <c r="I222" s="123"/>
    </row>
    <row r="223" spans="1:9" ht="13.95" customHeight="1">
      <c r="A223" s="509" t="s">
        <v>6206</v>
      </c>
      <c r="B223" s="513"/>
      <c r="C223" s="514"/>
      <c r="D223" s="515"/>
      <c r="E223" s="994"/>
      <c r="F223" s="994"/>
      <c r="G223" s="995"/>
      <c r="H223" s="143" t="str">
        <f>IF(G223="","",G223-G223*COMPASS!AH235)</f>
        <v/>
      </c>
      <c r="I223" s="123"/>
    </row>
    <row r="224" spans="1:9" s="384" customFormat="1" ht="13.95" customHeight="1">
      <c r="A224" s="390" t="s">
        <v>2383</v>
      </c>
      <c r="B224" s="424" t="s">
        <v>22</v>
      </c>
      <c r="C224" s="411" t="s">
        <v>189</v>
      </c>
      <c r="D224" s="412" t="s">
        <v>441</v>
      </c>
      <c r="E224" s="996">
        <v>6</v>
      </c>
      <c r="F224" s="1038"/>
      <c r="G224" s="997">
        <v>50</v>
      </c>
      <c r="H224" s="143">
        <f>IF(G224="","",G224-G224*COMPASS!AH236)</f>
        <v>50</v>
      </c>
    </row>
    <row r="225" spans="1:9" ht="13.95" customHeight="1">
      <c r="A225" s="390" t="s">
        <v>2384</v>
      </c>
      <c r="B225" s="424" t="s">
        <v>22</v>
      </c>
      <c r="C225" s="411" t="s">
        <v>190</v>
      </c>
      <c r="D225" s="412" t="s">
        <v>442</v>
      </c>
      <c r="E225" s="996">
        <v>6</v>
      </c>
      <c r="F225" s="1038"/>
      <c r="G225" s="997">
        <v>61</v>
      </c>
      <c r="H225" s="143">
        <f>IF(G225="","",G225-G225*COMPASS!AH237)</f>
        <v>61</v>
      </c>
      <c r="I225" s="123"/>
    </row>
    <row r="226" spans="1:9" ht="13.95" customHeight="1">
      <c r="A226" s="509" t="s">
        <v>40</v>
      </c>
      <c r="B226" s="513"/>
      <c r="C226" s="514"/>
      <c r="D226" s="515"/>
      <c r="E226" s="994"/>
      <c r="F226" s="994"/>
      <c r="G226" s="995"/>
      <c r="H226" s="143" t="str">
        <f>IF(G226="","",G226-G226*COMPASS!AH238)</f>
        <v/>
      </c>
      <c r="I226" s="123"/>
    </row>
    <row r="227" spans="1:9" s="384" customFormat="1" ht="13.95" customHeight="1">
      <c r="A227" s="390" t="s">
        <v>2385</v>
      </c>
      <c r="B227" s="424" t="s">
        <v>22</v>
      </c>
      <c r="C227" s="411" t="s">
        <v>191</v>
      </c>
      <c r="D227" s="412" t="s">
        <v>443</v>
      </c>
      <c r="E227" s="996">
        <v>6</v>
      </c>
      <c r="F227" s="1038"/>
      <c r="G227" s="997">
        <v>16</v>
      </c>
      <c r="H227" s="143">
        <f>IF(G227="","",G227-G227*COMPASS!AH239)</f>
        <v>16</v>
      </c>
    </row>
    <row r="228" spans="1:9" ht="13.95" customHeight="1">
      <c r="A228" s="390" t="s">
        <v>2386</v>
      </c>
      <c r="B228" s="424" t="s">
        <v>22</v>
      </c>
      <c r="C228" s="411" t="s">
        <v>192</v>
      </c>
      <c r="D228" s="412" t="s">
        <v>444</v>
      </c>
      <c r="E228" s="996">
        <v>6</v>
      </c>
      <c r="F228" s="1038"/>
      <c r="G228" s="997">
        <v>20</v>
      </c>
      <c r="H228" s="143">
        <f>IF(G228="","",G228-G228*COMPASS!AH240)</f>
        <v>20</v>
      </c>
      <c r="I228" s="123"/>
    </row>
    <row r="229" spans="1:9" ht="13.95" customHeight="1">
      <c r="A229" s="509" t="s">
        <v>6252</v>
      </c>
      <c r="B229" s="513"/>
      <c r="C229" s="514"/>
      <c r="D229" s="515"/>
      <c r="E229" s="994"/>
      <c r="F229" s="994"/>
      <c r="G229" s="995"/>
      <c r="H229" s="143" t="str">
        <f>IF(G229="","",G229-G229*COMPASS!AH241)</f>
        <v/>
      </c>
      <c r="I229" s="123"/>
    </row>
    <row r="230" spans="1:9" ht="13.95" customHeight="1">
      <c r="A230" s="509" t="s">
        <v>6253</v>
      </c>
      <c r="B230" s="513"/>
      <c r="C230" s="514"/>
      <c r="D230" s="515"/>
      <c r="E230" s="994"/>
      <c r="F230" s="994"/>
      <c r="G230" s="995"/>
      <c r="H230" s="143" t="str">
        <f>IF(G230="","",G230-G230*COMPASS!AH242)</f>
        <v/>
      </c>
      <c r="I230" s="123"/>
    </row>
    <row r="231" spans="1:9" ht="13.95" customHeight="1">
      <c r="A231" s="509" t="s">
        <v>6254</v>
      </c>
      <c r="B231" s="513"/>
      <c r="C231" s="514"/>
      <c r="D231" s="515"/>
      <c r="E231" s="994"/>
      <c r="F231" s="994"/>
      <c r="G231" s="995"/>
      <c r="H231" s="143" t="str">
        <f>IF(G231="","",G231-G231*COMPASS!AH243)</f>
        <v/>
      </c>
    </row>
    <row r="232" spans="1:9" ht="13.95" customHeight="1">
      <c r="A232" s="509" t="s">
        <v>6255</v>
      </c>
      <c r="B232" s="513"/>
      <c r="C232" s="514"/>
      <c r="D232" s="515"/>
      <c r="E232" s="994"/>
      <c r="F232" s="994"/>
      <c r="G232" s="995"/>
      <c r="H232" s="143" t="str">
        <f>IF(G232="","",G232-G232*COMPASS!AH244)</f>
        <v/>
      </c>
      <c r="I232" s="123"/>
    </row>
    <row r="233" spans="1:9" ht="13.95" customHeight="1">
      <c r="A233" s="390" t="s">
        <v>2366</v>
      </c>
      <c r="B233" s="424" t="s">
        <v>22</v>
      </c>
      <c r="C233" s="411" t="s">
        <v>2337</v>
      </c>
      <c r="D233" s="412" t="s">
        <v>5922</v>
      </c>
      <c r="E233" s="996">
        <v>1</v>
      </c>
      <c r="F233" s="1038"/>
      <c r="G233" s="997">
        <v>578</v>
      </c>
      <c r="H233" s="143">
        <f>IF(G233="","",G233-G233*COMPASS!AH245)</f>
        <v>578</v>
      </c>
      <c r="I233" s="123"/>
    </row>
    <row r="234" spans="1:9" ht="13.95" customHeight="1">
      <c r="A234" s="390" t="s">
        <v>2367</v>
      </c>
      <c r="B234" s="424" t="s">
        <v>22</v>
      </c>
      <c r="C234" s="411" t="s">
        <v>2338</v>
      </c>
      <c r="D234" s="412" t="s">
        <v>5923</v>
      </c>
      <c r="E234" s="996">
        <v>1</v>
      </c>
      <c r="F234" s="1038"/>
      <c r="G234" s="997">
        <v>578</v>
      </c>
      <c r="H234" s="143">
        <f>IF(G234="","",G234-G234*COMPASS!AH246)</f>
        <v>578</v>
      </c>
      <c r="I234" s="123"/>
    </row>
    <row r="235" spans="1:9" ht="13.95" customHeight="1">
      <c r="A235" s="509" t="s">
        <v>6215</v>
      </c>
      <c r="B235" s="513"/>
      <c r="C235" s="514"/>
      <c r="D235" s="515"/>
      <c r="E235" s="994"/>
      <c r="F235" s="994"/>
      <c r="G235" s="995"/>
      <c r="H235" s="143" t="str">
        <f>IF(G235="","",G235-G235*COMPASS!AH247)</f>
        <v/>
      </c>
      <c r="I235" s="123"/>
    </row>
    <row r="236" spans="1:9" ht="13.95" customHeight="1">
      <c r="A236" s="509" t="s">
        <v>6256</v>
      </c>
      <c r="B236" s="513"/>
      <c r="C236" s="514"/>
      <c r="D236" s="515"/>
      <c r="E236" s="994"/>
      <c r="F236" s="994"/>
      <c r="G236" s="995"/>
      <c r="H236" s="143" t="str">
        <f>IF(G236="","",G236-G236*COMPASS!AH248)</f>
        <v/>
      </c>
      <c r="I236" s="123"/>
    </row>
    <row r="237" spans="1:9" ht="13.95" customHeight="1">
      <c r="A237" s="390" t="s">
        <v>6279</v>
      </c>
      <c r="B237" s="424" t="s">
        <v>22</v>
      </c>
      <c r="C237" s="411" t="s">
        <v>6257</v>
      </c>
      <c r="D237" s="412" t="s">
        <v>6258</v>
      </c>
      <c r="E237" s="996">
        <v>6</v>
      </c>
      <c r="F237" s="1038"/>
      <c r="G237" s="997">
        <v>27</v>
      </c>
      <c r="H237" s="143">
        <f>IF(G237="","",G237-G237*COMPASS!AH249)</f>
        <v>27</v>
      </c>
      <c r="I237" s="123"/>
    </row>
    <row r="238" spans="1:9" ht="13.95" customHeight="1">
      <c r="A238" s="390" t="s">
        <v>2390</v>
      </c>
      <c r="B238" s="424" t="s">
        <v>22</v>
      </c>
      <c r="C238" s="411" t="s">
        <v>195</v>
      </c>
      <c r="D238" s="412" t="s">
        <v>459</v>
      </c>
      <c r="E238" s="996">
        <v>6</v>
      </c>
      <c r="F238" s="1038"/>
      <c r="G238" s="997">
        <v>49</v>
      </c>
      <c r="H238" s="143">
        <f>IF(G238="","",G238-G238*COMPASS!AH250)</f>
        <v>49</v>
      </c>
    </row>
    <row r="239" spans="1:9" ht="13.95" customHeight="1">
      <c r="A239" s="390" t="s">
        <v>5939</v>
      </c>
      <c r="B239" s="424" t="s">
        <v>22</v>
      </c>
      <c r="C239" s="411" t="s">
        <v>5924</v>
      </c>
      <c r="D239" s="412" t="s">
        <v>5925</v>
      </c>
      <c r="E239" s="996">
        <v>160</v>
      </c>
      <c r="F239" s="1038"/>
      <c r="G239" s="997">
        <v>19</v>
      </c>
      <c r="H239" s="143">
        <f>IF(G239="","",G239-G239*COMPASS!AH251)</f>
        <v>19</v>
      </c>
      <c r="I239" s="123"/>
    </row>
    <row r="240" spans="1:9" ht="13.95" customHeight="1">
      <c r="A240" s="390" t="s">
        <v>16982</v>
      </c>
      <c r="B240" s="424" t="s">
        <v>57</v>
      </c>
      <c r="C240" s="1050" t="s">
        <v>16968</v>
      </c>
      <c r="D240" s="412" t="s">
        <v>16969</v>
      </c>
      <c r="E240" s="996">
        <v>1</v>
      </c>
      <c r="F240" s="1038"/>
      <c r="G240" s="999">
        <v>19</v>
      </c>
      <c r="H240" s="143">
        <f>IF(G240="","",G240-G240*COMPASS!AH252)</f>
        <v>19</v>
      </c>
      <c r="I240" s="123"/>
    </row>
    <row r="241" spans="1:9" ht="13.95" customHeight="1">
      <c r="A241" s="390" t="s">
        <v>2391</v>
      </c>
      <c r="B241" s="424" t="s">
        <v>22</v>
      </c>
      <c r="C241" s="411" t="s">
        <v>198</v>
      </c>
      <c r="D241" s="412" t="s">
        <v>460</v>
      </c>
      <c r="E241" s="996">
        <v>1</v>
      </c>
      <c r="F241" s="1038"/>
      <c r="G241" s="997">
        <v>29</v>
      </c>
      <c r="H241" s="143">
        <f>IF(G241="","",G241-G241*COMPASS!AH253)</f>
        <v>29</v>
      </c>
    </row>
    <row r="242" spans="1:9" ht="13.95" customHeight="1">
      <c r="A242" s="390" t="s">
        <v>2392</v>
      </c>
      <c r="B242" s="424" t="s">
        <v>22</v>
      </c>
      <c r="C242" s="411" t="s">
        <v>199</v>
      </c>
      <c r="D242" s="412" t="s">
        <v>461</v>
      </c>
      <c r="E242" s="996">
        <v>6</v>
      </c>
      <c r="F242" s="1038"/>
      <c r="G242" s="997">
        <v>21</v>
      </c>
      <c r="H242" s="143">
        <f>IF(G242="","",G242-G242*COMPASS!AH254)</f>
        <v>21</v>
      </c>
      <c r="I242" s="123"/>
    </row>
    <row r="243" spans="1:9" ht="13.95" customHeight="1">
      <c r="A243" s="509" t="s">
        <v>6259</v>
      </c>
      <c r="B243" s="513"/>
      <c r="C243" s="514"/>
      <c r="D243" s="515"/>
      <c r="E243" s="994"/>
      <c r="F243" s="994"/>
      <c r="G243" s="995"/>
      <c r="H243" s="143" t="str">
        <f>IF(G243="","",G243-G243*COMPASS!AH255)</f>
        <v/>
      </c>
      <c r="I243" s="123"/>
    </row>
    <row r="244" spans="1:9" ht="13.95" customHeight="1">
      <c r="A244" s="390" t="s">
        <v>1189</v>
      </c>
      <c r="B244" s="424" t="s">
        <v>22</v>
      </c>
      <c r="C244" s="411" t="s">
        <v>1190</v>
      </c>
      <c r="D244" s="412" t="s">
        <v>2345</v>
      </c>
      <c r="E244" s="996">
        <v>1</v>
      </c>
      <c r="F244" s="1038"/>
      <c r="G244" s="997">
        <v>287</v>
      </c>
      <c r="H244" s="143">
        <f>IF(G244="","",G244-G244*COMPASS!AH256)</f>
        <v>287</v>
      </c>
      <c r="I244" s="123"/>
    </row>
    <row r="245" spans="1:9" ht="13.95" customHeight="1">
      <c r="A245" s="390" t="s">
        <v>1191</v>
      </c>
      <c r="B245" s="424" t="s">
        <v>22</v>
      </c>
      <c r="C245" s="411" t="s">
        <v>1192</v>
      </c>
      <c r="D245" s="412" t="s">
        <v>2346</v>
      </c>
      <c r="E245" s="996">
        <v>1</v>
      </c>
      <c r="F245" s="1038"/>
      <c r="G245" s="997">
        <v>370</v>
      </c>
      <c r="H245" s="143">
        <f>IF(G245="","",G245-G245*COMPASS!AH257)</f>
        <v>370</v>
      </c>
      <c r="I245" s="123"/>
    </row>
    <row r="246" spans="1:9" ht="13.95" customHeight="1">
      <c r="A246" s="390" t="s">
        <v>1193</v>
      </c>
      <c r="B246" s="424" t="s">
        <v>22</v>
      </c>
      <c r="C246" s="411" t="s">
        <v>1194</v>
      </c>
      <c r="D246" s="412" t="s">
        <v>2347</v>
      </c>
      <c r="E246" s="996">
        <v>1</v>
      </c>
      <c r="F246" s="1038"/>
      <c r="G246" s="997">
        <v>363</v>
      </c>
      <c r="H246" s="143">
        <f>IF(G246="","",G246-G246*COMPASS!AH258)</f>
        <v>363</v>
      </c>
      <c r="I246" s="123"/>
    </row>
    <row r="247" spans="1:9" ht="13.95" customHeight="1">
      <c r="A247" s="509" t="s">
        <v>6260</v>
      </c>
      <c r="B247" s="513"/>
      <c r="C247" s="514"/>
      <c r="D247" s="515"/>
      <c r="E247" s="994"/>
      <c r="F247" s="994"/>
      <c r="G247" s="995"/>
      <c r="H247" s="143" t="str">
        <f>IF(G247="","",G247-G247*COMPASS!AH259)</f>
        <v/>
      </c>
      <c r="I247" s="123"/>
    </row>
    <row r="248" spans="1:9" ht="13.95" customHeight="1">
      <c r="A248" s="509" t="s">
        <v>6261</v>
      </c>
      <c r="B248" s="513"/>
      <c r="C248" s="514"/>
      <c r="D248" s="515"/>
      <c r="E248" s="994"/>
      <c r="F248" s="994"/>
      <c r="G248" s="995"/>
      <c r="H248" s="143" t="str">
        <f>IF(G248="","",G248-G248*COMPASS!AH260)</f>
        <v/>
      </c>
      <c r="I248" s="123"/>
    </row>
    <row r="249" spans="1:9" ht="13.95" customHeight="1">
      <c r="A249" s="390" t="s">
        <v>16772</v>
      </c>
      <c r="B249" s="424" t="s">
        <v>22</v>
      </c>
      <c r="C249" s="411" t="s">
        <v>1176</v>
      </c>
      <c r="D249" s="412" t="s">
        <v>2339</v>
      </c>
      <c r="E249" s="996">
        <v>1</v>
      </c>
      <c r="F249" s="1038"/>
      <c r="G249" s="997">
        <v>7140</v>
      </c>
      <c r="H249" s="143">
        <f>IF(G249="","",G249-G249*COMPASS!AH261)</f>
        <v>7140</v>
      </c>
      <c r="I249" s="123"/>
    </row>
    <row r="250" spans="1:9" ht="13.95" customHeight="1">
      <c r="A250" s="509" t="s">
        <v>6262</v>
      </c>
      <c r="B250" s="513"/>
      <c r="C250" s="514"/>
      <c r="D250" s="515"/>
      <c r="E250" s="994"/>
      <c r="F250" s="994"/>
      <c r="G250" s="995"/>
      <c r="H250" s="143" t="str">
        <f>IF(G250="","",G250-G250*COMPASS!AH262)</f>
        <v/>
      </c>
      <c r="I250" s="123"/>
    </row>
    <row r="251" spans="1:9" ht="13.95" customHeight="1">
      <c r="A251" s="390" t="s">
        <v>16773</v>
      </c>
      <c r="B251" s="424" t="s">
        <v>22</v>
      </c>
      <c r="C251" s="411" t="s">
        <v>1177</v>
      </c>
      <c r="D251" s="412" t="s">
        <v>458</v>
      </c>
      <c r="E251" s="996">
        <v>1</v>
      </c>
      <c r="F251" s="1038"/>
      <c r="G251" s="997">
        <v>4689</v>
      </c>
      <c r="H251" s="143">
        <f>IF(G251="","",G251-G251*COMPASS!AH263)</f>
        <v>4689</v>
      </c>
      <c r="I251" s="123"/>
    </row>
    <row r="252" spans="1:9" ht="13.95" customHeight="1">
      <c r="A252" s="509" t="s">
        <v>6263</v>
      </c>
      <c r="B252" s="513"/>
      <c r="C252" s="514"/>
      <c r="D252" s="515"/>
      <c r="E252" s="994"/>
      <c r="F252" s="994"/>
      <c r="G252" s="995"/>
      <c r="H252" s="143" t="str">
        <f>IF(G252="","",G252-G252*COMPASS!AH264)</f>
        <v/>
      </c>
      <c r="I252" s="123"/>
    </row>
    <row r="253" spans="1:9" s="384" customFormat="1" ht="13.95" customHeight="1">
      <c r="A253" s="509" t="s">
        <v>6264</v>
      </c>
      <c r="B253" s="513"/>
      <c r="C253" s="514"/>
      <c r="D253" s="515"/>
      <c r="E253" s="994"/>
      <c r="F253" s="994"/>
      <c r="G253" s="995"/>
      <c r="H253" s="143" t="str">
        <f>IF(G253="","",G253-G253*COMPASS!AH265)</f>
        <v/>
      </c>
    </row>
    <row r="254" spans="1:9" ht="13.95" customHeight="1">
      <c r="A254" s="390" t="s">
        <v>6280</v>
      </c>
      <c r="B254" s="424" t="s">
        <v>22</v>
      </c>
      <c r="C254" s="411" t="s">
        <v>6265</v>
      </c>
      <c r="D254" s="412" t="s">
        <v>6266</v>
      </c>
      <c r="E254" s="996">
        <v>1</v>
      </c>
      <c r="F254" s="1038"/>
      <c r="G254" s="997">
        <v>55</v>
      </c>
      <c r="H254" s="143">
        <f>IF(G254="","",G254-G254*COMPASS!AH266)</f>
        <v>55</v>
      </c>
      <c r="I254" s="123"/>
    </row>
    <row r="255" spans="1:9" ht="13.95" customHeight="1">
      <c r="A255" s="509" t="s">
        <v>6267</v>
      </c>
      <c r="B255" s="513"/>
      <c r="C255" s="514"/>
      <c r="D255" s="515"/>
      <c r="E255" s="994"/>
      <c r="F255" s="994"/>
      <c r="G255" s="995"/>
      <c r="H255" s="143" t="str">
        <f>IF(G255="","",G255-G255*COMPASS!AH267)</f>
        <v/>
      </c>
      <c r="I255" s="123"/>
    </row>
    <row r="256" spans="1:9" ht="13.95" customHeight="1">
      <c r="A256" s="390" t="s">
        <v>215</v>
      </c>
      <c r="B256" s="424" t="s">
        <v>22</v>
      </c>
      <c r="C256" s="411" t="s">
        <v>200</v>
      </c>
      <c r="D256" s="412" t="s">
        <v>478</v>
      </c>
      <c r="E256" s="996">
        <v>1</v>
      </c>
      <c r="F256" s="1038"/>
      <c r="G256" s="997">
        <v>97</v>
      </c>
      <c r="H256" s="143">
        <f>IF(G256="","",G256-G256*COMPASS!AH268)</f>
        <v>97</v>
      </c>
      <c r="I256" s="123"/>
    </row>
    <row r="257" spans="1:9" s="384" customFormat="1" ht="13.95" customHeight="1">
      <c r="A257" s="509" t="s">
        <v>6268</v>
      </c>
      <c r="B257" s="513"/>
      <c r="C257" s="514"/>
      <c r="D257" s="515"/>
      <c r="E257" s="994"/>
      <c r="F257" s="994"/>
      <c r="G257" s="995"/>
      <c r="H257" s="143" t="str">
        <f>IF(G257="","",G257-G257*COMPASS!AH269)</f>
        <v/>
      </c>
    </row>
    <row r="258" spans="1:9" ht="13.95" customHeight="1">
      <c r="A258" s="509" t="s">
        <v>6225</v>
      </c>
      <c r="B258" s="513"/>
      <c r="C258" s="514"/>
      <c r="D258" s="515"/>
      <c r="E258" s="994"/>
      <c r="F258" s="994"/>
      <c r="G258" s="995"/>
      <c r="H258" s="143" t="str">
        <f>IF(G258="","",G258-G258*COMPASS!AH270)</f>
        <v/>
      </c>
      <c r="I258" s="123"/>
    </row>
    <row r="259" spans="1:9" ht="13.95" customHeight="1">
      <c r="A259" s="390" t="s">
        <v>2400</v>
      </c>
      <c r="B259" s="424" t="s">
        <v>22</v>
      </c>
      <c r="C259" s="411" t="s">
        <v>201</v>
      </c>
      <c r="D259" s="412" t="s">
        <v>487</v>
      </c>
      <c r="E259" s="996">
        <v>1</v>
      </c>
      <c r="F259" s="1038"/>
      <c r="G259" s="997">
        <v>86</v>
      </c>
      <c r="H259" s="143">
        <f>IF(G259="","",G259-G259*COMPASS!AH271)</f>
        <v>86</v>
      </c>
      <c r="I259" s="123"/>
    </row>
    <row r="260" spans="1:9" ht="13.95" customHeight="1">
      <c r="A260" s="509" t="s">
        <v>6269</v>
      </c>
      <c r="B260" s="513"/>
      <c r="C260" s="514"/>
      <c r="D260" s="515"/>
      <c r="E260" s="994"/>
      <c r="F260" s="994"/>
      <c r="G260" s="995"/>
      <c r="H260" s="143" t="str">
        <f>IF(G260="","",G260-G260*COMPASS!AH272)</f>
        <v/>
      </c>
      <c r="I260" s="123"/>
    </row>
    <row r="261" spans="1:9" ht="13.95" customHeight="1">
      <c r="A261" s="390" t="s">
        <v>2401</v>
      </c>
      <c r="B261" s="424" t="s">
        <v>22</v>
      </c>
      <c r="C261" s="411" t="s">
        <v>204</v>
      </c>
      <c r="D261" s="412" t="s">
        <v>488</v>
      </c>
      <c r="E261" s="996">
        <v>1</v>
      </c>
      <c r="F261" s="1038"/>
      <c r="G261" s="997">
        <v>188</v>
      </c>
      <c r="H261" s="143">
        <f>IF(G261="","",G261-G261*COMPASS!AH273)</f>
        <v>188</v>
      </c>
      <c r="I261" s="123"/>
    </row>
    <row r="262" spans="1:9" ht="13.95" customHeight="1">
      <c r="A262" s="509" t="s">
        <v>6270</v>
      </c>
      <c r="B262" s="513"/>
      <c r="C262" s="514"/>
      <c r="D262" s="515"/>
      <c r="E262" s="994"/>
      <c r="F262" s="994"/>
      <c r="G262" s="995"/>
      <c r="H262" s="143" t="str">
        <f>IF(G262="","",G262-G262*COMPASS!AH274)</f>
        <v/>
      </c>
      <c r="I262" s="123"/>
    </row>
    <row r="263" spans="1:9" ht="13.95" customHeight="1">
      <c r="A263" s="509" t="s">
        <v>6271</v>
      </c>
      <c r="B263" s="513"/>
      <c r="C263" s="514"/>
      <c r="D263" s="515"/>
      <c r="E263" s="994"/>
      <c r="F263" s="994"/>
      <c r="G263" s="995"/>
      <c r="H263" s="143" t="str">
        <f>IF(G263="","",G263-G263*COMPASS!AH275)</f>
        <v/>
      </c>
      <c r="I263" s="123"/>
    </row>
    <row r="264" spans="1:9" ht="13.95" customHeight="1">
      <c r="A264" s="390" t="s">
        <v>2406</v>
      </c>
      <c r="B264" s="424" t="s">
        <v>22</v>
      </c>
      <c r="C264" s="411" t="s">
        <v>206</v>
      </c>
      <c r="D264" s="412" t="s">
        <v>494</v>
      </c>
      <c r="E264" s="996">
        <v>1</v>
      </c>
      <c r="F264" s="1038"/>
      <c r="G264" s="997">
        <v>43</v>
      </c>
      <c r="H264" s="143">
        <f>IF(G264="","",G264-G264*COMPASS!AH276)</f>
        <v>43</v>
      </c>
      <c r="I264" s="123"/>
    </row>
    <row r="265" spans="1:9" ht="13.95" customHeight="1">
      <c r="A265" s="390" t="s">
        <v>2370</v>
      </c>
      <c r="B265" s="424" t="s">
        <v>22</v>
      </c>
      <c r="C265" s="411" t="s">
        <v>2354</v>
      </c>
      <c r="D265" s="412" t="s">
        <v>2355</v>
      </c>
      <c r="E265" s="996">
        <v>1</v>
      </c>
      <c r="F265" s="1038"/>
      <c r="G265" s="997">
        <v>48</v>
      </c>
      <c r="H265" s="143">
        <f>IF(G265="","",G265-G265*COMPASS!AH277)</f>
        <v>48</v>
      </c>
      <c r="I265" s="123"/>
    </row>
    <row r="266" spans="1:9" ht="13.95" customHeight="1">
      <c r="A266" s="390" t="s">
        <v>2408</v>
      </c>
      <c r="B266" s="424" t="s">
        <v>22</v>
      </c>
      <c r="C266" s="411" t="s">
        <v>208</v>
      </c>
      <c r="D266" s="412" t="s">
        <v>496</v>
      </c>
      <c r="E266" s="996">
        <v>1</v>
      </c>
      <c r="F266" s="1038"/>
      <c r="G266" s="997">
        <v>48</v>
      </c>
      <c r="H266" s="143">
        <f>IF(G266="","",G266-G266*COMPASS!AH278)</f>
        <v>48</v>
      </c>
      <c r="I266" s="123"/>
    </row>
    <row r="267" spans="1:9" ht="13.95" customHeight="1">
      <c r="A267" s="390" t="s">
        <v>2372</v>
      </c>
      <c r="B267" s="424" t="s">
        <v>22</v>
      </c>
      <c r="C267" s="411" t="s">
        <v>2358</v>
      </c>
      <c r="D267" s="412" t="s">
        <v>2359</v>
      </c>
      <c r="E267" s="996">
        <v>1</v>
      </c>
      <c r="F267" s="1038"/>
      <c r="G267" s="997">
        <v>53</v>
      </c>
      <c r="H267" s="143">
        <f>IF(G267="","",G267-G267*COMPASS!AH279)</f>
        <v>53</v>
      </c>
    </row>
    <row r="268" spans="1:9" ht="13.95" customHeight="1">
      <c r="A268" s="390" t="s">
        <v>2410</v>
      </c>
      <c r="B268" s="424" t="s">
        <v>22</v>
      </c>
      <c r="C268" s="411" t="s">
        <v>210</v>
      </c>
      <c r="D268" s="412" t="s">
        <v>498</v>
      </c>
      <c r="E268" s="996">
        <v>1</v>
      </c>
      <c r="F268" s="1038"/>
      <c r="G268" s="997">
        <v>114</v>
      </c>
      <c r="H268" s="143">
        <f>IF(G268="","",G268-G268*COMPASS!AH280)</f>
        <v>114</v>
      </c>
      <c r="I268" s="123"/>
    </row>
    <row r="269" spans="1:9" ht="13.95" customHeight="1">
      <c r="A269" s="390" t="s">
        <v>2374</v>
      </c>
      <c r="B269" s="424" t="s">
        <v>22</v>
      </c>
      <c r="C269" s="411" t="s">
        <v>2362</v>
      </c>
      <c r="D269" s="412" t="s">
        <v>2363</v>
      </c>
      <c r="E269" s="996">
        <v>1</v>
      </c>
      <c r="F269" s="1038"/>
      <c r="G269" s="997">
        <v>119</v>
      </c>
      <c r="H269" s="143">
        <f>IF(G269="","",G269-G269*COMPASS!AH281)</f>
        <v>119</v>
      </c>
      <c r="I269" s="123"/>
    </row>
    <row r="270" spans="1:9" ht="13.95" customHeight="1">
      <c r="A270" s="390" t="s">
        <v>16774</v>
      </c>
      <c r="B270" s="424" t="s">
        <v>22</v>
      </c>
      <c r="C270" s="411" t="s">
        <v>1222</v>
      </c>
      <c r="D270" s="412" t="s">
        <v>502</v>
      </c>
      <c r="E270" s="996">
        <v>12</v>
      </c>
      <c r="F270" s="1038"/>
      <c r="G270" s="997">
        <v>8</v>
      </c>
      <c r="H270" s="143">
        <f>IF(G270="","",G270-G270*COMPASS!AH282)</f>
        <v>8</v>
      </c>
      <c r="I270" s="123"/>
    </row>
    <row r="271" spans="1:9" ht="13.95" customHeight="1">
      <c r="A271" s="509" t="s">
        <v>6272</v>
      </c>
      <c r="B271" s="513"/>
      <c r="C271" s="514"/>
      <c r="D271" s="515"/>
      <c r="E271" s="994"/>
      <c r="F271" s="994"/>
      <c r="G271" s="995"/>
      <c r="H271" s="143" t="str">
        <f>IF(G271="","",G271-G271*COMPASS!AH283)</f>
        <v/>
      </c>
    </row>
    <row r="272" spans="1:9" s="384" customFormat="1" ht="13.95" customHeight="1">
      <c r="A272" s="390" t="s">
        <v>2407</v>
      </c>
      <c r="B272" s="424" t="s">
        <v>22</v>
      </c>
      <c r="C272" s="411" t="s">
        <v>207</v>
      </c>
      <c r="D272" s="412" t="s">
        <v>495</v>
      </c>
      <c r="E272" s="996">
        <v>1</v>
      </c>
      <c r="F272" s="1038"/>
      <c r="G272" s="997">
        <v>43</v>
      </c>
      <c r="H272" s="143">
        <f>IF(G272="","",G272-G272*COMPASS!AH284)</f>
        <v>43</v>
      </c>
    </row>
    <row r="273" spans="1:9" ht="13.95" customHeight="1">
      <c r="A273" s="390" t="s">
        <v>2371</v>
      </c>
      <c r="B273" s="424" t="s">
        <v>22</v>
      </c>
      <c r="C273" s="411" t="s">
        <v>2356</v>
      </c>
      <c r="D273" s="412" t="s">
        <v>2357</v>
      </c>
      <c r="E273" s="996">
        <v>1</v>
      </c>
      <c r="F273" s="1038"/>
      <c r="G273" s="997">
        <v>48</v>
      </c>
      <c r="H273" s="143">
        <f>IF(G273="","",G273-G273*COMPASS!AH285)</f>
        <v>48</v>
      </c>
      <c r="I273" s="123"/>
    </row>
    <row r="274" spans="1:9" ht="13.95" customHeight="1">
      <c r="A274" s="390" t="s">
        <v>2409</v>
      </c>
      <c r="B274" s="424" t="s">
        <v>22</v>
      </c>
      <c r="C274" s="411" t="s">
        <v>209</v>
      </c>
      <c r="D274" s="412" t="s">
        <v>497</v>
      </c>
      <c r="E274" s="996">
        <v>1</v>
      </c>
      <c r="F274" s="1038"/>
      <c r="G274" s="997">
        <v>48</v>
      </c>
      <c r="H274" s="143">
        <f>IF(G274="","",G274-G274*COMPASS!AH286)</f>
        <v>48</v>
      </c>
      <c r="I274" s="123"/>
    </row>
    <row r="275" spans="1:9" ht="13.95" customHeight="1">
      <c r="A275" s="390" t="s">
        <v>2373</v>
      </c>
      <c r="B275" s="424" t="s">
        <v>22</v>
      </c>
      <c r="C275" s="411" t="s">
        <v>2360</v>
      </c>
      <c r="D275" s="412" t="s">
        <v>2361</v>
      </c>
      <c r="E275" s="996">
        <v>1</v>
      </c>
      <c r="F275" s="1038"/>
      <c r="G275" s="997">
        <v>53</v>
      </c>
      <c r="H275" s="143">
        <f>IF(G275="","",G275-G275*COMPASS!AH287)</f>
        <v>53</v>
      </c>
      <c r="I275" s="123"/>
    </row>
    <row r="276" spans="1:9" ht="13.95" customHeight="1">
      <c r="A276" s="390" t="s">
        <v>16775</v>
      </c>
      <c r="B276" s="424" t="s">
        <v>22</v>
      </c>
      <c r="C276" s="411" t="s">
        <v>1221</v>
      </c>
      <c r="D276" s="412" t="s">
        <v>501</v>
      </c>
      <c r="E276" s="996">
        <v>12</v>
      </c>
      <c r="F276" s="1038"/>
      <c r="G276" s="997">
        <v>8</v>
      </c>
      <c r="H276" s="143">
        <f>IF(G276="","",G276-G276*COMPASS!AH288)</f>
        <v>8</v>
      </c>
      <c r="I276" s="123"/>
    </row>
    <row r="277" spans="1:9" ht="13.95" customHeight="1">
      <c r="A277" s="509" t="s">
        <v>6273</v>
      </c>
      <c r="B277" s="513"/>
      <c r="C277" s="514"/>
      <c r="D277" s="515"/>
      <c r="E277" s="994"/>
      <c r="F277" s="994"/>
      <c r="G277" s="995"/>
      <c r="H277" s="143" t="str">
        <f>IF(G277="","",G277-G277*COMPASS!AH289)</f>
        <v/>
      </c>
      <c r="I277" s="123"/>
    </row>
    <row r="278" spans="1:9" ht="13.95" customHeight="1">
      <c r="A278" s="509" t="s">
        <v>6271</v>
      </c>
      <c r="B278" s="513"/>
      <c r="C278" s="514"/>
      <c r="D278" s="515"/>
      <c r="E278" s="994"/>
      <c r="F278" s="994"/>
      <c r="G278" s="995"/>
      <c r="H278" s="143" t="str">
        <f>IF(G278="","",G278-G278*COMPASS!AH290)</f>
        <v/>
      </c>
      <c r="I278" s="123"/>
    </row>
    <row r="279" spans="1:9" ht="13.95" customHeight="1">
      <c r="A279" s="390" t="s">
        <v>2411</v>
      </c>
      <c r="B279" s="424" t="s">
        <v>22</v>
      </c>
      <c r="C279" s="411" t="s">
        <v>211</v>
      </c>
      <c r="D279" s="412" t="s">
        <v>499</v>
      </c>
      <c r="E279" s="996">
        <v>1</v>
      </c>
      <c r="F279" s="1038"/>
      <c r="G279" s="997">
        <v>36</v>
      </c>
      <c r="H279" s="143">
        <f>IF(G279="","",G279-G279*COMPASS!AH291)</f>
        <v>36</v>
      </c>
      <c r="I279" s="123"/>
    </row>
    <row r="280" spans="1:9" ht="13.95" customHeight="1">
      <c r="A280" s="509" t="s">
        <v>6272</v>
      </c>
      <c r="B280" s="513"/>
      <c r="C280" s="514"/>
      <c r="D280" s="515"/>
      <c r="E280" s="994"/>
      <c r="F280" s="994"/>
      <c r="G280" s="995"/>
      <c r="H280" s="143" t="str">
        <f>IF(G280="","",G280-G280*COMPASS!AH292)</f>
        <v/>
      </c>
      <c r="I280" s="123"/>
    </row>
    <row r="281" spans="1:9" ht="13.95" customHeight="1">
      <c r="A281" s="390" t="s">
        <v>2412</v>
      </c>
      <c r="B281" s="424" t="s">
        <v>22</v>
      </c>
      <c r="C281" s="411" t="s">
        <v>212</v>
      </c>
      <c r="D281" s="412" t="s">
        <v>500</v>
      </c>
      <c r="E281" s="996">
        <v>1</v>
      </c>
      <c r="F281" s="1038"/>
      <c r="G281" s="997">
        <v>36</v>
      </c>
      <c r="H281" s="143">
        <f>IF(G281="","",G281-G281*COMPASS!AH293)</f>
        <v>36</v>
      </c>
      <c r="I281" s="123"/>
    </row>
    <row r="282" spans="1:9" ht="13.95" customHeight="1">
      <c r="A282" s="509" t="s">
        <v>40</v>
      </c>
      <c r="B282" s="513"/>
      <c r="C282" s="514"/>
      <c r="D282" s="515"/>
      <c r="E282" s="994"/>
      <c r="F282" s="994"/>
      <c r="G282" s="995"/>
      <c r="H282" s="143" t="str">
        <f>IF(G282="","",G282-G282*COMPASS!AH294)</f>
        <v/>
      </c>
      <c r="I282" s="123"/>
    </row>
    <row r="283" spans="1:9" s="384" customFormat="1" ht="13.95" customHeight="1">
      <c r="A283" s="509" t="s">
        <v>6274</v>
      </c>
      <c r="B283" s="513"/>
      <c r="C283" s="514"/>
      <c r="D283" s="515"/>
      <c r="E283" s="994"/>
      <c r="F283" s="994"/>
      <c r="G283" s="995"/>
      <c r="H283" s="143" t="str">
        <f>IF(G283="","",G283-G283*COMPASS!AH295)</f>
        <v/>
      </c>
    </row>
    <row r="284" spans="1:9" ht="13.95" customHeight="1">
      <c r="A284" s="390" t="s">
        <v>2405</v>
      </c>
      <c r="B284" s="424" t="s">
        <v>22</v>
      </c>
      <c r="C284" s="411" t="s">
        <v>205</v>
      </c>
      <c r="D284" s="412" t="s">
        <v>493</v>
      </c>
      <c r="E284" s="996">
        <v>1</v>
      </c>
      <c r="F284" s="1038"/>
      <c r="G284" s="997">
        <v>359</v>
      </c>
      <c r="H284" s="143">
        <f>IF(G284="","",G284-G284*COMPASS!AH296)</f>
        <v>359</v>
      </c>
      <c r="I284" s="123"/>
    </row>
  </sheetData>
  <sheetProtection algorithmName="SHA-512" hashValue="sqmbAoeSv79vvw16G8kgvnQm5KlU29aKBTI2lQ+6zq+zIG6z8+7NmorBMzG3k+2+ICFaR1lm0UMtzV+/VKAHQA==" saltValue="wjTfd0mEnUOT0eM55fM23w==" spinCount="100000" sheet="1"/>
  <phoneticPr fontId="12" type="noConversion"/>
  <conditionalFormatting sqref="F42:G42 F87:G87 F111:G111 F162:G162 F190:G190 F196:G196 F236:G236 F243:G243 F251:G251 F260:G260 F273:G273 F282:G282">
    <cfRule type="cellIs" dxfId="206" priority="56" stopIfTrue="1" operator="equal">
      <formula>"Netto"</formula>
    </cfRule>
  </conditionalFormatting>
  <hyperlinks>
    <hyperlink ref="D1:G1" r:id="rId1" display="http://compasstech.it/" xr:uid="{00000000-0004-0000-0500-000000000000}"/>
  </hyperlinks>
  <pageMargins left="0.15748031496062992" right="0.15748031496062992" top="0.19685039370078741" bottom="0.35433070866141736" header="0.15748031496062992" footer="0.15748031496062992"/>
  <pageSetup paperSize="9" orientation="portrait" r:id="rId2"/>
  <headerFooter alignWithMargins="0">
    <oddFooter>&amp;C&amp;"Wingdings,Normale"&amp;8J&amp;"Arial,Normale" Prodotto gestito sempre a stock &amp;"Wingdings,Normale") &amp;"Arial,Normale"Prodotto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90114" r:id="rId5">
          <objectPr defaultSize="0" autoPict="0" r:id="rId6">
            <anchor moveWithCells="1">
              <from>
                <xdr:col>5</xdr:col>
                <xdr:colOff>7620</xdr:colOff>
                <xdr:row>4</xdr:row>
                <xdr:rowOff>15240</xdr:rowOff>
              </from>
              <to>
                <xdr:col>5</xdr:col>
                <xdr:colOff>259080</xdr:colOff>
                <xdr:row>4</xdr:row>
                <xdr:rowOff>266700</xdr:rowOff>
              </to>
            </anchor>
          </objectPr>
        </oleObject>
      </mc:Choice>
      <mc:Fallback>
        <oleObject progId="PI3.Image" shapeId="90114" r:id="rId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E6F6-7995-4B50-AF64-09466CAA909F}">
  <sheetPr codeName="Foglio22">
    <tabColor indexed="18"/>
  </sheetPr>
  <dimension ref="A1:H365"/>
  <sheetViews>
    <sheetView workbookViewId="0">
      <pane ySplit="4" topLeftCell="A287" activePane="bottomLeft" state="frozen"/>
      <selection activeCell="K25" sqref="K25"/>
      <selection pane="bottomLeft" activeCell="D362" sqref="D362"/>
    </sheetView>
  </sheetViews>
  <sheetFormatPr defaultColWidth="9.109375" defaultRowHeight="13.2"/>
  <cols>
    <col min="1" max="1" width="22.6640625" style="170" customWidth="1"/>
    <col min="2" max="2" width="3.109375" style="118" customWidth="1"/>
    <col min="3" max="3" width="13.5546875" style="175" bestFit="1" customWidth="1"/>
    <col min="4" max="4" width="42.109375" style="176" customWidth="1"/>
    <col min="5" max="5" width="4.6640625" style="139" bestFit="1" customWidth="1"/>
    <col min="6" max="6" width="4.88671875" style="352" customWidth="1"/>
    <col min="7" max="7" width="9.88671875" style="360" bestFit="1" customWidth="1"/>
    <col min="8" max="8" width="10.33203125" style="148" bestFit="1" customWidth="1"/>
    <col min="9" max="16384" width="9.109375" style="59"/>
  </cols>
  <sheetData>
    <row r="1" spans="1:8">
      <c r="A1" s="169" t="s">
        <v>13409</v>
      </c>
      <c r="B1" s="245"/>
      <c r="C1" s="171"/>
      <c r="D1" s="1168" t="s">
        <v>12002</v>
      </c>
      <c r="E1" s="1169"/>
      <c r="F1" s="1169"/>
      <c r="G1" s="1170"/>
      <c r="H1" s="144"/>
    </row>
    <row r="2" spans="1:8" ht="13.8" thickBot="1">
      <c r="A2" s="101"/>
      <c r="B2" s="246"/>
      <c r="C2" s="172"/>
      <c r="D2" s="64"/>
      <c r="E2" s="247"/>
      <c r="F2" s="413"/>
      <c r="G2" s="252"/>
      <c r="H2" s="145" t="s">
        <v>20</v>
      </c>
    </row>
    <row r="3" spans="1:8" ht="25.2">
      <c r="A3" s="108" t="s">
        <v>13462</v>
      </c>
      <c r="B3" s="110"/>
      <c r="C3" s="173"/>
      <c r="D3" s="174"/>
      <c r="E3" s="56"/>
      <c r="F3" s="414"/>
      <c r="G3" s="131"/>
      <c r="H3" s="131"/>
    </row>
    <row r="4" spans="1:8" s="63" customFormat="1">
      <c r="A4" s="258" t="s">
        <v>136</v>
      </c>
      <c r="B4" s="423"/>
      <c r="C4" s="258" t="s">
        <v>23</v>
      </c>
      <c r="D4" s="259" t="s">
        <v>24</v>
      </c>
      <c r="E4" s="373" t="s">
        <v>49</v>
      </c>
      <c r="F4" s="375"/>
      <c r="G4" s="359" t="s">
        <v>19</v>
      </c>
      <c r="H4" s="418" t="s">
        <v>50</v>
      </c>
    </row>
    <row r="5" spans="1:8" ht="25.95" customHeight="1">
      <c r="A5" s="1043" t="s">
        <v>4032</v>
      </c>
      <c r="B5" s="1044"/>
      <c r="C5" s="1045"/>
      <c r="D5" s="1043"/>
      <c r="E5" s="1044"/>
      <c r="F5" s="1045"/>
      <c r="G5" s="1044"/>
      <c r="H5" s="147"/>
    </row>
    <row r="6" spans="1:8" s="57" customFormat="1" ht="15.6" customHeight="1">
      <c r="A6" s="1046" t="s">
        <v>14112</v>
      </c>
      <c r="B6" s="989" t="s">
        <v>13463</v>
      </c>
      <c r="C6" s="1046" t="s">
        <v>13464</v>
      </c>
      <c r="D6" s="989" t="s">
        <v>13465</v>
      </c>
      <c r="E6" s="990">
        <v>1</v>
      </c>
      <c r="F6"/>
      <c r="G6" s="991">
        <v>401</v>
      </c>
      <c r="H6" s="147">
        <f>IF(G6="","",G6-G6*COMPASS!$AH$12)</f>
        <v>401</v>
      </c>
    </row>
    <row r="7" spans="1:8" s="57" customFormat="1" ht="15.6" customHeight="1">
      <c r="A7" s="1046" t="s">
        <v>14113</v>
      </c>
      <c r="B7" s="989" t="s">
        <v>13463</v>
      </c>
      <c r="C7" s="1046" t="s">
        <v>13466</v>
      </c>
      <c r="D7" s="989" t="s">
        <v>13467</v>
      </c>
      <c r="E7" s="990">
        <v>1</v>
      </c>
      <c r="F7"/>
      <c r="G7" s="991">
        <v>494.5</v>
      </c>
      <c r="H7" s="147">
        <f>IF(G7="","",G7-G7*COMPASS!$AH$12)</f>
        <v>494.5</v>
      </c>
    </row>
    <row r="8" spans="1:8" ht="15" customHeight="1">
      <c r="A8" s="1046" t="s">
        <v>14114</v>
      </c>
      <c r="B8" s="989" t="s">
        <v>13463</v>
      </c>
      <c r="C8" s="1046" t="s">
        <v>13468</v>
      </c>
      <c r="D8" s="989" t="s">
        <v>13469</v>
      </c>
      <c r="E8" s="990">
        <v>1</v>
      </c>
      <c r="F8"/>
      <c r="G8" s="991">
        <v>619</v>
      </c>
      <c r="H8" s="147">
        <f>IF(G8="","",G8-G8*COMPASS!$AH$12)</f>
        <v>619</v>
      </c>
    </row>
    <row r="9" spans="1:8" ht="15" customHeight="1">
      <c r="A9" s="1046" t="s">
        <v>14115</v>
      </c>
      <c r="B9" s="989" t="s">
        <v>13463</v>
      </c>
      <c r="C9" s="1046" t="s">
        <v>13470</v>
      </c>
      <c r="D9" s="989" t="s">
        <v>13471</v>
      </c>
      <c r="E9" s="990">
        <v>1</v>
      </c>
      <c r="F9"/>
      <c r="G9" s="991">
        <v>46.5</v>
      </c>
      <c r="H9" s="147">
        <f>IF(G9="","",G9-G9*COMPASS!$AH$12)</f>
        <v>46.5</v>
      </c>
    </row>
    <row r="10" spans="1:8" ht="15" customHeight="1">
      <c r="A10" s="1046" t="s">
        <v>14116</v>
      </c>
      <c r="B10" s="989" t="s">
        <v>13463</v>
      </c>
      <c r="C10" s="1046" t="s">
        <v>13472</v>
      </c>
      <c r="D10" s="989" t="s">
        <v>13473</v>
      </c>
      <c r="E10" s="990">
        <v>1</v>
      </c>
      <c r="F10"/>
      <c r="G10" s="991">
        <v>87</v>
      </c>
      <c r="H10" s="147">
        <f>IF(G10="","",G10-G10*COMPASS!$AH$12)</f>
        <v>87</v>
      </c>
    </row>
    <row r="11" spans="1:8" ht="15" customHeight="1">
      <c r="A11" s="1046" t="s">
        <v>14117</v>
      </c>
      <c r="B11" s="989" t="s">
        <v>13463</v>
      </c>
      <c r="C11" s="1046" t="s">
        <v>13474</v>
      </c>
      <c r="D11" s="989" t="s">
        <v>13475</v>
      </c>
      <c r="E11" s="990">
        <v>1</v>
      </c>
      <c r="F11"/>
      <c r="G11" s="991">
        <v>31</v>
      </c>
      <c r="H11" s="147">
        <f>IF(G11="","",G11-G11*COMPASS!$AH$12)</f>
        <v>31</v>
      </c>
    </row>
    <row r="12" spans="1:8" ht="15" customHeight="1">
      <c r="A12" s="1046" t="s">
        <v>14118</v>
      </c>
      <c r="B12" s="989" t="s">
        <v>13463</v>
      </c>
      <c r="C12" s="1046" t="s">
        <v>13476</v>
      </c>
      <c r="D12" s="989" t="s">
        <v>13477</v>
      </c>
      <c r="E12" s="990">
        <v>1</v>
      </c>
      <c r="F12"/>
      <c r="G12" s="991">
        <v>34.5</v>
      </c>
      <c r="H12" s="147">
        <f>IF(G12="","",G12-G12*COMPASS!$AH$12)</f>
        <v>34.5</v>
      </c>
    </row>
    <row r="13" spans="1:8" ht="15" customHeight="1">
      <c r="A13" s="1046" t="s">
        <v>14119</v>
      </c>
      <c r="B13" s="989" t="s">
        <v>13463</v>
      </c>
      <c r="C13" s="1046" t="s">
        <v>13478</v>
      </c>
      <c r="D13" s="989" t="s">
        <v>13479</v>
      </c>
      <c r="E13" s="990">
        <v>1</v>
      </c>
      <c r="F13"/>
      <c r="G13" s="991">
        <v>41.5</v>
      </c>
      <c r="H13" s="147">
        <f>IF(G13="","",G13-G13*COMPASS!$AH$12)</f>
        <v>41.5</v>
      </c>
    </row>
    <row r="14" spans="1:8" ht="15" customHeight="1">
      <c r="A14" s="1046" t="s">
        <v>14120</v>
      </c>
      <c r="B14" s="989" t="s">
        <v>13463</v>
      </c>
      <c r="C14" s="1046" t="s">
        <v>13480</v>
      </c>
      <c r="D14" s="989" t="s">
        <v>13481</v>
      </c>
      <c r="E14" s="990">
        <v>1</v>
      </c>
      <c r="F14"/>
      <c r="G14" s="991">
        <v>71</v>
      </c>
      <c r="H14" s="147">
        <f>IF(G14="","",G14-G14*COMPASS!$AH$12)</f>
        <v>71</v>
      </c>
    </row>
    <row r="15" spans="1:8" ht="15" customHeight="1">
      <c r="A15" s="1046" t="s">
        <v>14121</v>
      </c>
      <c r="B15" s="989" t="s">
        <v>13463</v>
      </c>
      <c r="C15" s="1046" t="s">
        <v>13482</v>
      </c>
      <c r="D15" s="989" t="s">
        <v>13483</v>
      </c>
      <c r="E15" s="990">
        <v>1</v>
      </c>
      <c r="F15"/>
      <c r="G15" s="991">
        <v>182</v>
      </c>
      <c r="H15" s="147">
        <f>IF(G15="","",G15-G15*COMPASS!$AH$12)</f>
        <v>182</v>
      </c>
    </row>
    <row r="16" spans="1:8" ht="15" customHeight="1">
      <c r="A16" s="1046" t="s">
        <v>14122</v>
      </c>
      <c r="B16" s="989" t="s">
        <v>13463</v>
      </c>
      <c r="C16" s="1046" t="s">
        <v>13484</v>
      </c>
      <c r="D16" s="989" t="s">
        <v>13485</v>
      </c>
      <c r="E16" s="990">
        <v>1</v>
      </c>
      <c r="F16"/>
      <c r="G16" s="991">
        <v>31.5</v>
      </c>
      <c r="H16" s="147">
        <f>IF(G16="","",G16-G16*COMPASS!$AH$12)</f>
        <v>31.5</v>
      </c>
    </row>
    <row r="17" spans="1:8" ht="15" customHeight="1">
      <c r="A17" s="1046" t="s">
        <v>14123</v>
      </c>
      <c r="B17" s="989" t="s">
        <v>13463</v>
      </c>
      <c r="C17" s="1046" t="s">
        <v>13486</v>
      </c>
      <c r="D17" s="989" t="s">
        <v>13487</v>
      </c>
      <c r="E17" s="990">
        <v>1</v>
      </c>
      <c r="F17"/>
      <c r="G17" s="991">
        <v>62</v>
      </c>
      <c r="H17" s="147">
        <f>IF(G17="","",G17-G17*COMPASS!$AH$12)</f>
        <v>62</v>
      </c>
    </row>
    <row r="18" spans="1:8" ht="15" customHeight="1">
      <c r="A18" s="1046" t="s">
        <v>14124</v>
      </c>
      <c r="B18" s="989" t="s">
        <v>13463</v>
      </c>
      <c r="C18" s="1046" t="s">
        <v>13488</v>
      </c>
      <c r="D18" s="989" t="s">
        <v>13489</v>
      </c>
      <c r="E18" s="990">
        <v>1</v>
      </c>
      <c r="F18"/>
      <c r="G18" s="991">
        <v>5.5</v>
      </c>
      <c r="H18" s="147">
        <f>IF(G18="","",G18-G18*COMPASS!$AH$12)</f>
        <v>5.5</v>
      </c>
    </row>
    <row r="19" spans="1:8" ht="15" customHeight="1">
      <c r="A19" s="1046" t="s">
        <v>14125</v>
      </c>
      <c r="B19" s="989" t="s">
        <v>13463</v>
      </c>
      <c r="C19" s="1046" t="s">
        <v>13490</v>
      </c>
      <c r="D19" s="989" t="s">
        <v>13491</v>
      </c>
      <c r="E19" s="990">
        <v>1</v>
      </c>
      <c r="F19"/>
      <c r="G19" s="991">
        <v>31</v>
      </c>
      <c r="H19" s="147">
        <f>IF(G19="","",G19-G19*COMPASS!$AH$12)</f>
        <v>31</v>
      </c>
    </row>
    <row r="20" spans="1:8" ht="15" customHeight="1">
      <c r="A20" s="1046" t="s">
        <v>14126</v>
      </c>
      <c r="B20" s="989" t="s">
        <v>13463</v>
      </c>
      <c r="C20" s="1046" t="s">
        <v>13492</v>
      </c>
      <c r="D20" s="989" t="s">
        <v>13493</v>
      </c>
      <c r="E20" s="990">
        <v>1</v>
      </c>
      <c r="F20"/>
      <c r="G20" s="991">
        <v>7</v>
      </c>
      <c r="H20" s="147">
        <f>IF(G20="","",G20-G20*COMPASS!$AH$12)</f>
        <v>7</v>
      </c>
    </row>
    <row r="21" spans="1:8" ht="15" customHeight="1">
      <c r="A21" s="1046" t="s">
        <v>14127</v>
      </c>
      <c r="B21" s="989" t="s">
        <v>13463</v>
      </c>
      <c r="C21" s="1046" t="s">
        <v>13494</v>
      </c>
      <c r="D21" s="989" t="s">
        <v>13495</v>
      </c>
      <c r="E21" s="990">
        <v>1</v>
      </c>
      <c r="F21"/>
      <c r="G21" s="991">
        <v>126</v>
      </c>
      <c r="H21" s="147">
        <f>IF(G21="","",G21-G21*COMPASS!$AH$12)</f>
        <v>126</v>
      </c>
    </row>
    <row r="22" spans="1:8" ht="15" customHeight="1">
      <c r="A22" s="1046" t="s">
        <v>14128</v>
      </c>
      <c r="B22" s="989" t="s">
        <v>13463</v>
      </c>
      <c r="C22" s="1046" t="s">
        <v>13496</v>
      </c>
      <c r="D22" s="989" t="s">
        <v>13497</v>
      </c>
      <c r="E22" s="990">
        <v>1</v>
      </c>
      <c r="F22"/>
      <c r="G22" s="991">
        <v>27</v>
      </c>
      <c r="H22" s="147">
        <f>IF(G22="","",G22-G22*COMPASS!$AH$12)</f>
        <v>27</v>
      </c>
    </row>
    <row r="23" spans="1:8" ht="15" customHeight="1">
      <c r="A23" s="1046" t="s">
        <v>14129</v>
      </c>
      <c r="B23" s="989" t="s">
        <v>13463</v>
      </c>
      <c r="C23" s="1046" t="s">
        <v>13498</v>
      </c>
      <c r="D23" s="989" t="s">
        <v>13499</v>
      </c>
      <c r="E23" s="990">
        <v>1</v>
      </c>
      <c r="F23"/>
      <c r="G23" s="991">
        <v>50</v>
      </c>
      <c r="H23" s="147">
        <f>IF(G23="","",G23-G23*COMPASS!$AH$12)</f>
        <v>50</v>
      </c>
    </row>
    <row r="24" spans="1:8" ht="15" customHeight="1">
      <c r="A24" s="1046" t="s">
        <v>14130</v>
      </c>
      <c r="B24" s="989" t="s">
        <v>13463</v>
      </c>
      <c r="C24" s="1046" t="s">
        <v>13500</v>
      </c>
      <c r="D24" s="989" t="s">
        <v>13501</v>
      </c>
      <c r="E24" s="990">
        <v>1</v>
      </c>
      <c r="F24"/>
      <c r="G24" s="991">
        <v>0.5</v>
      </c>
      <c r="H24" s="147">
        <f>IF(G24="","",G24-G24*COMPASS!$AH$12)</f>
        <v>0.5</v>
      </c>
    </row>
    <row r="25" spans="1:8" ht="15" customHeight="1">
      <c r="A25" s="1046" t="s">
        <v>14131</v>
      </c>
      <c r="B25" s="989" t="s">
        <v>13463</v>
      </c>
      <c r="C25" s="1046" t="s">
        <v>13502</v>
      </c>
      <c r="D25" s="989" t="s">
        <v>13503</v>
      </c>
      <c r="E25" s="990">
        <v>1</v>
      </c>
      <c r="F25"/>
      <c r="G25" s="991">
        <v>0.5</v>
      </c>
      <c r="H25" s="147">
        <f>IF(G25="","",G25-G25*COMPASS!$AH$12)</f>
        <v>0.5</v>
      </c>
    </row>
    <row r="26" spans="1:8" ht="15" customHeight="1">
      <c r="A26" s="1046" t="s">
        <v>14132</v>
      </c>
      <c r="B26" s="989" t="s">
        <v>13463</v>
      </c>
      <c r="C26" s="1046" t="s">
        <v>13504</v>
      </c>
      <c r="D26" s="989" t="s">
        <v>13505</v>
      </c>
      <c r="E26" s="990">
        <v>1</v>
      </c>
      <c r="F26"/>
      <c r="G26" s="991">
        <v>44.5</v>
      </c>
      <c r="H26" s="147">
        <f>IF(G26="","",G26-G26*COMPASS!$AH$12)</f>
        <v>44.5</v>
      </c>
    </row>
    <row r="27" spans="1:8" ht="15" customHeight="1">
      <c r="A27" s="1046" t="s">
        <v>14133</v>
      </c>
      <c r="B27" s="989" t="s">
        <v>13463</v>
      </c>
      <c r="C27" s="1046" t="s">
        <v>13506</v>
      </c>
      <c r="D27" s="989" t="s">
        <v>13507</v>
      </c>
      <c r="E27" s="990">
        <v>1</v>
      </c>
      <c r="F27"/>
      <c r="G27" s="991">
        <v>25.5</v>
      </c>
      <c r="H27" s="147">
        <f>IF(G27="","",G27-G27*COMPASS!$AH$12)</f>
        <v>25.5</v>
      </c>
    </row>
    <row r="28" spans="1:8" ht="15" customHeight="1">
      <c r="A28" s="1046" t="s">
        <v>14134</v>
      </c>
      <c r="B28" s="989" t="s">
        <v>13463</v>
      </c>
      <c r="C28" s="1046" t="s">
        <v>13508</v>
      </c>
      <c r="D28" s="989" t="s">
        <v>13509</v>
      </c>
      <c r="E28" s="990">
        <v>1</v>
      </c>
      <c r="F28"/>
      <c r="G28" s="991">
        <v>50</v>
      </c>
      <c r="H28" s="147">
        <f>IF(G28="","",G28-G28*COMPASS!$AH$12)</f>
        <v>50</v>
      </c>
    </row>
    <row r="29" spans="1:8" ht="15" customHeight="1">
      <c r="A29" s="1046" t="s">
        <v>14135</v>
      </c>
      <c r="B29" s="989" t="s">
        <v>13463</v>
      </c>
      <c r="C29" s="1046" t="s">
        <v>13510</v>
      </c>
      <c r="D29" s="989" t="s">
        <v>13511</v>
      </c>
      <c r="E29" s="990">
        <v>1</v>
      </c>
      <c r="F29"/>
      <c r="G29" s="991">
        <v>320.5</v>
      </c>
      <c r="H29" s="147">
        <f>IF(G29="","",G29-G29*COMPASS!$AH$12)</f>
        <v>320.5</v>
      </c>
    </row>
    <row r="30" spans="1:8" ht="15" customHeight="1">
      <c r="A30" s="1046" t="s">
        <v>14136</v>
      </c>
      <c r="B30" s="989" t="s">
        <v>13463</v>
      </c>
      <c r="C30" s="1046" t="s">
        <v>13512</v>
      </c>
      <c r="D30" s="989" t="s">
        <v>13513</v>
      </c>
      <c r="E30" s="990">
        <v>1</v>
      </c>
      <c r="F30"/>
      <c r="G30" s="991">
        <v>462.5</v>
      </c>
      <c r="H30" s="147">
        <f>IF(G30="","",G30-G30*COMPASS!$AH$12)</f>
        <v>462.5</v>
      </c>
    </row>
    <row r="31" spans="1:8" ht="15" customHeight="1">
      <c r="A31" s="1046" t="s">
        <v>14137</v>
      </c>
      <c r="B31" s="989" t="s">
        <v>13463</v>
      </c>
      <c r="C31" s="1046" t="s">
        <v>13514</v>
      </c>
      <c r="D31" s="989" t="s">
        <v>13515</v>
      </c>
      <c r="E31" s="990">
        <v>1</v>
      </c>
      <c r="F31"/>
      <c r="G31" s="991">
        <v>334.5</v>
      </c>
      <c r="H31" s="147">
        <f>IF(G31="","",G31-G31*COMPASS!$AH$12)</f>
        <v>334.5</v>
      </c>
    </row>
    <row r="32" spans="1:8" ht="15" customHeight="1">
      <c r="A32" s="1046" t="s">
        <v>14138</v>
      </c>
      <c r="B32" s="989" t="s">
        <v>13463</v>
      </c>
      <c r="C32" s="1046" t="s">
        <v>13516</v>
      </c>
      <c r="D32" s="989" t="s">
        <v>13517</v>
      </c>
      <c r="E32" s="990">
        <v>1</v>
      </c>
      <c r="F32"/>
      <c r="G32" s="991">
        <v>477</v>
      </c>
      <c r="H32" s="147">
        <f>IF(G32="","",G32-G32*COMPASS!$AH$12)</f>
        <v>477</v>
      </c>
    </row>
    <row r="33" spans="1:8" ht="15" customHeight="1">
      <c r="A33" s="1046" t="s">
        <v>14139</v>
      </c>
      <c r="B33" s="989" t="s">
        <v>13463</v>
      </c>
      <c r="C33" s="1046" t="s">
        <v>13518</v>
      </c>
      <c r="D33" s="989" t="s">
        <v>13519</v>
      </c>
      <c r="E33" s="990">
        <v>1</v>
      </c>
      <c r="F33"/>
      <c r="G33" s="991">
        <v>6</v>
      </c>
      <c r="H33" s="147">
        <f>IF(G33="","",G33-G33*COMPASS!$AH$12)</f>
        <v>6</v>
      </c>
    </row>
    <row r="34" spans="1:8" ht="15" customHeight="1">
      <c r="A34" s="1046" t="s">
        <v>14140</v>
      </c>
      <c r="B34" s="989" t="s">
        <v>13463</v>
      </c>
      <c r="C34" s="1046" t="s">
        <v>13520</v>
      </c>
      <c r="D34" s="989" t="s">
        <v>13521</v>
      </c>
      <c r="E34" s="990">
        <v>1</v>
      </c>
      <c r="F34"/>
      <c r="G34" s="991">
        <v>24.5</v>
      </c>
      <c r="H34" s="147">
        <f>IF(G34="","",G34-G34*COMPASS!$AH$12)</f>
        <v>24.5</v>
      </c>
    </row>
    <row r="35" spans="1:8" ht="15" customHeight="1">
      <c r="A35" s="1046" t="s">
        <v>14141</v>
      </c>
      <c r="B35" s="989" t="s">
        <v>13463</v>
      </c>
      <c r="C35" s="1046" t="s">
        <v>13522</v>
      </c>
      <c r="D35" s="989" t="s">
        <v>13523</v>
      </c>
      <c r="E35" s="990">
        <v>1</v>
      </c>
      <c r="F35"/>
      <c r="G35" s="991">
        <v>15.5</v>
      </c>
      <c r="H35" s="147">
        <f>IF(G35="","",G35-G35*COMPASS!$AH$12)</f>
        <v>15.5</v>
      </c>
    </row>
    <row r="36" spans="1:8" ht="15" customHeight="1">
      <c r="A36" s="1046" t="s">
        <v>14142</v>
      </c>
      <c r="B36" s="989" t="s">
        <v>13463</v>
      </c>
      <c r="C36" s="1046" t="s">
        <v>13524</v>
      </c>
      <c r="D36" s="989" t="s">
        <v>13525</v>
      </c>
      <c r="E36" s="990">
        <v>1</v>
      </c>
      <c r="F36"/>
      <c r="G36" s="991">
        <v>78.5</v>
      </c>
      <c r="H36" s="147">
        <f>IF(G36="","",G36-G36*COMPASS!$AH$12)</f>
        <v>78.5</v>
      </c>
    </row>
    <row r="37" spans="1:8" ht="15" customHeight="1">
      <c r="A37" s="1046" t="s">
        <v>14143</v>
      </c>
      <c r="B37" s="989" t="s">
        <v>13463</v>
      </c>
      <c r="C37" s="1046" t="s">
        <v>13526</v>
      </c>
      <c r="D37" s="989" t="s">
        <v>13527</v>
      </c>
      <c r="E37" s="990">
        <v>1</v>
      </c>
      <c r="F37"/>
      <c r="G37" s="991">
        <v>64</v>
      </c>
      <c r="H37" s="147">
        <f>IF(G37="","",G37-G37*COMPASS!$AH$12)</f>
        <v>64</v>
      </c>
    </row>
    <row r="38" spans="1:8" ht="15" customHeight="1">
      <c r="A38" s="1046" t="s">
        <v>14144</v>
      </c>
      <c r="B38" s="989" t="s">
        <v>13463</v>
      </c>
      <c r="C38" s="1046" t="s">
        <v>13528</v>
      </c>
      <c r="D38" s="989" t="s">
        <v>13529</v>
      </c>
      <c r="E38" s="990">
        <v>1</v>
      </c>
      <c r="F38"/>
      <c r="G38" s="991">
        <v>74.5</v>
      </c>
      <c r="H38" s="147">
        <f>IF(G38="","",G38-G38*COMPASS!$AH$12)</f>
        <v>74.5</v>
      </c>
    </row>
    <row r="39" spans="1:8" ht="15" customHeight="1">
      <c r="A39" s="1046" t="s">
        <v>14145</v>
      </c>
      <c r="B39" s="989" t="s">
        <v>13463</v>
      </c>
      <c r="C39" s="1046" t="s">
        <v>13530</v>
      </c>
      <c r="D39" s="989" t="s">
        <v>13531</v>
      </c>
      <c r="E39" s="990">
        <v>1</v>
      </c>
      <c r="F39"/>
      <c r="G39" s="991">
        <v>13.5</v>
      </c>
      <c r="H39" s="147">
        <f>IF(G39="","",G39-G39*COMPASS!$AH$12)</f>
        <v>13.5</v>
      </c>
    </row>
    <row r="40" spans="1:8" ht="15" customHeight="1">
      <c r="A40" s="1046" t="s">
        <v>14146</v>
      </c>
      <c r="B40" s="989" t="s">
        <v>13463</v>
      </c>
      <c r="C40" s="1046" t="s">
        <v>13532</v>
      </c>
      <c r="D40" s="989" t="s">
        <v>13533</v>
      </c>
      <c r="E40" s="990">
        <v>1</v>
      </c>
      <c r="F40"/>
      <c r="G40" s="991">
        <v>16</v>
      </c>
      <c r="H40" s="147">
        <f>IF(G40="","",G40-G40*COMPASS!$AH$12)</f>
        <v>16</v>
      </c>
    </row>
    <row r="41" spans="1:8" ht="15" customHeight="1">
      <c r="A41" s="1046" t="s">
        <v>14147</v>
      </c>
      <c r="B41" s="989" t="s">
        <v>13463</v>
      </c>
      <c r="C41" s="1046" t="s">
        <v>13534</v>
      </c>
      <c r="D41" s="989" t="s">
        <v>13535</v>
      </c>
      <c r="E41" s="990">
        <v>1</v>
      </c>
      <c r="F41"/>
      <c r="G41" s="991">
        <v>41.5</v>
      </c>
      <c r="H41" s="147">
        <f>IF(G41="","",G41-G41*COMPASS!$AH$12)</f>
        <v>41.5</v>
      </c>
    </row>
    <row r="42" spans="1:8" ht="15" customHeight="1">
      <c r="A42" s="1046" t="s">
        <v>14148</v>
      </c>
      <c r="B42" s="989" t="s">
        <v>13463</v>
      </c>
      <c r="C42" s="1046" t="s">
        <v>13536</v>
      </c>
      <c r="D42" s="989" t="s">
        <v>13537</v>
      </c>
      <c r="E42" s="990">
        <v>1</v>
      </c>
      <c r="F42"/>
      <c r="G42" s="991">
        <v>104</v>
      </c>
      <c r="H42" s="147">
        <f>IF(G42="","",G42-G42*COMPASS!$AH$12)</f>
        <v>104</v>
      </c>
    </row>
    <row r="43" spans="1:8" ht="15" customHeight="1">
      <c r="A43" s="1046" t="s">
        <v>14149</v>
      </c>
      <c r="B43" s="989" t="s">
        <v>13463</v>
      </c>
      <c r="C43" s="1046" t="s">
        <v>13538</v>
      </c>
      <c r="D43" s="989" t="s">
        <v>13539</v>
      </c>
      <c r="E43" s="990">
        <v>1</v>
      </c>
      <c r="F43"/>
      <c r="G43" s="991">
        <v>41.5</v>
      </c>
      <c r="H43" s="147">
        <f>IF(G43="","",G43-G43*COMPASS!$AH$12)</f>
        <v>41.5</v>
      </c>
    </row>
    <row r="44" spans="1:8" ht="15" customHeight="1">
      <c r="A44" s="1046" t="s">
        <v>14150</v>
      </c>
      <c r="B44" s="989" t="s">
        <v>13463</v>
      </c>
      <c r="C44" s="1046" t="s">
        <v>13540</v>
      </c>
      <c r="D44" s="989" t="s">
        <v>13541</v>
      </c>
      <c r="E44" s="990">
        <v>1</v>
      </c>
      <c r="F44"/>
      <c r="G44" s="991">
        <v>62</v>
      </c>
      <c r="H44" s="147">
        <f>IF(G44="","",G44-G44*COMPASS!$AH$12)</f>
        <v>62</v>
      </c>
    </row>
    <row r="45" spans="1:8" ht="15" customHeight="1">
      <c r="A45" s="1046" t="s">
        <v>14151</v>
      </c>
      <c r="B45" s="989" t="s">
        <v>13463</v>
      </c>
      <c r="C45" s="1046" t="s">
        <v>13542</v>
      </c>
      <c r="D45" s="989" t="s">
        <v>13543</v>
      </c>
      <c r="E45" s="990">
        <v>1</v>
      </c>
      <c r="F45"/>
      <c r="G45" s="991">
        <v>38</v>
      </c>
      <c r="H45" s="147">
        <f>IF(G45="","",G45-G45*COMPASS!$AH$12)</f>
        <v>38</v>
      </c>
    </row>
    <row r="46" spans="1:8" ht="15" customHeight="1">
      <c r="A46" s="1046" t="s">
        <v>14152</v>
      </c>
      <c r="B46" s="989" t="s">
        <v>13463</v>
      </c>
      <c r="C46" s="1046" t="s">
        <v>13544</v>
      </c>
      <c r="D46" s="989" t="s">
        <v>13545</v>
      </c>
      <c r="E46" s="990">
        <v>1</v>
      </c>
      <c r="F46"/>
      <c r="G46" s="991">
        <v>38</v>
      </c>
      <c r="H46" s="147">
        <f>IF(G46="","",G46-G46*COMPASS!$AH$12)</f>
        <v>38</v>
      </c>
    </row>
    <row r="47" spans="1:8" ht="15" customHeight="1">
      <c r="A47" s="1046" t="s">
        <v>14153</v>
      </c>
      <c r="B47" s="989" t="s">
        <v>13463</v>
      </c>
      <c r="C47" s="1046" t="s">
        <v>13546</v>
      </c>
      <c r="D47" s="989" t="s">
        <v>13547</v>
      </c>
      <c r="E47" s="990">
        <v>1</v>
      </c>
      <c r="F47"/>
      <c r="G47" s="991">
        <v>34</v>
      </c>
      <c r="H47" s="147">
        <f>IF(G47="","",G47-G47*COMPASS!$AH$12)</f>
        <v>34</v>
      </c>
    </row>
    <row r="48" spans="1:8" ht="15" customHeight="1">
      <c r="A48" s="1046" t="s">
        <v>14154</v>
      </c>
      <c r="B48" s="989" t="s">
        <v>13463</v>
      </c>
      <c r="C48" s="1046" t="s">
        <v>13548</v>
      </c>
      <c r="D48" s="989" t="s">
        <v>13549</v>
      </c>
      <c r="E48" s="990">
        <v>1</v>
      </c>
      <c r="F48"/>
      <c r="G48" s="991">
        <v>2</v>
      </c>
      <c r="H48" s="147">
        <f>IF(G48="","",G48-G48*COMPASS!$AH$12)</f>
        <v>2</v>
      </c>
    </row>
    <row r="49" spans="1:8" ht="15" customHeight="1">
      <c r="A49" s="1046" t="s">
        <v>14155</v>
      </c>
      <c r="B49" s="989" t="s">
        <v>13463</v>
      </c>
      <c r="C49" s="1046" t="s">
        <v>13550</v>
      </c>
      <c r="D49" s="989" t="s">
        <v>13551</v>
      </c>
      <c r="E49" s="990">
        <v>1</v>
      </c>
      <c r="F49"/>
      <c r="G49" s="991">
        <v>14</v>
      </c>
      <c r="H49" s="147">
        <f>IF(G49="","",G49-G49*COMPASS!$AH$12)</f>
        <v>14</v>
      </c>
    </row>
    <row r="50" spans="1:8" ht="15" customHeight="1">
      <c r="A50" s="1046" t="s">
        <v>14156</v>
      </c>
      <c r="B50" s="989" t="s">
        <v>13463</v>
      </c>
      <c r="C50" s="1046" t="s">
        <v>13552</v>
      </c>
      <c r="D50" s="989" t="s">
        <v>13553</v>
      </c>
      <c r="E50" s="990">
        <v>1</v>
      </c>
      <c r="F50"/>
      <c r="G50" s="991">
        <v>50.5</v>
      </c>
      <c r="H50" s="147">
        <f>IF(G50="","",G50-G50*COMPASS!$AH$12)</f>
        <v>50.5</v>
      </c>
    </row>
    <row r="51" spans="1:8" ht="15" customHeight="1">
      <c r="A51" s="1046" t="s">
        <v>14157</v>
      </c>
      <c r="B51" s="989" t="s">
        <v>13463</v>
      </c>
      <c r="C51" s="1046" t="s">
        <v>13554</v>
      </c>
      <c r="D51" s="989" t="s">
        <v>13555</v>
      </c>
      <c r="E51" s="990">
        <v>1</v>
      </c>
      <c r="F51"/>
      <c r="G51" s="991">
        <v>1</v>
      </c>
      <c r="H51" s="147">
        <f>IF(G51="","",G51-G51*COMPASS!$AH$12)</f>
        <v>1</v>
      </c>
    </row>
    <row r="52" spans="1:8" ht="15" customHeight="1">
      <c r="A52" s="1046" t="s">
        <v>14158</v>
      </c>
      <c r="B52" s="989" t="s">
        <v>13463</v>
      </c>
      <c r="C52" s="1046" t="s">
        <v>13556</v>
      </c>
      <c r="D52" s="989" t="s">
        <v>13557</v>
      </c>
      <c r="E52" s="990">
        <v>1</v>
      </c>
      <c r="F52"/>
      <c r="G52" s="991">
        <v>18.5</v>
      </c>
      <c r="H52" s="147">
        <f>IF(G52="","",G52-G52*COMPASS!$AH$12)</f>
        <v>18.5</v>
      </c>
    </row>
    <row r="53" spans="1:8" ht="15" customHeight="1">
      <c r="A53" s="1046" t="s">
        <v>14159</v>
      </c>
      <c r="B53" s="989" t="s">
        <v>13463</v>
      </c>
      <c r="C53" s="1046" t="s">
        <v>13558</v>
      </c>
      <c r="D53" s="989" t="s">
        <v>13559</v>
      </c>
      <c r="E53" s="990">
        <v>1</v>
      </c>
      <c r="F53"/>
      <c r="G53" s="991">
        <v>169.5</v>
      </c>
      <c r="H53" s="147">
        <f>IF(G53="","",G53-G53*COMPASS!$AH$12)</f>
        <v>169.5</v>
      </c>
    </row>
    <row r="54" spans="1:8" ht="15" customHeight="1">
      <c r="A54" s="1046" t="s">
        <v>14160</v>
      </c>
      <c r="B54" s="989" t="s">
        <v>13463</v>
      </c>
      <c r="C54" s="1046" t="s">
        <v>13560</v>
      </c>
      <c r="D54" s="989" t="s">
        <v>13561</v>
      </c>
      <c r="E54" s="990">
        <v>1</v>
      </c>
      <c r="F54"/>
      <c r="G54" s="991">
        <v>65</v>
      </c>
      <c r="H54" s="147">
        <f>IF(G54="","",G54-G54*COMPASS!$AH$12)</f>
        <v>65</v>
      </c>
    </row>
    <row r="55" spans="1:8" ht="15" customHeight="1">
      <c r="A55" s="1046" t="s">
        <v>14161</v>
      </c>
      <c r="B55" s="989" t="s">
        <v>13463</v>
      </c>
      <c r="C55" s="1046" t="s">
        <v>13562</v>
      </c>
      <c r="D55" s="989" t="s">
        <v>13563</v>
      </c>
      <c r="E55" s="990">
        <v>1</v>
      </c>
      <c r="F55"/>
      <c r="G55" s="991">
        <v>61</v>
      </c>
      <c r="H55" s="147">
        <f>IF(G55="","",G55-G55*COMPASS!$AH$12)</f>
        <v>61</v>
      </c>
    </row>
    <row r="56" spans="1:8" ht="15" customHeight="1">
      <c r="A56" s="1046" t="s">
        <v>14162</v>
      </c>
      <c r="B56" s="989" t="s">
        <v>13463</v>
      </c>
      <c r="C56" s="1046" t="s">
        <v>13564</v>
      </c>
      <c r="D56" s="989" t="s">
        <v>13565</v>
      </c>
      <c r="E56" s="990">
        <v>1</v>
      </c>
      <c r="F56"/>
      <c r="G56" s="991">
        <v>65</v>
      </c>
      <c r="H56" s="147">
        <f>IF(G56="","",G56-G56*COMPASS!$AH$12)</f>
        <v>65</v>
      </c>
    </row>
    <row r="57" spans="1:8" ht="15" customHeight="1">
      <c r="A57" s="1046" t="s">
        <v>14163</v>
      </c>
      <c r="B57" s="989" t="s">
        <v>13463</v>
      </c>
      <c r="C57" s="1046" t="s">
        <v>13566</v>
      </c>
      <c r="D57" s="989" t="s">
        <v>13567</v>
      </c>
      <c r="E57" s="990">
        <v>1</v>
      </c>
      <c r="F57"/>
      <c r="G57" s="991">
        <v>61</v>
      </c>
      <c r="H57" s="147">
        <f>IF(G57="","",G57-G57*COMPASS!$AH$12)</f>
        <v>61</v>
      </c>
    </row>
    <row r="58" spans="1:8" ht="15" customHeight="1">
      <c r="A58" s="1046" t="s">
        <v>14164</v>
      </c>
      <c r="B58" s="989" t="s">
        <v>13463</v>
      </c>
      <c r="C58" s="1046" t="s">
        <v>13568</v>
      </c>
      <c r="D58" s="989" t="s">
        <v>13569</v>
      </c>
      <c r="E58" s="990">
        <v>1</v>
      </c>
      <c r="F58"/>
      <c r="G58" s="991">
        <v>140</v>
      </c>
      <c r="H58" s="147">
        <f>IF(G58="","",G58-G58*COMPASS!$AH$12)</f>
        <v>140</v>
      </c>
    </row>
    <row r="59" spans="1:8" ht="15" customHeight="1">
      <c r="A59" s="1046" t="s">
        <v>14165</v>
      </c>
      <c r="B59" s="989" t="s">
        <v>13463</v>
      </c>
      <c r="C59" s="1046" t="s">
        <v>13570</v>
      </c>
      <c r="D59" s="989" t="s">
        <v>13571</v>
      </c>
      <c r="E59" s="990">
        <v>1</v>
      </c>
      <c r="F59"/>
      <c r="G59" s="991">
        <v>110.5</v>
      </c>
      <c r="H59" s="147">
        <f>IF(G59="","",G59-G59*COMPASS!$AH$12)</f>
        <v>110.5</v>
      </c>
    </row>
    <row r="60" spans="1:8" ht="15" customHeight="1">
      <c r="A60" s="1046" t="s">
        <v>14166</v>
      </c>
      <c r="B60" s="989" t="s">
        <v>13463</v>
      </c>
      <c r="C60" s="1046" t="s">
        <v>13572</v>
      </c>
      <c r="D60" s="989" t="s">
        <v>13573</v>
      </c>
      <c r="E60" s="990">
        <v>1</v>
      </c>
      <c r="F60"/>
      <c r="G60" s="991">
        <v>110.5</v>
      </c>
      <c r="H60" s="147">
        <f>IF(G60="","",G60-G60*COMPASS!$AH$12)</f>
        <v>110.5</v>
      </c>
    </row>
    <row r="61" spans="1:8" ht="15" customHeight="1">
      <c r="A61" s="1046" t="s">
        <v>14167</v>
      </c>
      <c r="B61" s="989" t="s">
        <v>13463</v>
      </c>
      <c r="C61" s="1046" t="s">
        <v>13574</v>
      </c>
      <c r="D61" s="989" t="s">
        <v>13575</v>
      </c>
      <c r="E61" s="990">
        <v>1</v>
      </c>
      <c r="F61"/>
      <c r="G61" s="991">
        <v>110.5</v>
      </c>
      <c r="H61" s="147">
        <f>IF(G61="","",G61-G61*COMPASS!$AH$12)</f>
        <v>110.5</v>
      </c>
    </row>
    <row r="62" spans="1:8" ht="15" customHeight="1">
      <c r="A62" s="1046" t="s">
        <v>14168</v>
      </c>
      <c r="B62" s="989" t="s">
        <v>13463</v>
      </c>
      <c r="C62" s="1046" t="s">
        <v>13576</v>
      </c>
      <c r="D62" s="989" t="s">
        <v>13577</v>
      </c>
      <c r="E62" s="990">
        <v>1</v>
      </c>
      <c r="F62"/>
      <c r="G62" s="991">
        <v>110.5</v>
      </c>
      <c r="H62" s="147">
        <f>IF(G62="","",G62-G62*COMPASS!$AH$12)</f>
        <v>110.5</v>
      </c>
    </row>
    <row r="63" spans="1:8" ht="15" customHeight="1">
      <c r="A63" s="1046" t="s">
        <v>14169</v>
      </c>
      <c r="B63" s="989" t="s">
        <v>13463</v>
      </c>
      <c r="C63" s="1046" t="s">
        <v>13578</v>
      </c>
      <c r="D63" s="989" t="s">
        <v>13579</v>
      </c>
      <c r="E63" s="990">
        <v>1</v>
      </c>
      <c r="F63"/>
      <c r="G63" s="991">
        <v>110.5</v>
      </c>
      <c r="H63" s="147">
        <f>IF(G63="","",G63-G63*COMPASS!$AH$12)</f>
        <v>110.5</v>
      </c>
    </row>
    <row r="64" spans="1:8" ht="15" customHeight="1">
      <c r="A64" s="1046" t="s">
        <v>14170</v>
      </c>
      <c r="B64" s="989" t="s">
        <v>13463</v>
      </c>
      <c r="C64" s="1046" t="s">
        <v>13580</v>
      </c>
      <c r="D64" s="989" t="s">
        <v>13581</v>
      </c>
      <c r="E64" s="990">
        <v>1</v>
      </c>
      <c r="F64"/>
      <c r="G64" s="991">
        <v>110.5</v>
      </c>
      <c r="H64" s="147">
        <f>IF(G64="","",G64-G64*COMPASS!$AH$12)</f>
        <v>110.5</v>
      </c>
    </row>
    <row r="65" spans="1:8" ht="15" customHeight="1">
      <c r="A65" s="1046" t="s">
        <v>14171</v>
      </c>
      <c r="B65" s="989" t="s">
        <v>13463</v>
      </c>
      <c r="C65" s="1046" t="s">
        <v>13582</v>
      </c>
      <c r="D65" s="989" t="s">
        <v>13583</v>
      </c>
      <c r="E65" s="990">
        <v>1</v>
      </c>
      <c r="F65"/>
      <c r="G65" s="991">
        <v>110.5</v>
      </c>
      <c r="H65" s="147">
        <f>IF(G65="","",G65-G65*COMPASS!$AH$12)</f>
        <v>110.5</v>
      </c>
    </row>
    <row r="66" spans="1:8" ht="15" customHeight="1">
      <c r="A66" s="1046" t="s">
        <v>14172</v>
      </c>
      <c r="B66" s="989" t="s">
        <v>13463</v>
      </c>
      <c r="C66" s="1046" t="s">
        <v>13584</v>
      </c>
      <c r="D66" s="989" t="s">
        <v>13585</v>
      </c>
      <c r="E66" s="990">
        <v>1</v>
      </c>
      <c r="F66"/>
      <c r="G66" s="991">
        <v>110.5</v>
      </c>
      <c r="H66" s="147">
        <f>IF(G66="","",G66-G66*COMPASS!$AH$12)</f>
        <v>110.5</v>
      </c>
    </row>
    <row r="67" spans="1:8" ht="15" customHeight="1">
      <c r="A67" s="1046" t="s">
        <v>14173</v>
      </c>
      <c r="B67" s="989" t="s">
        <v>13463</v>
      </c>
      <c r="C67" s="1046" t="s">
        <v>13586</v>
      </c>
      <c r="D67" s="989" t="s">
        <v>13587</v>
      </c>
      <c r="E67" s="990">
        <v>1</v>
      </c>
      <c r="F67"/>
      <c r="G67" s="991">
        <v>110.5</v>
      </c>
      <c r="H67" s="147">
        <f>IF(G67="","",G67-G67*COMPASS!$AH$12)</f>
        <v>110.5</v>
      </c>
    </row>
    <row r="68" spans="1:8" ht="15" customHeight="1">
      <c r="A68" s="1046" t="s">
        <v>14174</v>
      </c>
      <c r="B68" s="989" t="s">
        <v>13463</v>
      </c>
      <c r="C68" s="1046" t="s">
        <v>13588</v>
      </c>
      <c r="D68" s="989" t="s">
        <v>13589</v>
      </c>
      <c r="E68" s="990">
        <v>1</v>
      </c>
      <c r="F68"/>
      <c r="G68" s="991">
        <v>110.5</v>
      </c>
      <c r="H68" s="147">
        <f>IF(G68="","",G68-G68*COMPASS!$AH$12)</f>
        <v>110.5</v>
      </c>
    </row>
    <row r="69" spans="1:8" ht="15" customHeight="1">
      <c r="A69" s="1046" t="s">
        <v>14175</v>
      </c>
      <c r="B69" s="989" t="s">
        <v>13463</v>
      </c>
      <c r="C69" s="1046" t="s">
        <v>13590</v>
      </c>
      <c r="D69" s="989" t="s">
        <v>13591</v>
      </c>
      <c r="E69" s="990">
        <v>1</v>
      </c>
      <c r="F69"/>
      <c r="G69" s="991">
        <v>110.5</v>
      </c>
      <c r="H69" s="147">
        <f>IF(G69="","",G69-G69*COMPASS!$AH$12)</f>
        <v>110.5</v>
      </c>
    </row>
    <row r="70" spans="1:8" ht="15" customHeight="1">
      <c r="A70" s="1046" t="s">
        <v>14176</v>
      </c>
      <c r="B70" s="989" t="s">
        <v>13463</v>
      </c>
      <c r="C70" s="1046" t="s">
        <v>13592</v>
      </c>
      <c r="D70" s="989" t="s">
        <v>13593</v>
      </c>
      <c r="E70" s="990">
        <v>1</v>
      </c>
      <c r="F70"/>
      <c r="G70" s="991">
        <v>110.5</v>
      </c>
      <c r="H70" s="147">
        <f>IF(G70="","",G70-G70*COMPASS!$AH$12)</f>
        <v>110.5</v>
      </c>
    </row>
    <row r="71" spans="1:8" ht="15" customHeight="1">
      <c r="A71" s="1046" t="s">
        <v>14177</v>
      </c>
      <c r="B71" s="989" t="s">
        <v>13463</v>
      </c>
      <c r="C71" s="1046" t="s">
        <v>13594</v>
      </c>
      <c r="D71" s="989" t="s">
        <v>13595</v>
      </c>
      <c r="E71" s="990">
        <v>1</v>
      </c>
      <c r="F71"/>
      <c r="G71" s="991">
        <v>160.5</v>
      </c>
      <c r="H71" s="147">
        <f>IF(G71="","",G71-G71*COMPASS!$AH$12)</f>
        <v>160.5</v>
      </c>
    </row>
    <row r="72" spans="1:8" ht="15" customHeight="1">
      <c r="A72" s="1046" t="s">
        <v>14178</v>
      </c>
      <c r="B72" s="989" t="s">
        <v>13463</v>
      </c>
      <c r="C72" s="1046" t="s">
        <v>13596</v>
      </c>
      <c r="D72" s="989" t="s">
        <v>13597</v>
      </c>
      <c r="E72" s="990">
        <v>1</v>
      </c>
      <c r="F72"/>
      <c r="G72" s="991">
        <v>160.5</v>
      </c>
      <c r="H72" s="147">
        <f>IF(G72="","",G72-G72*COMPASS!$AH$12)</f>
        <v>160.5</v>
      </c>
    </row>
    <row r="73" spans="1:8" ht="15" customHeight="1">
      <c r="A73" s="1046" t="s">
        <v>14179</v>
      </c>
      <c r="B73" s="989" t="s">
        <v>13463</v>
      </c>
      <c r="C73" s="1046" t="s">
        <v>13598</v>
      </c>
      <c r="D73" s="989" t="s">
        <v>13599</v>
      </c>
      <c r="E73" s="990">
        <v>1</v>
      </c>
      <c r="F73"/>
      <c r="G73" s="991">
        <v>160.5</v>
      </c>
      <c r="H73" s="147">
        <f>IF(G73="","",G73-G73*COMPASS!$AH$12)</f>
        <v>160.5</v>
      </c>
    </row>
    <row r="74" spans="1:8" ht="15" customHeight="1">
      <c r="A74" s="1046" t="s">
        <v>14180</v>
      </c>
      <c r="B74" s="989" t="s">
        <v>13463</v>
      </c>
      <c r="C74" s="1046" t="s">
        <v>13600</v>
      </c>
      <c r="D74" s="989" t="s">
        <v>13601</v>
      </c>
      <c r="E74" s="990">
        <v>1</v>
      </c>
      <c r="F74"/>
      <c r="G74" s="991">
        <v>160.5</v>
      </c>
      <c r="H74" s="147">
        <f>IF(G74="","",G74-G74*COMPASS!$AH$12)</f>
        <v>160.5</v>
      </c>
    </row>
    <row r="75" spans="1:8" ht="15" customHeight="1">
      <c r="A75" s="1046" t="s">
        <v>14181</v>
      </c>
      <c r="B75" s="989" t="s">
        <v>13463</v>
      </c>
      <c r="C75" s="1046" t="s">
        <v>13602</v>
      </c>
      <c r="D75" s="989" t="s">
        <v>13603</v>
      </c>
      <c r="E75" s="990">
        <v>1</v>
      </c>
      <c r="F75"/>
      <c r="G75" s="991">
        <v>244.5</v>
      </c>
      <c r="H75" s="147">
        <f>IF(G75="","",G75-G75*COMPASS!$AH$12)</f>
        <v>244.5</v>
      </c>
    </row>
    <row r="76" spans="1:8" ht="15" customHeight="1">
      <c r="A76" s="1046" t="s">
        <v>14182</v>
      </c>
      <c r="B76" s="989" t="s">
        <v>13463</v>
      </c>
      <c r="C76" s="1046" t="s">
        <v>13604</v>
      </c>
      <c r="D76" s="989" t="s">
        <v>13605</v>
      </c>
      <c r="E76" s="990">
        <v>1</v>
      </c>
      <c r="F76"/>
      <c r="G76" s="991">
        <v>244.5</v>
      </c>
      <c r="H76" s="147">
        <f>IF(G76="","",G76-G76*COMPASS!$AH$12)</f>
        <v>244.5</v>
      </c>
    </row>
    <row r="77" spans="1:8" ht="15" customHeight="1">
      <c r="A77" s="1046" t="s">
        <v>14183</v>
      </c>
      <c r="B77" s="989" t="s">
        <v>13463</v>
      </c>
      <c r="C77" s="1046" t="s">
        <v>13606</v>
      </c>
      <c r="D77" s="989" t="s">
        <v>13607</v>
      </c>
      <c r="E77" s="990">
        <v>1</v>
      </c>
      <c r="F77"/>
      <c r="G77" s="991">
        <v>78.5</v>
      </c>
      <c r="H77" s="147">
        <f>IF(G77="","",G77-G77*COMPASS!$AH$12)</f>
        <v>78.5</v>
      </c>
    </row>
    <row r="78" spans="1:8" ht="15" customHeight="1">
      <c r="A78" s="1046" t="s">
        <v>14184</v>
      </c>
      <c r="B78" s="989" t="s">
        <v>13463</v>
      </c>
      <c r="C78" s="1046" t="s">
        <v>13608</v>
      </c>
      <c r="D78" s="989" t="s">
        <v>13609</v>
      </c>
      <c r="E78" s="990">
        <v>1</v>
      </c>
      <c r="F78"/>
      <c r="G78" s="991">
        <v>78.5</v>
      </c>
      <c r="H78" s="147">
        <f>IF(G78="","",G78-G78*COMPASS!$AH$12)</f>
        <v>78.5</v>
      </c>
    </row>
    <row r="79" spans="1:8" ht="15" customHeight="1">
      <c r="A79" s="1046" t="s">
        <v>14185</v>
      </c>
      <c r="B79" s="989" t="s">
        <v>13463</v>
      </c>
      <c r="C79" s="1046" t="s">
        <v>13610</v>
      </c>
      <c r="D79" s="989" t="s">
        <v>13611</v>
      </c>
      <c r="E79" s="990">
        <v>1</v>
      </c>
      <c r="F79"/>
      <c r="G79" s="991">
        <v>78.5</v>
      </c>
      <c r="H79" s="147">
        <f>IF(G79="","",G79-G79*COMPASS!$AH$12)</f>
        <v>78.5</v>
      </c>
    </row>
    <row r="80" spans="1:8" ht="15" customHeight="1">
      <c r="A80" s="1046" t="s">
        <v>14186</v>
      </c>
      <c r="B80" s="989" t="s">
        <v>13463</v>
      </c>
      <c r="C80" s="1046" t="s">
        <v>13612</v>
      </c>
      <c r="D80" s="989" t="s">
        <v>13613</v>
      </c>
      <c r="E80" s="990">
        <v>1</v>
      </c>
      <c r="F80"/>
      <c r="G80" s="991">
        <v>78.5</v>
      </c>
      <c r="H80" s="147">
        <f>IF(G80="","",G80-G80*COMPASS!$AH$12)</f>
        <v>78.5</v>
      </c>
    </row>
    <row r="81" spans="1:8" ht="15" customHeight="1">
      <c r="A81" s="1046" t="s">
        <v>14187</v>
      </c>
      <c r="B81" s="989" t="s">
        <v>13463</v>
      </c>
      <c r="C81" s="1046" t="s">
        <v>13614</v>
      </c>
      <c r="D81" s="989" t="s">
        <v>13615</v>
      </c>
      <c r="E81" s="990">
        <v>1</v>
      </c>
      <c r="F81"/>
      <c r="G81" s="991">
        <v>524.5</v>
      </c>
      <c r="H81" s="147">
        <f>IF(G81="","",G81-G81*COMPASS!$AH$12)</f>
        <v>524.5</v>
      </c>
    </row>
    <row r="82" spans="1:8" ht="15" customHeight="1">
      <c r="A82" s="1046" t="s">
        <v>14188</v>
      </c>
      <c r="B82" s="989" t="s">
        <v>13463</v>
      </c>
      <c r="C82" s="1046" t="s">
        <v>13616</v>
      </c>
      <c r="D82" s="989" t="s">
        <v>13617</v>
      </c>
      <c r="E82" s="990">
        <v>1</v>
      </c>
      <c r="F82"/>
      <c r="G82" s="991">
        <v>524.5</v>
      </c>
      <c r="H82" s="147">
        <f>IF(G82="","",G82-G82*COMPASS!$AH$12)</f>
        <v>524.5</v>
      </c>
    </row>
    <row r="83" spans="1:8" ht="15" customHeight="1">
      <c r="A83" s="1046" t="s">
        <v>14189</v>
      </c>
      <c r="B83" s="989" t="s">
        <v>13463</v>
      </c>
      <c r="C83" s="1046" t="s">
        <v>4394</v>
      </c>
      <c r="D83" s="989" t="s">
        <v>13618</v>
      </c>
      <c r="E83" s="990">
        <v>1</v>
      </c>
      <c r="F83"/>
      <c r="G83" s="991">
        <v>341.5</v>
      </c>
      <c r="H83" s="147">
        <f>IF(G83="","",G83-G83*COMPASS!$AH$12)</f>
        <v>341.5</v>
      </c>
    </row>
    <row r="84" spans="1:8" ht="15" customHeight="1">
      <c r="A84" s="1046" t="s">
        <v>14190</v>
      </c>
      <c r="B84" s="989" t="s">
        <v>13463</v>
      </c>
      <c r="C84" s="1046" t="s">
        <v>13619</v>
      </c>
      <c r="D84" s="989" t="s">
        <v>13620</v>
      </c>
      <c r="E84" s="990">
        <v>1</v>
      </c>
      <c r="F84"/>
      <c r="G84" s="991">
        <v>569</v>
      </c>
      <c r="H84" s="147">
        <f>IF(G84="","",G84-G84*COMPASS!$AH$12)</f>
        <v>569</v>
      </c>
    </row>
    <row r="85" spans="1:8" ht="15" customHeight="1">
      <c r="A85" s="1046" t="s">
        <v>14191</v>
      </c>
      <c r="B85" s="989" t="s">
        <v>13463</v>
      </c>
      <c r="C85" s="1046" t="s">
        <v>13621</v>
      </c>
      <c r="D85" s="989" t="s">
        <v>13622</v>
      </c>
      <c r="E85" s="990">
        <v>1</v>
      </c>
      <c r="F85"/>
      <c r="G85" s="991">
        <v>4072</v>
      </c>
      <c r="H85" s="147">
        <f>IF(G85="","",G85-G85*COMPASS!$AH$12)</f>
        <v>4072</v>
      </c>
    </row>
    <row r="86" spans="1:8" ht="15" customHeight="1">
      <c r="A86" s="1046" t="s">
        <v>14192</v>
      </c>
      <c r="B86" s="989" t="s">
        <v>13463</v>
      </c>
      <c r="C86" s="1046" t="s">
        <v>13623</v>
      </c>
      <c r="D86" s="989" t="s">
        <v>13624</v>
      </c>
      <c r="E86" s="990">
        <v>1</v>
      </c>
      <c r="F86"/>
      <c r="G86" s="991">
        <v>1519.5</v>
      </c>
      <c r="H86" s="147">
        <f>IF(G86="","",G86-G86*COMPASS!$AH$12)</f>
        <v>1519.5</v>
      </c>
    </row>
    <row r="87" spans="1:8" ht="15" customHeight="1">
      <c r="A87" s="1046" t="s">
        <v>14193</v>
      </c>
      <c r="B87" s="989" t="s">
        <v>13463</v>
      </c>
      <c r="C87" s="1046" t="s">
        <v>13625</v>
      </c>
      <c r="D87" s="989" t="s">
        <v>13626</v>
      </c>
      <c r="E87" s="990">
        <v>1</v>
      </c>
      <c r="F87"/>
      <c r="G87" s="991">
        <v>3143.5</v>
      </c>
      <c r="H87" s="147">
        <f>IF(G87="","",G87-G87*COMPASS!$AH$12)</f>
        <v>3143.5</v>
      </c>
    </row>
    <row r="88" spans="1:8" ht="15" customHeight="1">
      <c r="A88" s="1046" t="s">
        <v>14194</v>
      </c>
      <c r="B88" s="989" t="s">
        <v>13463</v>
      </c>
      <c r="C88" s="1046" t="s">
        <v>13627</v>
      </c>
      <c r="D88" s="989" t="s">
        <v>13628</v>
      </c>
      <c r="E88" s="990">
        <v>1</v>
      </c>
      <c r="F88"/>
      <c r="G88" s="991">
        <v>2716</v>
      </c>
      <c r="H88" s="147">
        <f>IF(G88="","",G88-G88*COMPASS!$AH$12)</f>
        <v>2716</v>
      </c>
    </row>
    <row r="89" spans="1:8" ht="15" customHeight="1">
      <c r="A89" s="1046" t="s">
        <v>14195</v>
      </c>
      <c r="B89" s="989" t="s">
        <v>13463</v>
      </c>
      <c r="C89" s="1046" t="s">
        <v>13629</v>
      </c>
      <c r="D89" s="989" t="s">
        <v>13630</v>
      </c>
      <c r="E89" s="990">
        <v>1</v>
      </c>
      <c r="F89"/>
      <c r="G89" s="991">
        <v>2525</v>
      </c>
      <c r="H89" s="147">
        <f>IF(G89="","",G89-G89*COMPASS!$AH$12)</f>
        <v>2525</v>
      </c>
    </row>
    <row r="90" spans="1:8" ht="15" customHeight="1">
      <c r="A90" s="1046" t="s">
        <v>14196</v>
      </c>
      <c r="B90" s="989" t="s">
        <v>13463</v>
      </c>
      <c r="C90" s="1046" t="s">
        <v>13631</v>
      </c>
      <c r="D90" s="989" t="s">
        <v>13632</v>
      </c>
      <c r="E90" s="990">
        <v>1</v>
      </c>
      <c r="F90"/>
      <c r="G90" s="991">
        <v>1463</v>
      </c>
      <c r="H90" s="147">
        <f>IF(G90="","",G90-G90*COMPASS!$AH$12)</f>
        <v>1463</v>
      </c>
    </row>
    <row r="91" spans="1:8" ht="15" customHeight="1">
      <c r="A91" s="1046" t="s">
        <v>14197</v>
      </c>
      <c r="B91" s="989" t="s">
        <v>13463</v>
      </c>
      <c r="C91" s="1046" t="s">
        <v>13633</v>
      </c>
      <c r="D91" s="989" t="s">
        <v>13634</v>
      </c>
      <c r="E91" s="990">
        <v>1</v>
      </c>
      <c r="F91"/>
      <c r="G91" s="991">
        <v>409</v>
      </c>
      <c r="H91" s="147">
        <f>IF(G91="","",G91-G91*COMPASS!$AH$12)</f>
        <v>409</v>
      </c>
    </row>
    <row r="92" spans="1:8" ht="15" customHeight="1">
      <c r="A92" s="1046" t="s">
        <v>14198</v>
      </c>
      <c r="B92" s="989" t="s">
        <v>13463</v>
      </c>
      <c r="C92" s="1046" t="s">
        <v>13635</v>
      </c>
      <c r="D92" s="989" t="s">
        <v>13636</v>
      </c>
      <c r="E92" s="990">
        <v>1</v>
      </c>
      <c r="F92"/>
      <c r="G92" s="991">
        <v>410</v>
      </c>
      <c r="H92" s="147">
        <f>IF(G92="","",G92-G92*COMPASS!$AH$12)</f>
        <v>410</v>
      </c>
    </row>
    <row r="93" spans="1:8" ht="15" customHeight="1">
      <c r="A93" s="1046" t="s">
        <v>14199</v>
      </c>
      <c r="B93" s="989" t="s">
        <v>13463</v>
      </c>
      <c r="C93" s="1046" t="s">
        <v>13637</v>
      </c>
      <c r="D93" s="989" t="s">
        <v>13638</v>
      </c>
      <c r="E93" s="990">
        <v>1</v>
      </c>
      <c r="F93"/>
      <c r="G93" s="991">
        <v>227</v>
      </c>
      <c r="H93" s="147">
        <f>IF(G93="","",G93-G93*COMPASS!$AH$12)</f>
        <v>227</v>
      </c>
    </row>
    <row r="94" spans="1:8" ht="15" customHeight="1">
      <c r="A94" s="1046" t="s">
        <v>14200</v>
      </c>
      <c r="B94" s="989" t="s">
        <v>13463</v>
      </c>
      <c r="C94" s="1046" t="s">
        <v>13639</v>
      </c>
      <c r="D94" s="989" t="s">
        <v>13640</v>
      </c>
      <c r="E94" s="990">
        <v>1</v>
      </c>
      <c r="F94"/>
      <c r="G94" s="991">
        <v>259.5</v>
      </c>
      <c r="H94" s="147">
        <f>IF(G94="","",G94-G94*COMPASS!$AH$12)</f>
        <v>259.5</v>
      </c>
    </row>
    <row r="95" spans="1:8" ht="15" customHeight="1">
      <c r="A95" s="1046" t="s">
        <v>14201</v>
      </c>
      <c r="B95" s="989" t="s">
        <v>13463</v>
      </c>
      <c r="C95" s="1046" t="s">
        <v>13641</v>
      </c>
      <c r="D95" s="989" t="s">
        <v>13642</v>
      </c>
      <c r="E95" s="990">
        <v>1</v>
      </c>
      <c r="F95"/>
      <c r="G95" s="991">
        <v>575</v>
      </c>
      <c r="H95" s="147">
        <f>IF(G95="","",G95-G95*COMPASS!$AH$12)</f>
        <v>575</v>
      </c>
    </row>
    <row r="96" spans="1:8" ht="15" customHeight="1">
      <c r="A96" s="1046" t="s">
        <v>14202</v>
      </c>
      <c r="B96" s="989" t="s">
        <v>13463</v>
      </c>
      <c r="C96" s="1046" t="s">
        <v>13643</v>
      </c>
      <c r="D96" s="989" t="s">
        <v>13644</v>
      </c>
      <c r="E96" s="990">
        <v>1</v>
      </c>
      <c r="F96"/>
      <c r="G96" s="991">
        <v>413</v>
      </c>
      <c r="H96" s="147">
        <f>IF(G96="","",G96-G96*COMPASS!$AH$12)</f>
        <v>413</v>
      </c>
    </row>
    <row r="97" spans="1:8" ht="15" customHeight="1">
      <c r="A97" s="1046" t="s">
        <v>14203</v>
      </c>
      <c r="B97" s="989" t="s">
        <v>13463</v>
      </c>
      <c r="C97" s="1046" t="s">
        <v>13645</v>
      </c>
      <c r="D97" s="989" t="s">
        <v>13646</v>
      </c>
      <c r="E97" s="990">
        <v>1</v>
      </c>
      <c r="F97"/>
      <c r="G97" s="991">
        <v>2198</v>
      </c>
      <c r="H97" s="147">
        <f>IF(G97="","",G97-G97*COMPASS!$AH$12)</f>
        <v>2198</v>
      </c>
    </row>
    <row r="98" spans="1:8" ht="15" customHeight="1">
      <c r="A98" s="1046" t="s">
        <v>14204</v>
      </c>
      <c r="B98" s="989" t="s">
        <v>13463</v>
      </c>
      <c r="C98" s="1046" t="s">
        <v>13647</v>
      </c>
      <c r="D98" s="989" t="s">
        <v>13648</v>
      </c>
      <c r="E98" s="990">
        <v>1</v>
      </c>
      <c r="F98"/>
      <c r="G98" s="991">
        <v>4</v>
      </c>
      <c r="H98" s="147">
        <f>IF(G98="","",G98-G98*COMPASS!$AH$12)</f>
        <v>4</v>
      </c>
    </row>
    <row r="99" spans="1:8" ht="15" customHeight="1">
      <c r="A99" s="1046" t="s">
        <v>14205</v>
      </c>
      <c r="B99" s="989" t="s">
        <v>13463</v>
      </c>
      <c r="C99" s="1046" t="s">
        <v>13649</v>
      </c>
      <c r="D99" s="989" t="s">
        <v>13650</v>
      </c>
      <c r="E99" s="990">
        <v>1</v>
      </c>
      <c r="F99"/>
      <c r="G99" s="991">
        <v>1</v>
      </c>
      <c r="H99" s="147">
        <f>IF(G99="","",G99-G99*COMPASS!$AH$12)</f>
        <v>1</v>
      </c>
    </row>
    <row r="100" spans="1:8" ht="15" customHeight="1">
      <c r="A100" s="1046" t="s">
        <v>14206</v>
      </c>
      <c r="B100" s="989" t="s">
        <v>13463</v>
      </c>
      <c r="C100" s="1046" t="s">
        <v>13651</v>
      </c>
      <c r="D100" s="989" t="s">
        <v>13652</v>
      </c>
      <c r="E100" s="990">
        <v>1</v>
      </c>
      <c r="F100"/>
      <c r="G100" s="991">
        <v>2.5</v>
      </c>
      <c r="H100" s="147">
        <f>IF(G100="","",G100-G100*COMPASS!$AH$12)</f>
        <v>2.5</v>
      </c>
    </row>
    <row r="101" spans="1:8" ht="15" customHeight="1">
      <c r="A101" s="1046" t="s">
        <v>14207</v>
      </c>
      <c r="B101" s="989" t="s">
        <v>13463</v>
      </c>
      <c r="C101" s="1046" t="s">
        <v>13653</v>
      </c>
      <c r="D101" s="989" t="s">
        <v>13654</v>
      </c>
      <c r="E101" s="990">
        <v>1</v>
      </c>
      <c r="F101"/>
      <c r="G101" s="991">
        <v>20.5</v>
      </c>
      <c r="H101" s="147">
        <f>IF(G101="","",G101-G101*COMPASS!$AH$12)</f>
        <v>20.5</v>
      </c>
    </row>
    <row r="102" spans="1:8" ht="15" customHeight="1">
      <c r="A102" s="1046" t="s">
        <v>14208</v>
      </c>
      <c r="B102" s="989" t="s">
        <v>13463</v>
      </c>
      <c r="C102" s="1046" t="s">
        <v>13655</v>
      </c>
      <c r="D102" s="989" t="s">
        <v>13656</v>
      </c>
      <c r="E102" s="990">
        <v>1</v>
      </c>
      <c r="F102"/>
      <c r="G102" s="991">
        <v>56</v>
      </c>
      <c r="H102" s="147">
        <f>IF(G102="","",G102-G102*COMPASS!$AH$12)</f>
        <v>56</v>
      </c>
    </row>
    <row r="103" spans="1:8" ht="15" customHeight="1">
      <c r="A103" s="1046" t="s">
        <v>14209</v>
      </c>
      <c r="B103" s="989" t="s">
        <v>13463</v>
      </c>
      <c r="C103" s="1046" t="s">
        <v>13657</v>
      </c>
      <c r="D103" s="989" t="s">
        <v>13658</v>
      </c>
      <c r="E103" s="990">
        <v>1</v>
      </c>
      <c r="F103"/>
      <c r="G103" s="991">
        <v>98.5</v>
      </c>
      <c r="H103" s="147">
        <f>IF(G103="","",G103-G103*COMPASS!$AH$12)</f>
        <v>98.5</v>
      </c>
    </row>
    <row r="104" spans="1:8" ht="15" customHeight="1">
      <c r="A104" s="1046" t="s">
        <v>14210</v>
      </c>
      <c r="B104" s="989" t="s">
        <v>13463</v>
      </c>
      <c r="C104" s="1046" t="s">
        <v>13659</v>
      </c>
      <c r="D104" s="989" t="s">
        <v>13660</v>
      </c>
      <c r="E104" s="990">
        <v>1</v>
      </c>
      <c r="F104"/>
      <c r="G104" s="991">
        <v>25.5</v>
      </c>
      <c r="H104" s="147">
        <f>IF(G104="","",G104-G104*COMPASS!$AH$12)</f>
        <v>25.5</v>
      </c>
    </row>
    <row r="105" spans="1:8" ht="15" customHeight="1">
      <c r="A105" s="1046" t="s">
        <v>14211</v>
      </c>
      <c r="B105" s="989" t="s">
        <v>13463</v>
      </c>
      <c r="C105" s="1046" t="s">
        <v>13661</v>
      </c>
      <c r="D105" s="989" t="s">
        <v>13662</v>
      </c>
      <c r="E105" s="990">
        <v>1</v>
      </c>
      <c r="F105"/>
      <c r="G105" s="991">
        <v>34.5</v>
      </c>
      <c r="H105" s="147">
        <f>IF(G105="","",G105-G105*COMPASS!$AH$12)</f>
        <v>34.5</v>
      </c>
    </row>
    <row r="106" spans="1:8" ht="15" customHeight="1">
      <c r="A106" s="1046" t="s">
        <v>14212</v>
      </c>
      <c r="B106" s="989" t="s">
        <v>13463</v>
      </c>
      <c r="C106" s="1046" t="s">
        <v>13663</v>
      </c>
      <c r="D106" s="989" t="s">
        <v>13664</v>
      </c>
      <c r="E106" s="990">
        <v>1</v>
      </c>
      <c r="F106"/>
      <c r="G106" s="991">
        <v>6403.5</v>
      </c>
      <c r="H106" s="147">
        <f>IF(G106="","",G106-G106*COMPASS!$AH$12)</f>
        <v>6403.5</v>
      </c>
    </row>
    <row r="107" spans="1:8" ht="15" customHeight="1">
      <c r="A107" s="1046" t="s">
        <v>14213</v>
      </c>
      <c r="B107" s="989" t="s">
        <v>13463</v>
      </c>
      <c r="C107" s="1046" t="s">
        <v>13665</v>
      </c>
      <c r="D107" s="989" t="s">
        <v>13666</v>
      </c>
      <c r="E107" s="990">
        <v>1</v>
      </c>
      <c r="F107"/>
      <c r="G107" s="991">
        <v>1617</v>
      </c>
      <c r="H107" s="147">
        <f>IF(G107="","",G107-G107*COMPASS!$AH$12)</f>
        <v>1617</v>
      </c>
    </row>
    <row r="108" spans="1:8" ht="15" customHeight="1">
      <c r="A108" s="1046" t="s">
        <v>14214</v>
      </c>
      <c r="B108" s="989" t="s">
        <v>13463</v>
      </c>
      <c r="C108" s="1046" t="s">
        <v>13667</v>
      </c>
      <c r="D108" s="989" t="s">
        <v>13668</v>
      </c>
      <c r="E108" s="990">
        <v>1</v>
      </c>
      <c r="F108"/>
      <c r="G108" s="991">
        <v>2128.5</v>
      </c>
      <c r="H108" s="147">
        <f>IF(G108="","",G108-G108*COMPASS!$AH$12)</f>
        <v>2128.5</v>
      </c>
    </row>
    <row r="109" spans="1:8" ht="15" customHeight="1">
      <c r="A109" s="1046" t="s">
        <v>14215</v>
      </c>
      <c r="B109" s="989" t="s">
        <v>13463</v>
      </c>
      <c r="C109" s="1046" t="s">
        <v>13669</v>
      </c>
      <c r="D109" s="989" t="s">
        <v>13670</v>
      </c>
      <c r="E109" s="990">
        <v>1</v>
      </c>
      <c r="F109"/>
      <c r="G109" s="991">
        <v>204</v>
      </c>
      <c r="H109" s="147">
        <f>IF(G109="","",G109-G109*COMPASS!$AH$12)</f>
        <v>204</v>
      </c>
    </row>
    <row r="110" spans="1:8" ht="15" customHeight="1">
      <c r="A110" s="1046" t="s">
        <v>14216</v>
      </c>
      <c r="B110" s="989" t="s">
        <v>13463</v>
      </c>
      <c r="C110" s="1046" t="s">
        <v>13671</v>
      </c>
      <c r="D110" s="989" t="s">
        <v>13672</v>
      </c>
      <c r="E110" s="990">
        <v>1</v>
      </c>
      <c r="F110"/>
      <c r="G110" s="991">
        <v>2116</v>
      </c>
      <c r="H110" s="147">
        <f>IF(G110="","",G110-G110*COMPASS!$AH$12)</f>
        <v>2116</v>
      </c>
    </row>
    <row r="111" spans="1:8" ht="15" customHeight="1">
      <c r="A111" s="1046" t="s">
        <v>14217</v>
      </c>
      <c r="B111" s="989" t="s">
        <v>13463</v>
      </c>
      <c r="C111" s="1046" t="s">
        <v>13673</v>
      </c>
      <c r="D111" s="989" t="s">
        <v>13674</v>
      </c>
      <c r="E111" s="990">
        <v>1</v>
      </c>
      <c r="F111"/>
      <c r="G111" s="991">
        <v>2116</v>
      </c>
      <c r="H111" s="147">
        <f>IF(G111="","",G111-G111*COMPASS!$AH$12)</f>
        <v>2116</v>
      </c>
    </row>
    <row r="112" spans="1:8" ht="15" customHeight="1">
      <c r="A112" s="1046" t="s">
        <v>14218</v>
      </c>
      <c r="B112" s="989" t="s">
        <v>13463</v>
      </c>
      <c r="C112" s="1046" t="s">
        <v>13675</v>
      </c>
      <c r="D112" s="989" t="s">
        <v>13676</v>
      </c>
      <c r="E112" s="990">
        <v>1</v>
      </c>
      <c r="F112"/>
      <c r="G112" s="991">
        <v>635</v>
      </c>
      <c r="H112" s="147">
        <f>IF(G112="","",G112-G112*COMPASS!$AH$12)</f>
        <v>635</v>
      </c>
    </row>
    <row r="113" spans="1:8" ht="15" customHeight="1">
      <c r="A113" s="1046" t="s">
        <v>14219</v>
      </c>
      <c r="B113" s="989" t="s">
        <v>13463</v>
      </c>
      <c r="C113" s="1046" t="s">
        <v>13677</v>
      </c>
      <c r="D113" s="989" t="s">
        <v>13678</v>
      </c>
      <c r="E113" s="990">
        <v>1</v>
      </c>
      <c r="F113"/>
      <c r="G113" s="991">
        <v>1036.5</v>
      </c>
      <c r="H113" s="147">
        <f>IF(G113="","",G113-G113*COMPASS!$AH$12)</f>
        <v>1036.5</v>
      </c>
    </row>
    <row r="114" spans="1:8" ht="15" customHeight="1">
      <c r="A114" s="1046" t="s">
        <v>14220</v>
      </c>
      <c r="B114" s="989" t="s">
        <v>13463</v>
      </c>
      <c r="C114" s="1046" t="s">
        <v>13679</v>
      </c>
      <c r="D114" s="989" t="s">
        <v>13680</v>
      </c>
      <c r="E114" s="990">
        <v>1</v>
      </c>
      <c r="F114"/>
      <c r="G114" s="991">
        <v>2781.5</v>
      </c>
      <c r="H114" s="147">
        <f>IF(G114="","",G114-G114*COMPASS!$AH$12)</f>
        <v>2781.5</v>
      </c>
    </row>
    <row r="115" spans="1:8" ht="15" customHeight="1">
      <c r="A115" s="1046" t="s">
        <v>14221</v>
      </c>
      <c r="B115" s="989" t="s">
        <v>13463</v>
      </c>
      <c r="C115" s="1046" t="s">
        <v>13681</v>
      </c>
      <c r="D115" s="989" t="s">
        <v>13682</v>
      </c>
      <c r="E115" s="990">
        <v>1</v>
      </c>
      <c r="F115"/>
      <c r="G115" s="991">
        <v>202.5</v>
      </c>
      <c r="H115" s="147">
        <f>IF(G115="","",G115-G115*COMPASS!$AH$12)</f>
        <v>202.5</v>
      </c>
    </row>
    <row r="116" spans="1:8" ht="15" customHeight="1">
      <c r="A116" s="1046" t="s">
        <v>14222</v>
      </c>
      <c r="B116" s="989" t="s">
        <v>13463</v>
      </c>
      <c r="C116" s="1046" t="s">
        <v>13683</v>
      </c>
      <c r="D116" s="989" t="s">
        <v>13684</v>
      </c>
      <c r="E116" s="990">
        <v>1</v>
      </c>
      <c r="F116"/>
      <c r="G116" s="991">
        <v>381</v>
      </c>
      <c r="H116" s="147">
        <f>IF(G116="","",G116-G116*COMPASS!$AH$12)</f>
        <v>381</v>
      </c>
    </row>
    <row r="117" spans="1:8" ht="15" customHeight="1">
      <c r="A117" s="1046" t="s">
        <v>14223</v>
      </c>
      <c r="B117" s="989" t="s">
        <v>13463</v>
      </c>
      <c r="C117" s="1046" t="s">
        <v>13685</v>
      </c>
      <c r="D117" s="989" t="s">
        <v>13686</v>
      </c>
      <c r="E117" s="990">
        <v>1</v>
      </c>
      <c r="F117"/>
      <c r="G117" s="991">
        <v>47</v>
      </c>
      <c r="H117" s="147">
        <f>IF(G117="","",G117-G117*COMPASS!$AH$12)</f>
        <v>47</v>
      </c>
    </row>
    <row r="118" spans="1:8" ht="15" customHeight="1">
      <c r="A118" s="1046" t="s">
        <v>14224</v>
      </c>
      <c r="B118" s="989" t="s">
        <v>13463</v>
      </c>
      <c r="C118" s="1046" t="s">
        <v>13687</v>
      </c>
      <c r="D118" s="989" t="s">
        <v>13688</v>
      </c>
      <c r="E118" s="990">
        <v>1</v>
      </c>
      <c r="F118"/>
      <c r="G118" s="991">
        <v>122</v>
      </c>
      <c r="H118" s="147">
        <f>IF(G118="","",G118-G118*COMPASS!$AH$12)</f>
        <v>122</v>
      </c>
    </row>
    <row r="119" spans="1:8" ht="15" customHeight="1">
      <c r="A119" s="1046" t="s">
        <v>14225</v>
      </c>
      <c r="B119" s="989" t="s">
        <v>13463</v>
      </c>
      <c r="C119" s="1046" t="s">
        <v>13689</v>
      </c>
      <c r="D119" s="989" t="s">
        <v>13690</v>
      </c>
      <c r="E119" s="990">
        <v>1</v>
      </c>
      <c r="F119"/>
      <c r="G119" s="991">
        <v>973</v>
      </c>
      <c r="H119" s="147">
        <f>IF(G119="","",G119-G119*COMPASS!$AH$12)</f>
        <v>973</v>
      </c>
    </row>
    <row r="120" spans="1:8" ht="15" customHeight="1">
      <c r="A120" s="1046" t="s">
        <v>14226</v>
      </c>
      <c r="B120" s="989" t="s">
        <v>13463</v>
      </c>
      <c r="C120" s="1046" t="s">
        <v>13691</v>
      </c>
      <c r="D120" s="989" t="s">
        <v>13692</v>
      </c>
      <c r="E120" s="990">
        <v>1</v>
      </c>
      <c r="F120"/>
      <c r="G120" s="991">
        <v>253</v>
      </c>
      <c r="H120" s="147">
        <f>IF(G120="","",G120-G120*COMPASS!$AH$12)</f>
        <v>253</v>
      </c>
    </row>
    <row r="121" spans="1:8" ht="15" customHeight="1">
      <c r="A121" s="1046" t="s">
        <v>14227</v>
      </c>
      <c r="B121" s="989" t="s">
        <v>13463</v>
      </c>
      <c r="C121" s="1046" t="s">
        <v>13693</v>
      </c>
      <c r="D121" s="989" t="s">
        <v>13694</v>
      </c>
      <c r="E121" s="990">
        <v>1</v>
      </c>
      <c r="F121"/>
      <c r="G121" s="991">
        <v>50.5</v>
      </c>
      <c r="H121" s="147">
        <f>IF(G121="","",G121-G121*COMPASS!$AH$12)</f>
        <v>50.5</v>
      </c>
    </row>
    <row r="122" spans="1:8" ht="15" customHeight="1">
      <c r="A122" s="1046" t="s">
        <v>14228</v>
      </c>
      <c r="B122" s="989" t="s">
        <v>13463</v>
      </c>
      <c r="C122" s="1046" t="s">
        <v>13695</v>
      </c>
      <c r="D122" s="989" t="s">
        <v>13696</v>
      </c>
      <c r="E122" s="990">
        <v>1</v>
      </c>
      <c r="F122"/>
      <c r="G122" s="991">
        <v>45.5</v>
      </c>
      <c r="H122" s="147">
        <f>IF(G122="","",G122-G122*COMPASS!$AH$12)</f>
        <v>45.5</v>
      </c>
    </row>
    <row r="123" spans="1:8" ht="15" customHeight="1">
      <c r="A123" s="1046" t="s">
        <v>14229</v>
      </c>
      <c r="B123" s="989" t="s">
        <v>13463</v>
      </c>
      <c r="C123" s="1046" t="s">
        <v>13697</v>
      </c>
      <c r="D123" s="989" t="s">
        <v>13698</v>
      </c>
      <c r="E123" s="990">
        <v>1</v>
      </c>
      <c r="F123"/>
      <c r="G123" s="991">
        <v>72.5</v>
      </c>
      <c r="H123" s="147">
        <f>IF(G123="","",G123-G123*COMPASS!$AH$12)</f>
        <v>72.5</v>
      </c>
    </row>
    <row r="124" spans="1:8" ht="15" customHeight="1">
      <c r="A124" s="1046" t="s">
        <v>14230</v>
      </c>
      <c r="B124" s="989" t="s">
        <v>13463</v>
      </c>
      <c r="C124" s="1046" t="s">
        <v>13699</v>
      </c>
      <c r="D124" s="989" t="s">
        <v>13700</v>
      </c>
      <c r="E124" s="990">
        <v>1</v>
      </c>
      <c r="F124"/>
      <c r="G124" s="991">
        <v>682</v>
      </c>
      <c r="H124" s="147">
        <f>IF(G124="","",G124-G124*COMPASS!$AH$12)</f>
        <v>682</v>
      </c>
    </row>
    <row r="125" spans="1:8" ht="15" customHeight="1">
      <c r="A125" s="1046" t="s">
        <v>14231</v>
      </c>
      <c r="B125" s="989" t="s">
        <v>13463</v>
      </c>
      <c r="C125" s="1046" t="s">
        <v>13701</v>
      </c>
      <c r="D125" s="989" t="s">
        <v>13702</v>
      </c>
      <c r="E125" s="990">
        <v>1</v>
      </c>
      <c r="F125"/>
      <c r="G125" s="991">
        <v>23</v>
      </c>
      <c r="H125" s="147">
        <f>IF(G125="","",G125-G125*COMPASS!$AH$12)</f>
        <v>23</v>
      </c>
    </row>
    <row r="126" spans="1:8" ht="15" customHeight="1">
      <c r="A126" s="1046" t="s">
        <v>14232</v>
      </c>
      <c r="B126" s="989" t="s">
        <v>13463</v>
      </c>
      <c r="C126" s="1046" t="s">
        <v>13703</v>
      </c>
      <c r="D126" s="989" t="s">
        <v>13704</v>
      </c>
      <c r="E126" s="990">
        <v>1</v>
      </c>
      <c r="F126"/>
      <c r="G126" s="991">
        <v>246</v>
      </c>
      <c r="H126" s="147">
        <f>IF(G126="","",G126-G126*COMPASS!$AH$12)</f>
        <v>246</v>
      </c>
    </row>
    <row r="127" spans="1:8" ht="15" customHeight="1">
      <c r="A127" s="1046" t="s">
        <v>14233</v>
      </c>
      <c r="B127" s="989" t="s">
        <v>13463</v>
      </c>
      <c r="C127" s="1046" t="s">
        <v>13705</v>
      </c>
      <c r="D127" s="989" t="s">
        <v>13706</v>
      </c>
      <c r="E127" s="990">
        <v>1</v>
      </c>
      <c r="F127"/>
      <c r="G127" s="991">
        <v>632.5</v>
      </c>
      <c r="H127" s="147">
        <f>IF(G127="","",G127-G127*COMPASS!$AH$12)</f>
        <v>632.5</v>
      </c>
    </row>
    <row r="128" spans="1:8" ht="15" customHeight="1">
      <c r="A128" s="1046" t="s">
        <v>14234</v>
      </c>
      <c r="B128" s="989" t="s">
        <v>13463</v>
      </c>
      <c r="C128" s="1046" t="s">
        <v>13707</v>
      </c>
      <c r="D128" s="989" t="s">
        <v>13708</v>
      </c>
      <c r="E128" s="990">
        <v>1</v>
      </c>
      <c r="F128"/>
      <c r="G128" s="991">
        <v>2530.5</v>
      </c>
      <c r="H128" s="147">
        <f>IF(G128="","",G128-G128*COMPASS!$AH$12)</f>
        <v>2530.5</v>
      </c>
    </row>
    <row r="129" spans="1:8" ht="15" customHeight="1">
      <c r="A129" s="1046" t="s">
        <v>14235</v>
      </c>
      <c r="B129" s="989" t="s">
        <v>13463</v>
      </c>
      <c r="C129" s="1046" t="s">
        <v>13709</v>
      </c>
      <c r="D129" s="989" t="s">
        <v>13710</v>
      </c>
      <c r="E129" s="990">
        <v>1</v>
      </c>
      <c r="F129"/>
      <c r="G129" s="991">
        <v>3339</v>
      </c>
      <c r="H129" s="147">
        <f>IF(G129="","",G129-G129*COMPASS!$AH$12)</f>
        <v>3339</v>
      </c>
    </row>
    <row r="130" spans="1:8" ht="15" customHeight="1">
      <c r="A130" s="1046" t="s">
        <v>14236</v>
      </c>
      <c r="B130" s="989" t="s">
        <v>13463</v>
      </c>
      <c r="C130" s="1046" t="s">
        <v>13711</v>
      </c>
      <c r="D130" s="989" t="s">
        <v>13712</v>
      </c>
      <c r="E130" s="990">
        <v>1</v>
      </c>
      <c r="F130"/>
      <c r="G130" s="991">
        <v>1583</v>
      </c>
      <c r="H130" s="147">
        <f>IF(G130="","",G130-G130*COMPASS!$AH$12)</f>
        <v>1583</v>
      </c>
    </row>
    <row r="131" spans="1:8" ht="15" customHeight="1">
      <c r="A131" s="1046" t="s">
        <v>14237</v>
      </c>
      <c r="B131" s="989" t="s">
        <v>13463</v>
      </c>
      <c r="C131" s="1046" t="s">
        <v>13713</v>
      </c>
      <c r="D131" s="989" t="s">
        <v>13714</v>
      </c>
      <c r="E131" s="990">
        <v>1</v>
      </c>
      <c r="F131"/>
      <c r="G131" s="991">
        <v>3959.5</v>
      </c>
      <c r="H131" s="147">
        <f>IF(G131="","",G131-G131*COMPASS!$AH$12)</f>
        <v>3959.5</v>
      </c>
    </row>
    <row r="132" spans="1:8" ht="15" customHeight="1">
      <c r="A132" s="1046" t="s">
        <v>14238</v>
      </c>
      <c r="B132" s="989" t="s">
        <v>13463</v>
      </c>
      <c r="C132" s="1046" t="s">
        <v>13715</v>
      </c>
      <c r="D132" s="989" t="s">
        <v>13716</v>
      </c>
      <c r="E132" s="990">
        <v>1</v>
      </c>
      <c r="F132"/>
      <c r="G132" s="991">
        <v>7889</v>
      </c>
      <c r="H132" s="147">
        <f>IF(G132="","",G132-G132*COMPASS!$AH$12)</f>
        <v>7889</v>
      </c>
    </row>
    <row r="133" spans="1:8" ht="15" customHeight="1">
      <c r="A133" s="1046" t="s">
        <v>14239</v>
      </c>
      <c r="B133" s="989" t="s">
        <v>13463</v>
      </c>
      <c r="C133" s="1046" t="s">
        <v>13717</v>
      </c>
      <c r="D133" s="989" t="s">
        <v>13718</v>
      </c>
      <c r="E133" s="990">
        <v>1</v>
      </c>
      <c r="F133"/>
      <c r="G133" s="991">
        <v>1991</v>
      </c>
      <c r="H133" s="147">
        <f>IF(G133="","",G133-G133*COMPASS!$AH$12)</f>
        <v>1991</v>
      </c>
    </row>
    <row r="134" spans="1:8" ht="15" customHeight="1">
      <c r="A134" s="1046" t="s">
        <v>14240</v>
      </c>
      <c r="B134" s="989" t="s">
        <v>13463</v>
      </c>
      <c r="C134" s="1046" t="s">
        <v>13719</v>
      </c>
      <c r="D134" s="989" t="s">
        <v>13720</v>
      </c>
      <c r="E134" s="990">
        <v>1</v>
      </c>
      <c r="F134"/>
      <c r="G134" s="991">
        <v>4914.5</v>
      </c>
      <c r="H134" s="147">
        <f>IF(G134="","",G134-G134*COMPASS!$AH$12)</f>
        <v>4914.5</v>
      </c>
    </row>
    <row r="135" spans="1:8" ht="15" customHeight="1">
      <c r="A135" s="1046" t="s">
        <v>14241</v>
      </c>
      <c r="B135" s="989" t="s">
        <v>13463</v>
      </c>
      <c r="C135" s="1046" t="s">
        <v>13721</v>
      </c>
      <c r="D135" s="989" t="s">
        <v>13722</v>
      </c>
      <c r="E135" s="990">
        <v>1</v>
      </c>
      <c r="F135"/>
      <c r="G135" s="991">
        <v>9577.5</v>
      </c>
      <c r="H135" s="147">
        <f>IF(G135="","",G135-G135*COMPASS!$AH$12)</f>
        <v>9577.5</v>
      </c>
    </row>
    <row r="136" spans="1:8" ht="15" customHeight="1">
      <c r="A136" s="1046" t="s">
        <v>14242</v>
      </c>
      <c r="B136" s="989" t="s">
        <v>13463</v>
      </c>
      <c r="C136" s="1046" t="s">
        <v>13723</v>
      </c>
      <c r="D136" s="989" t="s">
        <v>13724</v>
      </c>
      <c r="E136" s="990">
        <v>1</v>
      </c>
      <c r="F136"/>
      <c r="G136" s="991">
        <v>3188.5</v>
      </c>
      <c r="H136" s="147">
        <f>IF(G136="","",G136-G136*COMPASS!$AH$12)</f>
        <v>3188.5</v>
      </c>
    </row>
    <row r="137" spans="1:8" ht="15" customHeight="1">
      <c r="A137" s="1046" t="s">
        <v>14243</v>
      </c>
      <c r="B137" s="989" t="s">
        <v>13463</v>
      </c>
      <c r="C137" s="1046" t="s">
        <v>13725</v>
      </c>
      <c r="D137" s="989" t="s">
        <v>13726</v>
      </c>
      <c r="E137" s="990">
        <v>1</v>
      </c>
      <c r="F137"/>
      <c r="G137" s="991">
        <v>7797.5</v>
      </c>
      <c r="H137" s="147">
        <f>IF(G137="","",G137-G137*COMPASS!$AH$12)</f>
        <v>7797.5</v>
      </c>
    </row>
    <row r="138" spans="1:8" ht="15" customHeight="1">
      <c r="A138" s="1046" t="s">
        <v>14244</v>
      </c>
      <c r="B138" s="989" t="s">
        <v>13463</v>
      </c>
      <c r="C138" s="1046" t="s">
        <v>13727</v>
      </c>
      <c r="D138" s="989" t="s">
        <v>13728</v>
      </c>
      <c r="E138" s="990">
        <v>1</v>
      </c>
      <c r="F138"/>
      <c r="G138" s="991">
        <v>15248.5</v>
      </c>
      <c r="H138" s="147">
        <f>IF(G138="","",G138-G138*COMPASS!$AH$12)</f>
        <v>15248.5</v>
      </c>
    </row>
    <row r="139" spans="1:8" ht="15" customHeight="1">
      <c r="A139" s="1046" t="s">
        <v>14245</v>
      </c>
      <c r="B139" s="989" t="s">
        <v>13463</v>
      </c>
      <c r="C139" s="1046" t="s">
        <v>13729</v>
      </c>
      <c r="D139" s="989" t="s">
        <v>13730</v>
      </c>
      <c r="E139" s="990">
        <v>1</v>
      </c>
      <c r="F139"/>
      <c r="G139" s="991">
        <v>421.5</v>
      </c>
      <c r="H139" s="147">
        <f>IF(G139="","",G139-G139*COMPASS!$AH$12)</f>
        <v>421.5</v>
      </c>
    </row>
    <row r="140" spans="1:8" ht="15" customHeight="1">
      <c r="A140" s="1046" t="s">
        <v>14246</v>
      </c>
      <c r="B140" s="989" t="s">
        <v>13463</v>
      </c>
      <c r="C140" s="1046" t="s">
        <v>13731</v>
      </c>
      <c r="D140" s="989" t="s">
        <v>13732</v>
      </c>
      <c r="E140" s="990">
        <v>1</v>
      </c>
      <c r="F140"/>
      <c r="G140" s="991">
        <v>324</v>
      </c>
      <c r="H140" s="147">
        <f>IF(G140="","",G140-G140*COMPASS!$AH$12)</f>
        <v>324</v>
      </c>
    </row>
    <row r="141" spans="1:8" ht="15" customHeight="1">
      <c r="A141" s="1046" t="s">
        <v>14247</v>
      </c>
      <c r="B141" s="989" t="s">
        <v>13463</v>
      </c>
      <c r="C141" s="1046" t="s">
        <v>13733</v>
      </c>
      <c r="D141" s="989" t="s">
        <v>13734</v>
      </c>
      <c r="E141" s="990">
        <v>1</v>
      </c>
      <c r="F141"/>
      <c r="G141" s="991">
        <v>309.5</v>
      </c>
      <c r="H141" s="147">
        <f>IF(G141="","",G141-G141*COMPASS!$AH$12)</f>
        <v>309.5</v>
      </c>
    </row>
    <row r="142" spans="1:8" ht="15" customHeight="1">
      <c r="A142" s="1046" t="s">
        <v>14248</v>
      </c>
      <c r="B142" s="989" t="s">
        <v>13463</v>
      </c>
      <c r="C142" s="1046" t="s">
        <v>13735</v>
      </c>
      <c r="D142" s="989" t="s">
        <v>13736</v>
      </c>
      <c r="E142" s="990">
        <v>1</v>
      </c>
      <c r="F142"/>
      <c r="G142" s="991">
        <v>81</v>
      </c>
      <c r="H142" s="147">
        <f>IF(G142="","",G142-G142*COMPASS!$AH$12)</f>
        <v>81</v>
      </c>
    </row>
    <row r="143" spans="1:8" ht="15" customHeight="1">
      <c r="A143" s="1046" t="s">
        <v>14249</v>
      </c>
      <c r="B143" s="989" t="s">
        <v>13463</v>
      </c>
      <c r="C143" s="1046" t="s">
        <v>13737</v>
      </c>
      <c r="D143" s="989" t="s">
        <v>13738</v>
      </c>
      <c r="E143" s="990">
        <v>1</v>
      </c>
      <c r="F143"/>
      <c r="G143" s="991">
        <v>601</v>
      </c>
      <c r="H143" s="147">
        <f>IF(G143="","",G143-G143*COMPASS!$AH$12)</f>
        <v>601</v>
      </c>
    </row>
    <row r="144" spans="1:8" ht="15" customHeight="1">
      <c r="A144" s="1043" t="s">
        <v>4505</v>
      </c>
      <c r="B144" s="1044"/>
      <c r="C144" s="1045"/>
      <c r="D144" s="1047"/>
      <c r="E144" s="1047"/>
      <c r="F144" s="1047"/>
      <c r="G144" s="1047"/>
      <c r="H144" s="147" t="str">
        <f>IF(G144="","",G144-G144*COMPASS!$AH$12)</f>
        <v/>
      </c>
    </row>
    <row r="145" spans="1:8" ht="15" customHeight="1">
      <c r="A145" s="1046" t="s">
        <v>14250</v>
      </c>
      <c r="B145" s="989" t="s">
        <v>13463</v>
      </c>
      <c r="C145" s="1046" t="s">
        <v>13739</v>
      </c>
      <c r="D145" s="989" t="s">
        <v>13740</v>
      </c>
      <c r="E145" s="990">
        <v>1</v>
      </c>
      <c r="F145"/>
      <c r="G145" s="991">
        <v>1809</v>
      </c>
      <c r="H145" s="147">
        <f>IF(G145="","",G145-G145*COMPASS!$AH$12)</f>
        <v>1809</v>
      </c>
    </row>
    <row r="146" spans="1:8" ht="15" customHeight="1">
      <c r="A146" s="1046" t="s">
        <v>14251</v>
      </c>
      <c r="B146" s="989" t="s">
        <v>13463</v>
      </c>
      <c r="C146" s="1046" t="s">
        <v>13741</v>
      </c>
      <c r="D146" s="989" t="s">
        <v>13742</v>
      </c>
      <c r="E146" s="990">
        <v>1</v>
      </c>
      <c r="F146"/>
      <c r="G146" s="991">
        <v>1945.5</v>
      </c>
      <c r="H146" s="147">
        <f>IF(G146="","",G146-G146*COMPASS!$AH$12)</f>
        <v>1945.5</v>
      </c>
    </row>
    <row r="147" spans="1:8" ht="15" customHeight="1">
      <c r="A147" s="1046" t="s">
        <v>14252</v>
      </c>
      <c r="B147" s="989" t="s">
        <v>13463</v>
      </c>
      <c r="C147" s="1046" t="s">
        <v>13743</v>
      </c>
      <c r="D147" s="989" t="s">
        <v>13744</v>
      </c>
      <c r="E147" s="990">
        <v>1</v>
      </c>
      <c r="F147"/>
      <c r="G147" s="991">
        <v>2373.5</v>
      </c>
      <c r="H147" s="147">
        <f>IF(G147="","",G147-G147*COMPASS!$AH$12)</f>
        <v>2373.5</v>
      </c>
    </row>
    <row r="148" spans="1:8" ht="15" customHeight="1">
      <c r="A148" s="1046" t="s">
        <v>14253</v>
      </c>
      <c r="B148" s="989" t="s">
        <v>13463</v>
      </c>
      <c r="C148" s="1046" t="s">
        <v>13745</v>
      </c>
      <c r="D148" s="989" t="s">
        <v>13746</v>
      </c>
      <c r="E148" s="990">
        <v>1</v>
      </c>
      <c r="F148"/>
      <c r="G148" s="991">
        <v>2504</v>
      </c>
      <c r="H148" s="147">
        <f>IF(G148="","",G148-G148*COMPASS!$AH$12)</f>
        <v>2504</v>
      </c>
    </row>
    <row r="149" spans="1:8" ht="15" customHeight="1">
      <c r="A149" s="1046" t="s">
        <v>14254</v>
      </c>
      <c r="B149" s="989" t="s">
        <v>13463</v>
      </c>
      <c r="C149" s="1046" t="s">
        <v>13747</v>
      </c>
      <c r="D149" s="989" t="s">
        <v>13748</v>
      </c>
      <c r="E149" s="990">
        <v>1</v>
      </c>
      <c r="F149"/>
      <c r="G149" s="991">
        <v>1484.5</v>
      </c>
      <c r="H149" s="147">
        <f>IF(G149="","",G149-G149*COMPASS!$AH$12)</f>
        <v>1484.5</v>
      </c>
    </row>
    <row r="150" spans="1:8" s="993" customFormat="1" ht="22.8" customHeight="1">
      <c r="A150" s="1118" t="s">
        <v>14255</v>
      </c>
      <c r="B150" s="1119" t="s">
        <v>13463</v>
      </c>
      <c r="C150" s="1118" t="s">
        <v>13749</v>
      </c>
      <c r="D150" s="989" t="s">
        <v>13750</v>
      </c>
      <c r="E150" s="990">
        <v>1</v>
      </c>
      <c r="F150"/>
      <c r="G150" s="991">
        <v>864.5</v>
      </c>
      <c r="H150" s="992">
        <f>IF(G150="","",G150-G150*COMPASS!$AH$12)</f>
        <v>864.5</v>
      </c>
    </row>
    <row r="151" spans="1:8" ht="15" customHeight="1">
      <c r="A151" s="1046" t="s">
        <v>14256</v>
      </c>
      <c r="B151" s="989" t="s">
        <v>13463</v>
      </c>
      <c r="C151" s="1046" t="s">
        <v>13751</v>
      </c>
      <c r="D151" s="989" t="s">
        <v>13752</v>
      </c>
      <c r="E151" s="990">
        <v>1</v>
      </c>
      <c r="F151"/>
      <c r="G151" s="991">
        <v>445</v>
      </c>
      <c r="H151" s="147">
        <f>IF(G151="","",G151-G151*COMPASS!$AH$12)</f>
        <v>445</v>
      </c>
    </row>
    <row r="152" spans="1:8" ht="15" customHeight="1">
      <c r="A152" s="1046" t="s">
        <v>14257</v>
      </c>
      <c r="B152" s="989" t="s">
        <v>13463</v>
      </c>
      <c r="C152" s="1046" t="s">
        <v>13753</v>
      </c>
      <c r="D152" s="989" t="s">
        <v>13754</v>
      </c>
      <c r="E152" s="990">
        <v>1</v>
      </c>
      <c r="F152"/>
      <c r="G152" s="991">
        <v>667.5</v>
      </c>
      <c r="H152" s="147">
        <f>IF(G152="","",G152-G152*COMPASS!$AH$12)</f>
        <v>667.5</v>
      </c>
    </row>
    <row r="153" spans="1:8" ht="15" customHeight="1">
      <c r="A153" s="1046" t="s">
        <v>14258</v>
      </c>
      <c r="B153" s="989" t="s">
        <v>13463</v>
      </c>
      <c r="C153" s="1046" t="s">
        <v>13755</v>
      </c>
      <c r="D153" s="989" t="s">
        <v>13756</v>
      </c>
      <c r="E153" s="990">
        <v>1</v>
      </c>
      <c r="F153"/>
      <c r="G153" s="991">
        <v>1134</v>
      </c>
      <c r="H153" s="147">
        <f>IF(G153="","",G153-G153*COMPASS!$AH$12)</f>
        <v>1134</v>
      </c>
    </row>
    <row r="154" spans="1:8" ht="15" customHeight="1">
      <c r="A154" s="1046" t="s">
        <v>14259</v>
      </c>
      <c r="B154" s="989" t="s">
        <v>13463</v>
      </c>
      <c r="C154" s="1046" t="s">
        <v>13757</v>
      </c>
      <c r="D154" s="989" t="s">
        <v>13758</v>
      </c>
      <c r="E154" s="990">
        <v>1</v>
      </c>
      <c r="F154"/>
      <c r="G154" s="991">
        <v>492</v>
      </c>
      <c r="H154" s="147">
        <f>IF(G154="","",G154-G154*COMPASS!$AH$12)</f>
        <v>492</v>
      </c>
    </row>
    <row r="155" spans="1:8" ht="15" customHeight="1">
      <c r="A155" s="1046" t="s">
        <v>14260</v>
      </c>
      <c r="B155" s="989" t="s">
        <v>13463</v>
      </c>
      <c r="C155" s="1046" t="s">
        <v>13759</v>
      </c>
      <c r="D155" s="989" t="s">
        <v>13760</v>
      </c>
      <c r="E155" s="990">
        <v>1</v>
      </c>
      <c r="F155"/>
      <c r="G155" s="991">
        <v>667.5</v>
      </c>
      <c r="H155" s="147">
        <f>IF(G155="","",G155-G155*COMPASS!$AH$12)</f>
        <v>667.5</v>
      </c>
    </row>
    <row r="156" spans="1:8" ht="15" customHeight="1">
      <c r="A156" s="1046" t="s">
        <v>14261</v>
      </c>
      <c r="B156" s="989" t="s">
        <v>13463</v>
      </c>
      <c r="C156" s="1046" t="s">
        <v>13761</v>
      </c>
      <c r="D156" s="989" t="s">
        <v>13762</v>
      </c>
      <c r="E156" s="990">
        <v>1</v>
      </c>
      <c r="F156"/>
      <c r="G156" s="991">
        <v>529.5</v>
      </c>
      <c r="H156" s="147">
        <f>IF(G156="","",G156-G156*COMPASS!$AH$12)</f>
        <v>529.5</v>
      </c>
    </row>
    <row r="157" spans="1:8" ht="15" customHeight="1">
      <c r="A157" s="1046" t="s">
        <v>14262</v>
      </c>
      <c r="B157" s="989" t="s">
        <v>13463</v>
      </c>
      <c r="C157" s="1046" t="s">
        <v>13763</v>
      </c>
      <c r="D157" s="989" t="s">
        <v>13764</v>
      </c>
      <c r="E157" s="990">
        <v>1</v>
      </c>
      <c r="F157"/>
      <c r="G157" s="991">
        <v>667.5</v>
      </c>
      <c r="H157" s="147">
        <f>IF(G157="","",G157-G157*COMPASS!$AH$12)</f>
        <v>667.5</v>
      </c>
    </row>
    <row r="158" spans="1:8" ht="15" customHeight="1">
      <c r="A158" s="1046" t="s">
        <v>14263</v>
      </c>
      <c r="B158" s="989" t="s">
        <v>13463</v>
      </c>
      <c r="C158" s="1046" t="s">
        <v>13765</v>
      </c>
      <c r="D158" s="989" t="s">
        <v>13766</v>
      </c>
      <c r="E158" s="990">
        <v>1</v>
      </c>
      <c r="F158"/>
      <c r="G158" s="991">
        <v>1134</v>
      </c>
      <c r="H158" s="147">
        <f>IF(G158="","",G158-G158*COMPASS!$AH$12)</f>
        <v>1134</v>
      </c>
    </row>
    <row r="159" spans="1:8" ht="15" customHeight="1">
      <c r="A159" s="1046" t="s">
        <v>14264</v>
      </c>
      <c r="B159" s="989" t="s">
        <v>13463</v>
      </c>
      <c r="C159" s="1046" t="s">
        <v>13767</v>
      </c>
      <c r="D159" s="989" t="s">
        <v>13768</v>
      </c>
      <c r="E159" s="990">
        <v>1</v>
      </c>
      <c r="F159"/>
      <c r="G159" s="991">
        <v>180</v>
      </c>
      <c r="H159" s="147">
        <f>IF(G159="","",G159-G159*COMPASS!$AH$12)</f>
        <v>180</v>
      </c>
    </row>
    <row r="160" spans="1:8" ht="15" customHeight="1">
      <c r="A160" s="1046" t="s">
        <v>14265</v>
      </c>
      <c r="B160" s="989" t="s">
        <v>13463</v>
      </c>
      <c r="C160" s="1046" t="s">
        <v>13769</v>
      </c>
      <c r="D160" s="989" t="s">
        <v>13770</v>
      </c>
      <c r="E160" s="990">
        <v>1</v>
      </c>
      <c r="F160"/>
      <c r="G160" s="991">
        <v>142.5</v>
      </c>
      <c r="H160" s="147">
        <f>IF(G160="","",G160-G160*COMPASS!$AH$12)</f>
        <v>142.5</v>
      </c>
    </row>
    <row r="161" spans="1:8" ht="15" customHeight="1">
      <c r="A161" s="1046" t="s">
        <v>14266</v>
      </c>
      <c r="B161" s="989" t="s">
        <v>13463</v>
      </c>
      <c r="C161" s="1046" t="s">
        <v>13771</v>
      </c>
      <c r="D161" s="989" t="s">
        <v>13772</v>
      </c>
      <c r="E161" s="990">
        <v>1</v>
      </c>
      <c r="F161"/>
      <c r="G161" s="991">
        <v>358</v>
      </c>
      <c r="H161" s="147">
        <f>IF(G161="","",G161-G161*COMPASS!$AH$12)</f>
        <v>358</v>
      </c>
    </row>
    <row r="162" spans="1:8" ht="15" customHeight="1">
      <c r="A162" s="1046" t="s">
        <v>14267</v>
      </c>
      <c r="B162" s="989" t="s">
        <v>13463</v>
      </c>
      <c r="C162" s="1046" t="s">
        <v>13773</v>
      </c>
      <c r="D162" s="989" t="s">
        <v>13774</v>
      </c>
      <c r="E162" s="990">
        <v>1</v>
      </c>
      <c r="F162"/>
      <c r="G162" s="991">
        <v>413.5</v>
      </c>
      <c r="H162" s="147">
        <f>IF(G162="","",G162-G162*COMPASS!$AH$12)</f>
        <v>413.5</v>
      </c>
    </row>
    <row r="163" spans="1:8" ht="15" customHeight="1">
      <c r="A163" s="1046" t="s">
        <v>14268</v>
      </c>
      <c r="B163" s="989" t="s">
        <v>13463</v>
      </c>
      <c r="C163" s="1046" t="s">
        <v>13775</v>
      </c>
      <c r="D163" s="989" t="s">
        <v>13776</v>
      </c>
      <c r="E163" s="990">
        <v>1</v>
      </c>
      <c r="F163"/>
      <c r="G163" s="991">
        <v>344</v>
      </c>
      <c r="H163" s="147">
        <f>IF(G163="","",G163-G163*COMPASS!$AH$12)</f>
        <v>344</v>
      </c>
    </row>
    <row r="164" spans="1:8" ht="15" customHeight="1">
      <c r="A164" s="1046" t="s">
        <v>14269</v>
      </c>
      <c r="B164" s="989" t="s">
        <v>13463</v>
      </c>
      <c r="C164" s="1046" t="s">
        <v>13777</v>
      </c>
      <c r="D164" s="989" t="s">
        <v>13778</v>
      </c>
      <c r="E164" s="990">
        <v>1</v>
      </c>
      <c r="F164"/>
      <c r="G164" s="991">
        <v>106</v>
      </c>
      <c r="H164" s="147">
        <f>IF(G164="","",G164-G164*COMPASS!$AH$12)</f>
        <v>106</v>
      </c>
    </row>
    <row r="165" spans="1:8" ht="15" customHeight="1">
      <c r="A165" s="1046" t="s">
        <v>14270</v>
      </c>
      <c r="B165" s="989" t="s">
        <v>13463</v>
      </c>
      <c r="C165" s="1046" t="s">
        <v>13779</v>
      </c>
      <c r="D165" s="989" t="s">
        <v>13780</v>
      </c>
      <c r="E165" s="990">
        <v>1</v>
      </c>
      <c r="F165"/>
      <c r="G165" s="991">
        <v>132.5</v>
      </c>
      <c r="H165" s="147">
        <f>IF(G165="","",G165-G165*COMPASS!$AH$12)</f>
        <v>132.5</v>
      </c>
    </row>
    <row r="166" spans="1:8" ht="15" customHeight="1">
      <c r="A166" s="1046" t="s">
        <v>14271</v>
      </c>
      <c r="B166" s="989" t="s">
        <v>13463</v>
      </c>
      <c r="C166" s="1046" t="s">
        <v>13781</v>
      </c>
      <c r="D166" s="989" t="s">
        <v>13782</v>
      </c>
      <c r="E166" s="990">
        <v>1</v>
      </c>
      <c r="F166"/>
      <c r="G166" s="991">
        <v>98</v>
      </c>
      <c r="H166" s="147">
        <f>IF(G166="","",G166-G166*COMPASS!$AH$12)</f>
        <v>98</v>
      </c>
    </row>
    <row r="167" spans="1:8" ht="15" customHeight="1">
      <c r="A167" s="1046" t="s">
        <v>14272</v>
      </c>
      <c r="B167" s="989" t="s">
        <v>13463</v>
      </c>
      <c r="C167" s="1046" t="s">
        <v>13783</v>
      </c>
      <c r="D167" s="989" t="s">
        <v>13784</v>
      </c>
      <c r="E167" s="990">
        <v>1</v>
      </c>
      <c r="F167"/>
      <c r="G167" s="991">
        <v>111</v>
      </c>
      <c r="H167" s="147">
        <f>IF(G167="","",G167-G167*COMPASS!$AH$12)</f>
        <v>111</v>
      </c>
    </row>
    <row r="168" spans="1:8" ht="15" customHeight="1">
      <c r="A168" s="1046" t="s">
        <v>14273</v>
      </c>
      <c r="B168" s="989" t="s">
        <v>13463</v>
      </c>
      <c r="C168" s="1046" t="s">
        <v>13785</v>
      </c>
      <c r="D168" s="989" t="s">
        <v>13786</v>
      </c>
      <c r="E168" s="990">
        <v>1</v>
      </c>
      <c r="F168"/>
      <c r="G168" s="991">
        <v>60.5</v>
      </c>
      <c r="H168" s="147">
        <f>IF(G168="","",G168-G168*COMPASS!$AH$12)</f>
        <v>60.5</v>
      </c>
    </row>
    <row r="169" spans="1:8" ht="15" customHeight="1">
      <c r="A169" s="1046" t="s">
        <v>14274</v>
      </c>
      <c r="B169" s="989" t="s">
        <v>13463</v>
      </c>
      <c r="C169" s="1046" t="s">
        <v>13787</v>
      </c>
      <c r="D169" s="989" t="s">
        <v>13788</v>
      </c>
      <c r="E169" s="990">
        <v>1</v>
      </c>
      <c r="F169"/>
      <c r="G169" s="991">
        <v>151.5</v>
      </c>
      <c r="H169" s="147">
        <f>IF(G169="","",G169-G169*COMPASS!$AH$12)</f>
        <v>151.5</v>
      </c>
    </row>
    <row r="170" spans="1:8" ht="15" customHeight="1">
      <c r="A170" s="1046" t="s">
        <v>14275</v>
      </c>
      <c r="B170" s="989" t="s">
        <v>13463</v>
      </c>
      <c r="C170" s="1046" t="s">
        <v>13789</v>
      </c>
      <c r="D170" s="989" t="s">
        <v>13790</v>
      </c>
      <c r="E170" s="990">
        <v>1</v>
      </c>
      <c r="F170"/>
      <c r="G170" s="991">
        <v>436</v>
      </c>
      <c r="H170" s="147">
        <f>IF(G170="","",G170-G170*COMPASS!$AH$12)</f>
        <v>436</v>
      </c>
    </row>
    <row r="171" spans="1:8" ht="15" customHeight="1">
      <c r="A171" s="1046" t="s">
        <v>14276</v>
      </c>
      <c r="B171" s="989" t="s">
        <v>13463</v>
      </c>
      <c r="C171" s="1046" t="s">
        <v>13791</v>
      </c>
      <c r="D171" s="989" t="s">
        <v>13792</v>
      </c>
      <c r="E171" s="990">
        <v>1</v>
      </c>
      <c r="F171"/>
      <c r="G171" s="991">
        <v>124.5</v>
      </c>
      <c r="H171" s="147">
        <f>IF(G171="","",G171-G171*COMPASS!$AH$12)</f>
        <v>124.5</v>
      </c>
    </row>
    <row r="172" spans="1:8" ht="15" customHeight="1">
      <c r="A172" s="1046" t="s">
        <v>14277</v>
      </c>
      <c r="B172" s="989" t="s">
        <v>13463</v>
      </c>
      <c r="C172" s="1046" t="s">
        <v>13793</v>
      </c>
      <c r="D172" s="989" t="s">
        <v>13794</v>
      </c>
      <c r="E172" s="990">
        <v>1</v>
      </c>
      <c r="F172"/>
      <c r="G172" s="991">
        <v>98</v>
      </c>
      <c r="H172" s="147">
        <f>IF(G172="","",G172-G172*COMPASS!$AH$12)</f>
        <v>98</v>
      </c>
    </row>
    <row r="173" spans="1:8" ht="15" customHeight="1">
      <c r="A173" s="1046" t="s">
        <v>14278</v>
      </c>
      <c r="B173" s="989" t="s">
        <v>13463</v>
      </c>
      <c r="C173" s="1046" t="s">
        <v>13795</v>
      </c>
      <c r="D173" s="989" t="s">
        <v>13796</v>
      </c>
      <c r="E173" s="990">
        <v>1</v>
      </c>
      <c r="F173"/>
      <c r="G173" s="991">
        <v>520</v>
      </c>
      <c r="H173" s="147">
        <f>IF(G173="","",G173-G173*COMPASS!$AH$12)</f>
        <v>520</v>
      </c>
    </row>
    <row r="174" spans="1:8" ht="15" customHeight="1">
      <c r="A174" s="1046" t="s">
        <v>14279</v>
      </c>
      <c r="B174" s="989" t="s">
        <v>13463</v>
      </c>
      <c r="C174" s="1046" t="s">
        <v>13797</v>
      </c>
      <c r="D174" s="989" t="s">
        <v>13798</v>
      </c>
      <c r="E174" s="990">
        <v>1</v>
      </c>
      <c r="F174"/>
      <c r="G174" s="991">
        <v>1033.5</v>
      </c>
      <c r="H174" s="147">
        <f>IF(G174="","",G174-G174*COMPASS!$AH$12)</f>
        <v>1033.5</v>
      </c>
    </row>
    <row r="175" spans="1:8" ht="15" customHeight="1">
      <c r="A175" s="1046" t="s">
        <v>14280</v>
      </c>
      <c r="B175" s="989" t="s">
        <v>13463</v>
      </c>
      <c r="C175" s="1046" t="s">
        <v>13799</v>
      </c>
      <c r="D175" s="989" t="s">
        <v>13800</v>
      </c>
      <c r="E175" s="990">
        <v>1</v>
      </c>
      <c r="F175"/>
      <c r="G175" s="991">
        <v>222.5</v>
      </c>
      <c r="H175" s="147">
        <f>IF(G175="","",G175-G175*COMPASS!$AH$12)</f>
        <v>222.5</v>
      </c>
    </row>
    <row r="176" spans="1:8" ht="15" customHeight="1">
      <c r="A176" s="1046" t="s">
        <v>14281</v>
      </c>
      <c r="B176" s="989" t="s">
        <v>13463</v>
      </c>
      <c r="C176" s="1046" t="s">
        <v>13801</v>
      </c>
      <c r="D176" s="989" t="s">
        <v>13802</v>
      </c>
      <c r="E176" s="990">
        <v>1</v>
      </c>
      <c r="F176"/>
      <c r="G176" s="991">
        <v>356</v>
      </c>
      <c r="H176" s="147">
        <f>IF(G176="","",G176-G176*COMPASS!$AH$12)</f>
        <v>356</v>
      </c>
    </row>
    <row r="177" spans="1:8" ht="15" customHeight="1">
      <c r="A177" s="1046" t="s">
        <v>14282</v>
      </c>
      <c r="B177" s="989" t="s">
        <v>13463</v>
      </c>
      <c r="C177" s="1046" t="s">
        <v>13803</v>
      </c>
      <c r="D177" s="989" t="s">
        <v>13804</v>
      </c>
      <c r="E177" s="990">
        <v>1</v>
      </c>
      <c r="F177"/>
      <c r="G177" s="991">
        <v>178</v>
      </c>
      <c r="H177" s="147">
        <f>IF(G177="","",G177-G177*COMPASS!$AH$12)</f>
        <v>178</v>
      </c>
    </row>
    <row r="178" spans="1:8" ht="15" customHeight="1">
      <c r="A178" s="1046" t="s">
        <v>14283</v>
      </c>
      <c r="B178" s="989" t="s">
        <v>13463</v>
      </c>
      <c r="C178" s="1046" t="s">
        <v>13805</v>
      </c>
      <c r="D178" s="989" t="s">
        <v>13806</v>
      </c>
      <c r="E178" s="990">
        <v>1</v>
      </c>
      <c r="F178"/>
      <c r="G178" s="991">
        <v>407</v>
      </c>
      <c r="H178" s="147">
        <f>IF(G178="","",G178-G178*COMPASS!$AH$12)</f>
        <v>407</v>
      </c>
    </row>
    <row r="179" spans="1:8" ht="15" customHeight="1">
      <c r="A179" s="1046" t="s">
        <v>14284</v>
      </c>
      <c r="B179" s="989" t="s">
        <v>13463</v>
      </c>
      <c r="C179" s="1046" t="s">
        <v>13807</v>
      </c>
      <c r="D179" s="989" t="s">
        <v>13808</v>
      </c>
      <c r="E179" s="990">
        <v>1</v>
      </c>
      <c r="F179"/>
      <c r="G179" s="991">
        <v>244.5</v>
      </c>
      <c r="H179" s="147">
        <f>IF(G179="","",G179-G179*COMPASS!$AH$12)</f>
        <v>244.5</v>
      </c>
    </row>
    <row r="180" spans="1:8" ht="15" customHeight="1">
      <c r="A180" s="1046" t="s">
        <v>14285</v>
      </c>
      <c r="B180" s="989" t="s">
        <v>13463</v>
      </c>
      <c r="C180" s="1046" t="s">
        <v>13809</v>
      </c>
      <c r="D180" s="989" t="s">
        <v>13810</v>
      </c>
      <c r="E180" s="990">
        <v>1</v>
      </c>
      <c r="F180" s="1120"/>
      <c r="G180" s="1121">
        <v>133.5</v>
      </c>
      <c r="H180" s="147">
        <f>IF(G180="","",G180-G180*COMPASS!$AH$12)</f>
        <v>133.5</v>
      </c>
    </row>
    <row r="181" spans="1:8" ht="15" customHeight="1">
      <c r="A181" s="1046" t="s">
        <v>14286</v>
      </c>
      <c r="B181" s="989" t="s">
        <v>13463</v>
      </c>
      <c r="C181" s="1046" t="s">
        <v>13811</v>
      </c>
      <c r="D181" s="989" t="s">
        <v>13812</v>
      </c>
      <c r="E181" s="990">
        <v>1</v>
      </c>
      <c r="F181" s="1120"/>
      <c r="G181" s="1121">
        <v>482.5</v>
      </c>
      <c r="H181" s="147">
        <f>IF(G181="","",G181-G181*COMPASS!$AH$12)</f>
        <v>482.5</v>
      </c>
    </row>
    <row r="182" spans="1:8" ht="15" customHeight="1">
      <c r="A182" s="1046" t="s">
        <v>14287</v>
      </c>
      <c r="B182" s="989" t="s">
        <v>13463</v>
      </c>
      <c r="C182" s="1046" t="s">
        <v>13813</v>
      </c>
      <c r="D182" s="989" t="s">
        <v>13814</v>
      </c>
      <c r="E182" s="990">
        <v>1</v>
      </c>
      <c r="F182" s="1120"/>
      <c r="G182" s="1121">
        <v>267</v>
      </c>
      <c r="H182" s="147">
        <f>IF(G182="","",G182-G182*COMPASS!$AH$12)</f>
        <v>267</v>
      </c>
    </row>
    <row r="183" spans="1:8" ht="15" customHeight="1">
      <c r="A183" s="1046" t="s">
        <v>14288</v>
      </c>
      <c r="B183" s="989" t="s">
        <v>13463</v>
      </c>
      <c r="C183" s="1046" t="s">
        <v>13815</v>
      </c>
      <c r="D183" s="989" t="s">
        <v>13816</v>
      </c>
      <c r="E183" s="990">
        <v>1</v>
      </c>
      <c r="F183" s="1120"/>
      <c r="G183" s="1121">
        <v>470</v>
      </c>
      <c r="H183" s="147">
        <f>IF(G183="","",G183-G183*COMPASS!$AH$12)</f>
        <v>470</v>
      </c>
    </row>
    <row r="184" spans="1:8" ht="15" customHeight="1">
      <c r="A184" s="1046" t="s">
        <v>14289</v>
      </c>
      <c r="B184" s="989" t="s">
        <v>13463</v>
      </c>
      <c r="C184" s="1046" t="s">
        <v>13817</v>
      </c>
      <c r="D184" s="989" t="s">
        <v>13818</v>
      </c>
      <c r="E184" s="990">
        <v>1</v>
      </c>
      <c r="F184" s="1120"/>
      <c r="G184" s="1121">
        <v>484</v>
      </c>
      <c r="H184" s="147">
        <f>IF(G184="","",G184-G184*COMPASS!$AH$12)</f>
        <v>484</v>
      </c>
    </row>
    <row r="185" spans="1:8" ht="15" customHeight="1">
      <c r="A185" s="1046" t="s">
        <v>14290</v>
      </c>
      <c r="B185" s="989" t="s">
        <v>13463</v>
      </c>
      <c r="C185" s="1046" t="s">
        <v>13819</v>
      </c>
      <c r="D185" s="989" t="s">
        <v>13820</v>
      </c>
      <c r="E185" s="990">
        <v>1</v>
      </c>
      <c r="F185" s="1120"/>
      <c r="G185" s="1121">
        <v>18</v>
      </c>
      <c r="H185" s="147">
        <f>IF(G185="","",G185-G185*COMPASS!$AH$12)</f>
        <v>18</v>
      </c>
    </row>
    <row r="186" spans="1:8" ht="15" customHeight="1">
      <c r="A186" s="1046" t="s">
        <v>14291</v>
      </c>
      <c r="B186" s="989" t="s">
        <v>13463</v>
      </c>
      <c r="C186" s="1046" t="s">
        <v>13821</v>
      </c>
      <c r="D186" s="989" t="s">
        <v>13822</v>
      </c>
      <c r="E186" s="990">
        <v>1</v>
      </c>
      <c r="F186" s="1120"/>
      <c r="G186" s="1121">
        <v>45</v>
      </c>
      <c r="H186" s="147">
        <f>IF(G186="","",G186-G186*COMPASS!$AH$12)</f>
        <v>45</v>
      </c>
    </row>
    <row r="187" spans="1:8" ht="15" customHeight="1">
      <c r="A187" s="1046" t="s">
        <v>14292</v>
      </c>
      <c r="B187" s="989" t="s">
        <v>13463</v>
      </c>
      <c r="C187" s="1046" t="s">
        <v>13823</v>
      </c>
      <c r="D187" s="989" t="s">
        <v>13824</v>
      </c>
      <c r="E187" s="990">
        <v>1</v>
      </c>
      <c r="F187" s="1120"/>
      <c r="G187" s="1121">
        <v>75</v>
      </c>
      <c r="H187" s="147">
        <f>IF(G187="","",G187-G187*COMPASS!$AH$12)</f>
        <v>75</v>
      </c>
    </row>
    <row r="188" spans="1:8" ht="15" customHeight="1">
      <c r="A188" s="1046" t="s">
        <v>14293</v>
      </c>
      <c r="B188" s="989" t="s">
        <v>13463</v>
      </c>
      <c r="C188" s="1046" t="s">
        <v>13825</v>
      </c>
      <c r="D188" s="989" t="s">
        <v>13826</v>
      </c>
      <c r="E188" s="990">
        <v>1</v>
      </c>
      <c r="F188" s="1120"/>
      <c r="G188" s="1121">
        <v>29</v>
      </c>
      <c r="H188" s="147">
        <f>IF(G188="","",G188-G188*COMPASS!$AH$12)</f>
        <v>29</v>
      </c>
    </row>
    <row r="189" spans="1:8" ht="15" customHeight="1">
      <c r="A189" s="1046" t="s">
        <v>14294</v>
      </c>
      <c r="B189" s="989" t="s">
        <v>13463</v>
      </c>
      <c r="C189" s="1046" t="s">
        <v>13827</v>
      </c>
      <c r="D189" s="989" t="s">
        <v>13828</v>
      </c>
      <c r="E189" s="990">
        <v>1</v>
      </c>
      <c r="F189" s="1120"/>
      <c r="G189" s="1121">
        <v>22</v>
      </c>
      <c r="H189" s="147">
        <f>IF(G189="","",G189-G189*COMPASS!$AH$12)</f>
        <v>22</v>
      </c>
    </row>
    <row r="190" spans="1:8" ht="15" customHeight="1">
      <c r="A190" s="1046" t="s">
        <v>14295</v>
      </c>
      <c r="B190" s="989" t="s">
        <v>13463</v>
      </c>
      <c r="C190" s="1046" t="s">
        <v>13829</v>
      </c>
      <c r="D190" s="989" t="s">
        <v>13830</v>
      </c>
      <c r="E190" s="990">
        <v>1</v>
      </c>
      <c r="F190" s="1120"/>
      <c r="G190" s="1121">
        <v>954</v>
      </c>
      <c r="H190" s="147">
        <f>IF(G190="","",G190-G190*COMPASS!$AH$12)</f>
        <v>954</v>
      </c>
    </row>
    <row r="191" spans="1:8" ht="15" customHeight="1">
      <c r="A191" s="1046" t="s">
        <v>14296</v>
      </c>
      <c r="B191" s="989" t="s">
        <v>13463</v>
      </c>
      <c r="C191" s="1046" t="s">
        <v>13831</v>
      </c>
      <c r="D191" s="989" t="s">
        <v>13832</v>
      </c>
      <c r="E191" s="990">
        <v>1</v>
      </c>
      <c r="F191" s="1120"/>
      <c r="G191" s="1121">
        <v>1325.5</v>
      </c>
      <c r="H191" s="147">
        <f>IF(G191="","",G191-G191*COMPASS!$AH$12)</f>
        <v>1325.5</v>
      </c>
    </row>
    <row r="192" spans="1:8" ht="15" customHeight="1">
      <c r="A192" s="1046" t="s">
        <v>14297</v>
      </c>
      <c r="B192" s="989" t="s">
        <v>13463</v>
      </c>
      <c r="C192" s="1046" t="s">
        <v>13833</v>
      </c>
      <c r="D192" s="989" t="s">
        <v>13834</v>
      </c>
      <c r="E192" s="990">
        <v>1</v>
      </c>
      <c r="F192" s="1120"/>
      <c r="G192" s="1121">
        <v>447.5</v>
      </c>
      <c r="H192" s="147">
        <f>IF(G192="","",G192-G192*COMPASS!$AH$12)</f>
        <v>447.5</v>
      </c>
    </row>
    <row r="193" spans="1:8" ht="15" customHeight="1">
      <c r="A193" s="1046" t="s">
        <v>14298</v>
      </c>
      <c r="B193" s="989" t="s">
        <v>13463</v>
      </c>
      <c r="C193" s="1046" t="s">
        <v>13835</v>
      </c>
      <c r="D193" s="989" t="s">
        <v>13836</v>
      </c>
      <c r="E193" s="990">
        <v>1</v>
      </c>
      <c r="F193" s="1120"/>
      <c r="G193" s="1121">
        <v>790</v>
      </c>
      <c r="H193" s="147">
        <f>IF(G193="","",G193-G193*COMPASS!$AH$12)</f>
        <v>790</v>
      </c>
    </row>
    <row r="194" spans="1:8" ht="15" customHeight="1">
      <c r="A194" s="1046" t="s">
        <v>14298</v>
      </c>
      <c r="B194" s="989" t="s">
        <v>13463</v>
      </c>
      <c r="C194" s="1046" t="s">
        <v>13835</v>
      </c>
      <c r="D194" s="989" t="s">
        <v>13836</v>
      </c>
      <c r="E194" s="990">
        <v>1</v>
      </c>
      <c r="F194" s="1120"/>
      <c r="G194" s="1121">
        <v>790</v>
      </c>
      <c r="H194" s="147">
        <f>IF(G194="","",G194-G194*COMPASS!$AH$12)</f>
        <v>790</v>
      </c>
    </row>
    <row r="195" spans="1:8" ht="15" customHeight="1">
      <c r="A195" s="1046" t="s">
        <v>14299</v>
      </c>
      <c r="B195" s="989" t="s">
        <v>13463</v>
      </c>
      <c r="C195" s="1046" t="s">
        <v>13837</v>
      </c>
      <c r="D195" s="989" t="s">
        <v>13838</v>
      </c>
      <c r="E195" s="990">
        <v>1</v>
      </c>
      <c r="F195" s="1120"/>
      <c r="G195" s="1121">
        <v>1522.5</v>
      </c>
      <c r="H195" s="147">
        <f>IF(G195="","",G195-G195*COMPASS!$AH$12)</f>
        <v>1522.5</v>
      </c>
    </row>
    <row r="196" spans="1:8" ht="15" customHeight="1">
      <c r="A196" s="1046" t="s">
        <v>14300</v>
      </c>
      <c r="B196" s="989" t="s">
        <v>13463</v>
      </c>
      <c r="C196" s="1046" t="s">
        <v>13839</v>
      </c>
      <c r="D196" s="989" t="s">
        <v>13840</v>
      </c>
      <c r="E196" s="990">
        <v>1</v>
      </c>
      <c r="F196" s="1120"/>
      <c r="G196" s="1121">
        <v>91.5</v>
      </c>
      <c r="H196" s="147">
        <f>IF(G196="","",G196-G196*COMPASS!$AH$12)</f>
        <v>91.5</v>
      </c>
    </row>
    <row r="197" spans="1:8" ht="15" customHeight="1">
      <c r="A197" s="1046" t="s">
        <v>14301</v>
      </c>
      <c r="B197" s="989" t="s">
        <v>13463</v>
      </c>
      <c r="C197" s="1046" t="s">
        <v>13841</v>
      </c>
      <c r="D197" s="989" t="s">
        <v>13842</v>
      </c>
      <c r="E197" s="990">
        <v>1</v>
      </c>
      <c r="F197" s="1120"/>
      <c r="G197" s="1121">
        <v>106.5</v>
      </c>
      <c r="H197" s="147">
        <f>IF(G197="","",G197-G197*COMPASS!$AH$12)</f>
        <v>106.5</v>
      </c>
    </row>
    <row r="198" spans="1:8" ht="15" customHeight="1">
      <c r="A198" s="1046" t="s">
        <v>14302</v>
      </c>
      <c r="B198" s="989" t="s">
        <v>13463</v>
      </c>
      <c r="C198" s="1046" t="s">
        <v>13843</v>
      </c>
      <c r="D198" s="989" t="s">
        <v>13844</v>
      </c>
      <c r="E198" s="990">
        <v>1</v>
      </c>
      <c r="F198" s="1120"/>
      <c r="G198" s="1121">
        <v>83.5</v>
      </c>
      <c r="H198" s="147">
        <f>IF(G198="","",G198-G198*COMPASS!$AH$12)</f>
        <v>83.5</v>
      </c>
    </row>
    <row r="199" spans="1:8" ht="15" customHeight="1">
      <c r="A199" s="1046" t="s">
        <v>14303</v>
      </c>
      <c r="B199" s="989" t="s">
        <v>13463</v>
      </c>
      <c r="C199" s="1046" t="s">
        <v>13845</v>
      </c>
      <c r="D199" s="989" t="s">
        <v>13846</v>
      </c>
      <c r="E199" s="990">
        <v>1</v>
      </c>
      <c r="F199" s="1120"/>
      <c r="G199" s="1121">
        <v>99</v>
      </c>
      <c r="H199" s="147">
        <f>IF(G199="","",G199-G199*COMPASS!$AH$12)</f>
        <v>99</v>
      </c>
    </row>
    <row r="200" spans="1:8" ht="15" customHeight="1">
      <c r="A200" s="1046" t="s">
        <v>14304</v>
      </c>
      <c r="B200" s="989" t="s">
        <v>13463</v>
      </c>
      <c r="C200" s="1046" t="s">
        <v>13847</v>
      </c>
      <c r="D200" s="989" t="s">
        <v>13848</v>
      </c>
      <c r="E200" s="990">
        <v>1</v>
      </c>
      <c r="F200" s="1120"/>
      <c r="G200" s="1121">
        <v>114.5</v>
      </c>
      <c r="H200" s="147">
        <f>IF(G200="","",G200-G200*COMPASS!$AH$12)</f>
        <v>114.5</v>
      </c>
    </row>
    <row r="201" spans="1:8" ht="15" customHeight="1">
      <c r="A201" s="1046" t="s">
        <v>14124</v>
      </c>
      <c r="B201" s="989" t="s">
        <v>13463</v>
      </c>
      <c r="C201" s="1046" t="s">
        <v>13488</v>
      </c>
      <c r="D201" s="989" t="s">
        <v>13489</v>
      </c>
      <c r="E201" s="990">
        <v>1</v>
      </c>
      <c r="F201" s="1120"/>
      <c r="G201" s="1121">
        <v>5.5</v>
      </c>
      <c r="H201" s="147">
        <f>IF(G201="","",G201-G201*COMPASS!$AH$12)</f>
        <v>5.5</v>
      </c>
    </row>
    <row r="202" spans="1:8" ht="15" customHeight="1">
      <c r="A202" s="1046" t="s">
        <v>14305</v>
      </c>
      <c r="B202" s="989" t="s">
        <v>13463</v>
      </c>
      <c r="C202" s="1046" t="s">
        <v>13849</v>
      </c>
      <c r="D202" s="989" t="s">
        <v>13850</v>
      </c>
      <c r="E202" s="990">
        <v>1</v>
      </c>
      <c r="F202" s="1120"/>
      <c r="G202" s="1121">
        <v>44</v>
      </c>
      <c r="H202" s="147">
        <f>IF(G202="","",G202-G202*COMPASS!$AH$12)</f>
        <v>44</v>
      </c>
    </row>
    <row r="203" spans="1:8" ht="15" customHeight="1">
      <c r="A203" s="1046" t="s">
        <v>14126</v>
      </c>
      <c r="B203" s="989" t="s">
        <v>13463</v>
      </c>
      <c r="C203" s="1046" t="s">
        <v>13492</v>
      </c>
      <c r="D203" s="989" t="s">
        <v>13493</v>
      </c>
      <c r="E203" s="990">
        <v>1</v>
      </c>
      <c r="F203" s="1120"/>
      <c r="G203" s="1121">
        <v>7</v>
      </c>
      <c r="H203" s="147">
        <f>IF(G203="","",G203-G203*COMPASS!$AH$12)</f>
        <v>7</v>
      </c>
    </row>
    <row r="204" spans="1:8" ht="15" customHeight="1">
      <c r="A204" s="1046" t="s">
        <v>14127</v>
      </c>
      <c r="B204" s="989" t="s">
        <v>13463</v>
      </c>
      <c r="C204" s="1046" t="s">
        <v>13494</v>
      </c>
      <c r="D204" s="989" t="s">
        <v>13495</v>
      </c>
      <c r="E204" s="990">
        <v>1</v>
      </c>
      <c r="F204" s="1120"/>
      <c r="G204" s="1121">
        <v>126</v>
      </c>
      <c r="H204" s="147">
        <f>IF(G204="","",G204-G204*COMPASS!$AH$12)</f>
        <v>126</v>
      </c>
    </row>
    <row r="205" spans="1:8" ht="15" customHeight="1">
      <c r="A205" s="1046" t="s">
        <v>14128</v>
      </c>
      <c r="B205" s="989" t="s">
        <v>13463</v>
      </c>
      <c r="C205" s="1046" t="s">
        <v>13496</v>
      </c>
      <c r="D205" s="989" t="s">
        <v>13497</v>
      </c>
      <c r="E205" s="990">
        <v>1</v>
      </c>
      <c r="F205" s="1120"/>
      <c r="G205" s="1121">
        <v>27</v>
      </c>
      <c r="H205" s="147">
        <f>IF(G205="","",G205-G205*COMPASS!$AH$12)</f>
        <v>27</v>
      </c>
    </row>
    <row r="206" spans="1:8" ht="15" customHeight="1">
      <c r="A206" s="1046" t="s">
        <v>14129</v>
      </c>
      <c r="B206" s="989" t="s">
        <v>13463</v>
      </c>
      <c r="C206" s="1046" t="s">
        <v>13498</v>
      </c>
      <c r="D206" s="989" t="s">
        <v>13499</v>
      </c>
      <c r="E206" s="990">
        <v>1</v>
      </c>
      <c r="F206" s="1120"/>
      <c r="G206" s="1121">
        <v>50</v>
      </c>
      <c r="H206" s="147">
        <f>IF(G206="","",G206-G206*COMPASS!$AH$12)</f>
        <v>50</v>
      </c>
    </row>
    <row r="207" spans="1:8" ht="15" customHeight="1">
      <c r="A207" s="1046" t="s">
        <v>14130</v>
      </c>
      <c r="B207" s="989" t="s">
        <v>13463</v>
      </c>
      <c r="C207" s="1046" t="s">
        <v>13500</v>
      </c>
      <c r="D207" s="989" t="s">
        <v>13501</v>
      </c>
      <c r="E207" s="990">
        <v>1</v>
      </c>
      <c r="F207" s="1120"/>
      <c r="G207" s="1121">
        <v>0.5</v>
      </c>
      <c r="H207" s="147">
        <f>IF(G207="","",G207-G207*COMPASS!$AH$12)</f>
        <v>0.5</v>
      </c>
    </row>
    <row r="208" spans="1:8" ht="15" customHeight="1">
      <c r="A208" s="1046" t="s">
        <v>14131</v>
      </c>
      <c r="B208" s="989" t="s">
        <v>13463</v>
      </c>
      <c r="C208" s="1046" t="s">
        <v>13502</v>
      </c>
      <c r="D208" s="989" t="s">
        <v>13503</v>
      </c>
      <c r="E208" s="990">
        <v>1</v>
      </c>
      <c r="F208" s="1120"/>
      <c r="G208" s="1121">
        <v>0.5</v>
      </c>
      <c r="H208" s="147">
        <f>IF(G208="","",G208-G208*COMPASS!$AH$12)</f>
        <v>0.5</v>
      </c>
    </row>
    <row r="209" spans="1:8" ht="15" customHeight="1">
      <c r="A209" s="1046" t="s">
        <v>14132</v>
      </c>
      <c r="B209" s="989" t="s">
        <v>13463</v>
      </c>
      <c r="C209" s="1046" t="s">
        <v>13504</v>
      </c>
      <c r="D209" s="989" t="s">
        <v>13505</v>
      </c>
      <c r="E209" s="990">
        <v>1</v>
      </c>
      <c r="F209" s="1120"/>
      <c r="G209" s="1121">
        <v>44.5</v>
      </c>
      <c r="H209" s="147">
        <f>IF(G209="","",G209-G209*COMPASS!$AH$12)</f>
        <v>44.5</v>
      </c>
    </row>
    <row r="210" spans="1:8" ht="15" customHeight="1">
      <c r="A210" s="1046" t="s">
        <v>14133</v>
      </c>
      <c r="B210" s="989" t="s">
        <v>13463</v>
      </c>
      <c r="C210" s="1046" t="s">
        <v>13506</v>
      </c>
      <c r="D210" s="989" t="s">
        <v>13507</v>
      </c>
      <c r="E210" s="990">
        <v>1</v>
      </c>
      <c r="F210" s="1120"/>
      <c r="G210" s="1121">
        <v>25.5</v>
      </c>
      <c r="H210" s="147">
        <f>IF(G210="","",G210-G210*COMPASS!$AH$12)</f>
        <v>25.5</v>
      </c>
    </row>
    <row r="211" spans="1:8" ht="15" customHeight="1">
      <c r="A211" s="1046" t="s">
        <v>14134</v>
      </c>
      <c r="B211" s="989" t="s">
        <v>13463</v>
      </c>
      <c r="C211" s="1046" t="s">
        <v>13508</v>
      </c>
      <c r="D211" s="989" t="s">
        <v>13509</v>
      </c>
      <c r="E211" s="990">
        <v>1</v>
      </c>
      <c r="F211" s="1120"/>
      <c r="G211" s="1121">
        <v>50</v>
      </c>
      <c r="H211" s="147">
        <f>IF(G211="","",G211-G211*COMPASS!$AH$12)</f>
        <v>50</v>
      </c>
    </row>
    <row r="212" spans="1:8" ht="15" customHeight="1">
      <c r="A212" s="1046" t="s">
        <v>14306</v>
      </c>
      <c r="B212" s="989" t="s">
        <v>13463</v>
      </c>
      <c r="C212" s="1046" t="s">
        <v>13851</v>
      </c>
      <c r="D212" s="989" t="s">
        <v>13852</v>
      </c>
      <c r="E212" s="990">
        <v>1</v>
      </c>
      <c r="F212" s="1120"/>
      <c r="G212" s="1121">
        <v>207</v>
      </c>
      <c r="H212" s="147">
        <f>IF(G212="","",G212-G212*COMPASS!$AH$12)</f>
        <v>207</v>
      </c>
    </row>
    <row r="213" spans="1:8" ht="15" customHeight="1">
      <c r="A213" s="1046" t="s">
        <v>14307</v>
      </c>
      <c r="B213" s="989" t="s">
        <v>13463</v>
      </c>
      <c r="C213" s="1046" t="s">
        <v>13853</v>
      </c>
      <c r="D213" s="989" t="s">
        <v>13854</v>
      </c>
      <c r="E213" s="990">
        <v>1</v>
      </c>
      <c r="F213" s="1120"/>
      <c r="G213" s="1121">
        <v>331.5</v>
      </c>
      <c r="H213" s="147">
        <f>IF(G213="","",G213-G213*COMPASS!$AH$12)</f>
        <v>331.5</v>
      </c>
    </row>
    <row r="214" spans="1:8" ht="15" customHeight="1">
      <c r="A214" s="1046" t="s">
        <v>14308</v>
      </c>
      <c r="B214" s="989" t="s">
        <v>13463</v>
      </c>
      <c r="C214" s="1046" t="s">
        <v>13855</v>
      </c>
      <c r="D214" s="989" t="s">
        <v>13856</v>
      </c>
      <c r="E214" s="990">
        <v>1</v>
      </c>
      <c r="F214" s="1120"/>
      <c r="G214" s="1121">
        <v>235</v>
      </c>
      <c r="H214" s="147">
        <f>IF(G214="","",G214-G214*COMPASS!$AH$12)</f>
        <v>235</v>
      </c>
    </row>
    <row r="215" spans="1:8" ht="15" customHeight="1">
      <c r="A215" s="1046" t="s">
        <v>14309</v>
      </c>
      <c r="B215" s="989" t="s">
        <v>13463</v>
      </c>
      <c r="C215" s="1046" t="s">
        <v>13857</v>
      </c>
      <c r="D215" s="989" t="s">
        <v>13858</v>
      </c>
      <c r="E215" s="990">
        <v>1</v>
      </c>
      <c r="F215" s="1120"/>
      <c r="G215" s="1121">
        <v>338.5</v>
      </c>
      <c r="H215" s="147">
        <f>IF(G215="","",G215-G215*COMPASS!$AH$12)</f>
        <v>338.5</v>
      </c>
    </row>
    <row r="216" spans="1:8" ht="15" customHeight="1">
      <c r="A216" s="1046" t="s">
        <v>14139</v>
      </c>
      <c r="B216" s="989" t="s">
        <v>13463</v>
      </c>
      <c r="C216" s="1046" t="s">
        <v>13518</v>
      </c>
      <c r="D216" s="989" t="s">
        <v>13519</v>
      </c>
      <c r="E216" s="990">
        <v>1</v>
      </c>
      <c r="F216" s="1120"/>
      <c r="G216" s="1121">
        <v>6</v>
      </c>
      <c r="H216" s="147">
        <f>IF(G216="","",G216-G216*COMPASS!$AH$12)</f>
        <v>6</v>
      </c>
    </row>
    <row r="217" spans="1:8" ht="15" customHeight="1">
      <c r="A217" s="1046" t="s">
        <v>14140</v>
      </c>
      <c r="B217" s="989" t="s">
        <v>13463</v>
      </c>
      <c r="C217" s="1046" t="s">
        <v>13520</v>
      </c>
      <c r="D217" s="989" t="s">
        <v>13521</v>
      </c>
      <c r="E217" s="990">
        <v>1</v>
      </c>
      <c r="F217" s="1120"/>
      <c r="G217" s="1121">
        <v>24.5</v>
      </c>
      <c r="H217" s="147">
        <f>IF(G217="","",G217-G217*COMPASS!$AH$12)</f>
        <v>24.5</v>
      </c>
    </row>
    <row r="218" spans="1:8" ht="15" customHeight="1">
      <c r="A218" s="1046" t="s">
        <v>14141</v>
      </c>
      <c r="B218" s="989" t="s">
        <v>13463</v>
      </c>
      <c r="C218" s="1046" t="s">
        <v>13522</v>
      </c>
      <c r="D218" s="989" t="s">
        <v>13523</v>
      </c>
      <c r="E218" s="990">
        <v>1</v>
      </c>
      <c r="F218" s="1120"/>
      <c r="G218" s="1121">
        <v>15.5</v>
      </c>
      <c r="H218" s="147">
        <f>IF(G218="","",G218-G218*COMPASS!$AH$12)</f>
        <v>15.5</v>
      </c>
    </row>
    <row r="219" spans="1:8" ht="15" customHeight="1">
      <c r="A219" s="1046" t="s">
        <v>14310</v>
      </c>
      <c r="B219" s="989" t="s">
        <v>13463</v>
      </c>
      <c r="C219" s="1046" t="s">
        <v>13859</v>
      </c>
      <c r="D219" s="989" t="s">
        <v>13860</v>
      </c>
      <c r="E219" s="990">
        <v>1</v>
      </c>
      <c r="F219" s="1120"/>
      <c r="G219" s="1121">
        <v>55</v>
      </c>
      <c r="H219" s="147">
        <f>IF(G219="","",G219-G219*COMPASS!$AH$12)</f>
        <v>55</v>
      </c>
    </row>
    <row r="220" spans="1:8" ht="15" customHeight="1">
      <c r="A220" s="1046" t="s">
        <v>14144</v>
      </c>
      <c r="B220" s="989" t="s">
        <v>13463</v>
      </c>
      <c r="C220" s="1046" t="s">
        <v>13528</v>
      </c>
      <c r="D220" s="989" t="s">
        <v>13529</v>
      </c>
      <c r="E220" s="990">
        <v>1</v>
      </c>
      <c r="F220" s="1120"/>
      <c r="G220" s="1121">
        <v>74.5</v>
      </c>
      <c r="H220" s="147">
        <f>IF(G220="","",G220-G220*COMPASS!$AH$12)</f>
        <v>74.5</v>
      </c>
    </row>
    <row r="221" spans="1:8" ht="15" customHeight="1">
      <c r="A221" s="1046" t="s">
        <v>14311</v>
      </c>
      <c r="B221" s="989" t="s">
        <v>13463</v>
      </c>
      <c r="C221" s="1046" t="s">
        <v>13861</v>
      </c>
      <c r="D221" s="989" t="s">
        <v>13862</v>
      </c>
      <c r="E221" s="990">
        <v>1</v>
      </c>
      <c r="F221" s="1120"/>
      <c r="G221" s="1121">
        <v>55</v>
      </c>
      <c r="H221" s="147">
        <f>IF(G221="","",G221-G221*COMPASS!$AH$12)</f>
        <v>55</v>
      </c>
    </row>
    <row r="222" spans="1:8" ht="15" customHeight="1">
      <c r="A222" s="1046" t="s">
        <v>14145</v>
      </c>
      <c r="B222" s="989" t="s">
        <v>13463</v>
      </c>
      <c r="C222" s="1046" t="s">
        <v>13530</v>
      </c>
      <c r="D222" s="989" t="s">
        <v>13531</v>
      </c>
      <c r="E222" s="990">
        <v>1</v>
      </c>
      <c r="F222" s="1120"/>
      <c r="G222" s="1121">
        <v>13.5</v>
      </c>
      <c r="H222" s="147">
        <f>IF(G222="","",G222-G222*COMPASS!$AH$12)</f>
        <v>13.5</v>
      </c>
    </row>
    <row r="223" spans="1:8" ht="15" customHeight="1">
      <c r="A223" s="1046" t="s">
        <v>14312</v>
      </c>
      <c r="B223" s="989" t="s">
        <v>13463</v>
      </c>
      <c r="C223" s="1046" t="s">
        <v>13863</v>
      </c>
      <c r="D223" s="989" t="s">
        <v>13864</v>
      </c>
      <c r="E223" s="990">
        <v>1</v>
      </c>
      <c r="F223" s="1120"/>
      <c r="G223" s="1121">
        <v>110.5</v>
      </c>
      <c r="H223" s="147">
        <f>IF(G223="","",G223-G223*COMPASS!$AH$12)</f>
        <v>110.5</v>
      </c>
    </row>
    <row r="224" spans="1:8" ht="15" customHeight="1">
      <c r="A224" s="1046" t="s">
        <v>14313</v>
      </c>
      <c r="B224" s="989" t="s">
        <v>13463</v>
      </c>
      <c r="C224" s="1046" t="s">
        <v>13865</v>
      </c>
      <c r="D224" s="989" t="s">
        <v>13866</v>
      </c>
      <c r="E224" s="990">
        <v>1</v>
      </c>
      <c r="F224" s="1120"/>
      <c r="G224" s="1121">
        <v>221</v>
      </c>
      <c r="H224" s="147">
        <f>IF(G224="","",G224-G224*COMPASS!$AH$12)</f>
        <v>221</v>
      </c>
    </row>
    <row r="225" spans="1:8" ht="15" customHeight="1">
      <c r="A225" s="1046" t="s">
        <v>14314</v>
      </c>
      <c r="B225" s="989" t="s">
        <v>13463</v>
      </c>
      <c r="C225" s="1046" t="s">
        <v>13867</v>
      </c>
      <c r="D225" s="989" t="s">
        <v>13868</v>
      </c>
      <c r="E225" s="990">
        <v>1</v>
      </c>
      <c r="F225" s="1120"/>
      <c r="G225" s="1121">
        <v>48.5</v>
      </c>
      <c r="H225" s="147">
        <f>IF(G225="","",G225-G225*COMPASS!$AH$12)</f>
        <v>48.5</v>
      </c>
    </row>
    <row r="226" spans="1:8" ht="15" customHeight="1">
      <c r="A226" s="1046" t="s">
        <v>14315</v>
      </c>
      <c r="B226" s="989" t="s">
        <v>13463</v>
      </c>
      <c r="C226" s="1046" t="s">
        <v>13869</v>
      </c>
      <c r="D226" s="989" t="s">
        <v>13870</v>
      </c>
      <c r="E226" s="990">
        <v>1</v>
      </c>
      <c r="F226" s="1120"/>
      <c r="G226" s="1121">
        <v>23</v>
      </c>
      <c r="H226" s="147">
        <f>IF(G226="","",G226-G226*COMPASS!$AH$12)</f>
        <v>23</v>
      </c>
    </row>
    <row r="227" spans="1:8" ht="15" customHeight="1">
      <c r="A227" s="1046" t="s">
        <v>14316</v>
      </c>
      <c r="B227" s="989" t="s">
        <v>13463</v>
      </c>
      <c r="C227" s="1046" t="s">
        <v>13871</v>
      </c>
      <c r="D227" s="989" t="s">
        <v>13872</v>
      </c>
      <c r="E227" s="990">
        <v>1</v>
      </c>
      <c r="F227" s="1120"/>
      <c r="G227" s="1121">
        <v>44.5</v>
      </c>
      <c r="H227" s="147">
        <f>IF(G227="","",G227-G227*COMPASS!$AH$12)</f>
        <v>44.5</v>
      </c>
    </row>
    <row r="228" spans="1:8" ht="15" customHeight="1">
      <c r="A228" s="1046" t="s">
        <v>14317</v>
      </c>
      <c r="B228" s="989" t="s">
        <v>13463</v>
      </c>
      <c r="C228" s="1046" t="s">
        <v>13873</v>
      </c>
      <c r="D228" s="989" t="s">
        <v>13874</v>
      </c>
      <c r="E228" s="990">
        <v>1</v>
      </c>
      <c r="F228" s="1120"/>
      <c r="G228" s="1121">
        <v>74</v>
      </c>
      <c r="H228" s="147">
        <f>IF(G228="","",G228-G228*COMPASS!$AH$12)</f>
        <v>74</v>
      </c>
    </row>
    <row r="229" spans="1:8" ht="15" customHeight="1">
      <c r="A229" s="1046" t="s">
        <v>14318</v>
      </c>
      <c r="B229" s="989" t="s">
        <v>13463</v>
      </c>
      <c r="C229" s="1046" t="s">
        <v>13875</v>
      </c>
      <c r="D229" s="989" t="s">
        <v>13876</v>
      </c>
      <c r="E229" s="990">
        <v>1</v>
      </c>
      <c r="F229" s="1120"/>
      <c r="G229" s="1121">
        <v>136.5</v>
      </c>
      <c r="H229" s="147">
        <f>IF(G229="","",G229-G229*COMPASS!$AH$12)</f>
        <v>136.5</v>
      </c>
    </row>
    <row r="230" spans="1:8" ht="15" customHeight="1">
      <c r="A230" s="1046" t="s">
        <v>14146</v>
      </c>
      <c r="B230" s="989" t="s">
        <v>13463</v>
      </c>
      <c r="C230" s="1046" t="s">
        <v>13532</v>
      </c>
      <c r="D230" s="989" t="s">
        <v>13533</v>
      </c>
      <c r="E230" s="990">
        <v>1</v>
      </c>
      <c r="F230" s="1120"/>
      <c r="G230" s="1121">
        <v>16</v>
      </c>
      <c r="H230" s="147">
        <f>IF(G230="","",G230-G230*COMPASS!$AH$12)</f>
        <v>16</v>
      </c>
    </row>
    <row r="231" spans="1:8" ht="15" customHeight="1">
      <c r="A231" s="1046" t="s">
        <v>14319</v>
      </c>
      <c r="B231" s="989" t="s">
        <v>13463</v>
      </c>
      <c r="C231" s="1046" t="s">
        <v>13877</v>
      </c>
      <c r="D231" s="989" t="s">
        <v>13878</v>
      </c>
      <c r="E231" s="990">
        <v>1</v>
      </c>
      <c r="F231" s="1120"/>
      <c r="G231" s="1121">
        <v>62.5</v>
      </c>
      <c r="H231" s="147">
        <f>IF(G231="","",G231-G231*COMPASS!$AH$12)</f>
        <v>62.5</v>
      </c>
    </row>
    <row r="232" spans="1:8" ht="15" customHeight="1">
      <c r="A232" s="1046" t="s">
        <v>14320</v>
      </c>
      <c r="B232" s="989" t="s">
        <v>13463</v>
      </c>
      <c r="C232" s="1046" t="s">
        <v>13879</v>
      </c>
      <c r="D232" s="989" t="s">
        <v>13880</v>
      </c>
      <c r="E232" s="990">
        <v>1</v>
      </c>
      <c r="F232" s="1120"/>
      <c r="G232" s="1121">
        <v>156.5</v>
      </c>
      <c r="H232" s="147">
        <f>IF(G232="","",G232-G232*COMPASS!$AH$12)</f>
        <v>156.5</v>
      </c>
    </row>
    <row r="233" spans="1:8" ht="15" customHeight="1">
      <c r="A233" s="1046" t="s">
        <v>14321</v>
      </c>
      <c r="B233" s="989" t="s">
        <v>13463</v>
      </c>
      <c r="C233" s="1046" t="s">
        <v>13881</v>
      </c>
      <c r="D233" s="989" t="s">
        <v>13882</v>
      </c>
      <c r="E233" s="990">
        <v>1</v>
      </c>
      <c r="F233" s="1120"/>
      <c r="G233" s="1121">
        <v>62.5</v>
      </c>
      <c r="H233" s="147">
        <f>IF(G233="","",G233-G233*COMPASS!$AH$12)</f>
        <v>62.5</v>
      </c>
    </row>
    <row r="234" spans="1:8" ht="15" customHeight="1">
      <c r="A234" s="1046" t="s">
        <v>14322</v>
      </c>
      <c r="B234" s="989" t="s">
        <v>13463</v>
      </c>
      <c r="C234" s="1046" t="s">
        <v>13883</v>
      </c>
      <c r="D234" s="989" t="s">
        <v>13884</v>
      </c>
      <c r="E234" s="990">
        <v>1</v>
      </c>
      <c r="F234" s="1120"/>
      <c r="G234" s="1121">
        <v>73.5</v>
      </c>
      <c r="H234" s="147">
        <f>IF(G234="","",G234-G234*COMPASS!$AH$12)</f>
        <v>73.5</v>
      </c>
    </row>
    <row r="235" spans="1:8" ht="15" customHeight="1">
      <c r="A235" s="1046" t="s">
        <v>14323</v>
      </c>
      <c r="B235" s="989" t="s">
        <v>13463</v>
      </c>
      <c r="C235" s="1046" t="s">
        <v>13885</v>
      </c>
      <c r="D235" s="989" t="s">
        <v>13886</v>
      </c>
      <c r="E235" s="990">
        <v>1</v>
      </c>
      <c r="F235" s="1120"/>
      <c r="G235" s="1121">
        <v>242</v>
      </c>
      <c r="H235" s="147">
        <f>IF(G235="","",G235-G235*COMPASS!$AH$12)</f>
        <v>242</v>
      </c>
    </row>
    <row r="236" spans="1:8" ht="15" customHeight="1">
      <c r="A236" s="1046" t="s">
        <v>14324</v>
      </c>
      <c r="B236" s="989" t="s">
        <v>13463</v>
      </c>
      <c r="C236" s="1046" t="s">
        <v>13887</v>
      </c>
      <c r="D236" s="989" t="s">
        <v>13888</v>
      </c>
      <c r="E236" s="990">
        <v>1</v>
      </c>
      <c r="F236" s="1120"/>
      <c r="G236" s="1121">
        <v>73.5</v>
      </c>
      <c r="H236" s="147">
        <f>IF(G236="","",G236-G236*COMPASS!$AH$12)</f>
        <v>73.5</v>
      </c>
    </row>
    <row r="237" spans="1:8" ht="15" customHeight="1">
      <c r="A237" s="1046" t="s">
        <v>14325</v>
      </c>
      <c r="B237" s="989" t="s">
        <v>13463</v>
      </c>
      <c r="C237" s="1046" t="s">
        <v>13889</v>
      </c>
      <c r="D237" s="989" t="s">
        <v>13890</v>
      </c>
      <c r="E237" s="990">
        <v>1</v>
      </c>
      <c r="F237" s="1120"/>
      <c r="G237" s="1121">
        <v>242</v>
      </c>
      <c r="H237" s="147">
        <f>IF(G237="","",G237-G237*COMPASS!$AH$12)</f>
        <v>242</v>
      </c>
    </row>
    <row r="238" spans="1:8" ht="15" customHeight="1">
      <c r="A238" s="1046" t="s">
        <v>14326</v>
      </c>
      <c r="B238" s="989" t="s">
        <v>13463</v>
      </c>
      <c r="C238" s="1046" t="s">
        <v>13891</v>
      </c>
      <c r="D238" s="989" t="s">
        <v>13892</v>
      </c>
      <c r="E238" s="990">
        <v>1</v>
      </c>
      <c r="F238" s="1120"/>
      <c r="G238" s="1121">
        <v>73.5</v>
      </c>
      <c r="H238" s="147">
        <f>IF(G238="","",G238-G238*COMPASS!$AH$12)</f>
        <v>73.5</v>
      </c>
    </row>
    <row r="239" spans="1:8" ht="15" customHeight="1">
      <c r="A239" s="1046" t="s">
        <v>14327</v>
      </c>
      <c r="B239" s="989" t="s">
        <v>13463</v>
      </c>
      <c r="C239" s="1046" t="s">
        <v>13893</v>
      </c>
      <c r="D239" s="989" t="s">
        <v>13894</v>
      </c>
      <c r="E239" s="990">
        <v>1</v>
      </c>
      <c r="F239" s="1120"/>
      <c r="G239" s="1121">
        <v>73.5</v>
      </c>
      <c r="H239" s="147">
        <f>IF(G239="","",G239-G239*COMPASS!$AH$12)</f>
        <v>73.5</v>
      </c>
    </row>
    <row r="240" spans="1:8" ht="15" customHeight="1">
      <c r="A240" s="1046" t="s">
        <v>14328</v>
      </c>
      <c r="B240" s="989" t="s">
        <v>13463</v>
      </c>
      <c r="C240" s="1046" t="s">
        <v>13895</v>
      </c>
      <c r="D240" s="989" t="s">
        <v>13896</v>
      </c>
      <c r="E240" s="990">
        <v>1</v>
      </c>
      <c r="F240" s="1120"/>
      <c r="G240" s="1121">
        <v>73.5</v>
      </c>
      <c r="H240" s="147">
        <f>IF(G240="","",G240-G240*COMPASS!$AH$12)</f>
        <v>73.5</v>
      </c>
    </row>
    <row r="241" spans="1:8" ht="15" customHeight="1">
      <c r="A241" s="1046" t="s">
        <v>14329</v>
      </c>
      <c r="B241" s="989" t="s">
        <v>13463</v>
      </c>
      <c r="C241" s="1046" t="s">
        <v>13897</v>
      </c>
      <c r="D241" s="989" t="s">
        <v>13898</v>
      </c>
      <c r="E241" s="990">
        <v>1</v>
      </c>
      <c r="F241" s="1120"/>
      <c r="G241" s="1121">
        <v>30.5</v>
      </c>
      <c r="H241" s="147">
        <f>IF(G241="","",G241-G241*COMPASS!$AH$12)</f>
        <v>30.5</v>
      </c>
    </row>
    <row r="242" spans="1:8" ht="15" customHeight="1">
      <c r="A242" s="1046" t="s">
        <v>14153</v>
      </c>
      <c r="B242" s="989" t="s">
        <v>13463</v>
      </c>
      <c r="C242" s="1046" t="s">
        <v>13546</v>
      </c>
      <c r="D242" s="989" t="s">
        <v>13547</v>
      </c>
      <c r="E242" s="990">
        <v>1</v>
      </c>
      <c r="F242" s="1120"/>
      <c r="G242" s="1121">
        <v>34</v>
      </c>
      <c r="H242" s="147">
        <f>IF(G242="","",G242-G242*COMPASS!$AH$12)</f>
        <v>34</v>
      </c>
    </row>
    <row r="243" spans="1:8" ht="15" customHeight="1">
      <c r="A243" s="1046" t="s">
        <v>14156</v>
      </c>
      <c r="B243" s="989" t="s">
        <v>13463</v>
      </c>
      <c r="C243" s="1046" t="s">
        <v>13552</v>
      </c>
      <c r="D243" s="989" t="s">
        <v>13553</v>
      </c>
      <c r="E243" s="990">
        <v>1</v>
      </c>
      <c r="F243" s="1120"/>
      <c r="G243" s="1121">
        <v>50.5</v>
      </c>
      <c r="H243" s="147">
        <f>IF(G243="","",G243-G243*COMPASS!$AH$12)</f>
        <v>50.5</v>
      </c>
    </row>
    <row r="244" spans="1:8" ht="15" customHeight="1">
      <c r="A244" s="1046" t="s">
        <v>14157</v>
      </c>
      <c r="B244" s="989" t="s">
        <v>13463</v>
      </c>
      <c r="C244" s="1046" t="s">
        <v>13554</v>
      </c>
      <c r="D244" s="989" t="s">
        <v>13555</v>
      </c>
      <c r="E244" s="990">
        <v>1</v>
      </c>
      <c r="F244" s="1120"/>
      <c r="G244" s="1121">
        <v>1</v>
      </c>
      <c r="H244" s="147">
        <f>IF(G244="","",G244-G244*COMPASS!$AH$12)</f>
        <v>1</v>
      </c>
    </row>
    <row r="245" spans="1:8" ht="15" customHeight="1">
      <c r="A245" s="1046" t="s">
        <v>14158</v>
      </c>
      <c r="B245" s="989" t="s">
        <v>13463</v>
      </c>
      <c r="C245" s="1046" t="s">
        <v>13556</v>
      </c>
      <c r="D245" s="989" t="s">
        <v>13557</v>
      </c>
      <c r="E245" s="990">
        <v>1</v>
      </c>
      <c r="F245" s="1120"/>
      <c r="G245" s="1121">
        <v>18.5</v>
      </c>
      <c r="H245" s="147">
        <f>IF(G245="","",G245-G245*COMPASS!$AH$12)</f>
        <v>18.5</v>
      </c>
    </row>
    <row r="246" spans="1:8" ht="15" customHeight="1">
      <c r="A246" s="1046" t="s">
        <v>14330</v>
      </c>
      <c r="B246" s="989" t="s">
        <v>13463</v>
      </c>
      <c r="C246" s="1046" t="s">
        <v>13899</v>
      </c>
      <c r="D246" s="989" t="s">
        <v>13900</v>
      </c>
      <c r="E246" s="990">
        <v>1</v>
      </c>
      <c r="F246" s="1120"/>
      <c r="G246" s="1121">
        <v>112.5</v>
      </c>
      <c r="H246" s="147">
        <f>IF(G246="","",G246-G246*COMPASS!$AH$12)</f>
        <v>112.5</v>
      </c>
    </row>
    <row r="247" spans="1:8" ht="15" customHeight="1">
      <c r="A247" s="1046" t="s">
        <v>14331</v>
      </c>
      <c r="B247" s="989" t="s">
        <v>13463</v>
      </c>
      <c r="C247" s="1046" t="s">
        <v>13901</v>
      </c>
      <c r="D247" s="989" t="s">
        <v>13902</v>
      </c>
      <c r="E247" s="990">
        <v>1</v>
      </c>
      <c r="F247" s="1120"/>
      <c r="G247" s="1121">
        <v>109</v>
      </c>
      <c r="H247" s="147">
        <f>IF(G247="","",G247-G247*COMPASS!$AH$12)</f>
        <v>109</v>
      </c>
    </row>
    <row r="248" spans="1:8" ht="15" customHeight="1">
      <c r="A248" s="1046" t="s">
        <v>14332</v>
      </c>
      <c r="B248" s="989" t="s">
        <v>13463</v>
      </c>
      <c r="C248" s="1046" t="s">
        <v>13903</v>
      </c>
      <c r="D248" s="989" t="s">
        <v>13904</v>
      </c>
      <c r="E248" s="990">
        <v>1</v>
      </c>
      <c r="F248" s="1120"/>
      <c r="G248" s="1121">
        <v>135</v>
      </c>
      <c r="H248" s="147">
        <f>IF(G248="","",G248-G248*COMPASS!$AH$12)</f>
        <v>135</v>
      </c>
    </row>
    <row r="249" spans="1:8" ht="15" customHeight="1">
      <c r="A249" s="1046" t="s">
        <v>14333</v>
      </c>
      <c r="B249" s="989" t="s">
        <v>13463</v>
      </c>
      <c r="C249" s="1046" t="s">
        <v>13905</v>
      </c>
      <c r="D249" s="989" t="s">
        <v>13906</v>
      </c>
      <c r="E249" s="990">
        <v>1</v>
      </c>
      <c r="F249" s="1120"/>
      <c r="G249" s="1121">
        <v>109</v>
      </c>
      <c r="H249" s="147">
        <f>IF(G249="","",G249-G249*COMPASS!$AH$12)</f>
        <v>109</v>
      </c>
    </row>
    <row r="250" spans="1:8" ht="15" customHeight="1">
      <c r="A250" s="1046" t="s">
        <v>14334</v>
      </c>
      <c r="B250" s="989" t="s">
        <v>13463</v>
      </c>
      <c r="C250" s="1046" t="s">
        <v>13907</v>
      </c>
      <c r="D250" s="989" t="s">
        <v>13908</v>
      </c>
      <c r="E250" s="990">
        <v>1</v>
      </c>
      <c r="F250" s="1120"/>
      <c r="G250" s="1121">
        <v>135</v>
      </c>
      <c r="H250" s="147">
        <f>IF(G250="","",G250-G250*COMPASS!$AH$12)</f>
        <v>135</v>
      </c>
    </row>
    <row r="251" spans="1:8" ht="15" customHeight="1">
      <c r="A251" s="1046" t="s">
        <v>14335</v>
      </c>
      <c r="B251" s="989" t="s">
        <v>13463</v>
      </c>
      <c r="C251" s="1046" t="s">
        <v>13909</v>
      </c>
      <c r="D251" s="989" t="s">
        <v>13910</v>
      </c>
      <c r="E251" s="990">
        <v>1</v>
      </c>
      <c r="F251" s="1120"/>
      <c r="G251" s="1121">
        <v>186.5</v>
      </c>
      <c r="H251" s="147">
        <f>IF(G251="","",G251-G251*COMPASS!$AH$12)</f>
        <v>186.5</v>
      </c>
    </row>
    <row r="252" spans="1:8" ht="15" customHeight="1">
      <c r="A252" s="1046" t="s">
        <v>14336</v>
      </c>
      <c r="B252" s="989" t="s">
        <v>13463</v>
      </c>
      <c r="C252" s="1046" t="s">
        <v>13911</v>
      </c>
      <c r="D252" s="989" t="s">
        <v>13912</v>
      </c>
      <c r="E252" s="990">
        <v>1</v>
      </c>
      <c r="F252" s="1120"/>
      <c r="G252" s="1121">
        <v>179</v>
      </c>
      <c r="H252" s="147">
        <f>IF(G252="","",G252-G252*COMPASS!$AH$12)</f>
        <v>179</v>
      </c>
    </row>
    <row r="253" spans="1:8" ht="15" customHeight="1">
      <c r="A253" s="1046" t="s">
        <v>14337</v>
      </c>
      <c r="B253" s="989" t="s">
        <v>13463</v>
      </c>
      <c r="C253" s="1046" t="s">
        <v>13913</v>
      </c>
      <c r="D253" s="989" t="s">
        <v>13914</v>
      </c>
      <c r="E253" s="990">
        <v>1</v>
      </c>
      <c r="F253" s="1120"/>
      <c r="G253" s="1121">
        <v>205</v>
      </c>
      <c r="H253" s="147">
        <f>IF(G253="","",G253-G253*COMPASS!$AH$12)</f>
        <v>205</v>
      </c>
    </row>
    <row r="254" spans="1:8" ht="15" customHeight="1">
      <c r="A254" s="1046" t="s">
        <v>14338</v>
      </c>
      <c r="B254" s="989" t="s">
        <v>13463</v>
      </c>
      <c r="C254" s="1046" t="s">
        <v>13915</v>
      </c>
      <c r="D254" s="989" t="s">
        <v>13916</v>
      </c>
      <c r="E254" s="990">
        <v>1</v>
      </c>
      <c r="F254" s="1120"/>
      <c r="G254" s="1121">
        <v>186.5</v>
      </c>
      <c r="H254" s="147">
        <f>IF(G254="","",G254-G254*COMPASS!$AH$12)</f>
        <v>186.5</v>
      </c>
    </row>
    <row r="255" spans="1:8" ht="15" customHeight="1">
      <c r="A255" s="1046" t="s">
        <v>14339</v>
      </c>
      <c r="B255" s="989" t="s">
        <v>13463</v>
      </c>
      <c r="C255" s="1046" t="s">
        <v>13917</v>
      </c>
      <c r="D255" s="989" t="s">
        <v>13918</v>
      </c>
      <c r="E255" s="990">
        <v>1</v>
      </c>
      <c r="F255" s="1120"/>
      <c r="G255" s="1121">
        <v>229.5</v>
      </c>
      <c r="H255" s="147">
        <f>IF(G255="","",G255-G255*COMPASS!$AH$12)</f>
        <v>229.5</v>
      </c>
    </row>
    <row r="256" spans="1:8" ht="15" customHeight="1">
      <c r="A256" s="1046" t="s">
        <v>14340</v>
      </c>
      <c r="B256" s="989" t="s">
        <v>13463</v>
      </c>
      <c r="C256" s="1046" t="s">
        <v>13919</v>
      </c>
      <c r="D256" s="989" t="s">
        <v>13920</v>
      </c>
      <c r="E256" s="990">
        <v>1</v>
      </c>
      <c r="F256" s="1120"/>
      <c r="G256" s="1121">
        <v>288</v>
      </c>
      <c r="H256" s="147">
        <f>IF(G256="","",G256-G256*COMPASS!$AH$12)</f>
        <v>288</v>
      </c>
    </row>
    <row r="257" spans="1:8" ht="15" customHeight="1">
      <c r="A257" s="1046" t="s">
        <v>14341</v>
      </c>
      <c r="B257" s="989" t="s">
        <v>13463</v>
      </c>
      <c r="C257" s="1046" t="s">
        <v>13921</v>
      </c>
      <c r="D257" s="989" t="s">
        <v>13922</v>
      </c>
      <c r="E257" s="990">
        <v>1</v>
      </c>
      <c r="F257" s="1120"/>
      <c r="G257" s="1121">
        <v>109</v>
      </c>
      <c r="H257" s="147">
        <f>IF(G257="","",G257-G257*COMPASS!$AH$12)</f>
        <v>109</v>
      </c>
    </row>
    <row r="258" spans="1:8" ht="15" customHeight="1">
      <c r="A258" s="1046" t="s">
        <v>14342</v>
      </c>
      <c r="B258" s="989" t="s">
        <v>13463</v>
      </c>
      <c r="C258" s="1046" t="s">
        <v>13923</v>
      </c>
      <c r="D258" s="989" t="s">
        <v>13924</v>
      </c>
      <c r="E258" s="990">
        <v>1</v>
      </c>
      <c r="F258" s="1120"/>
      <c r="G258" s="1121">
        <v>135</v>
      </c>
      <c r="H258" s="147">
        <f>IF(G258="","",G258-G258*COMPASS!$AH$12)</f>
        <v>135</v>
      </c>
    </row>
    <row r="259" spans="1:8" ht="15" customHeight="1">
      <c r="A259" s="1046" t="s">
        <v>14343</v>
      </c>
      <c r="B259" s="989" t="s">
        <v>13463</v>
      </c>
      <c r="C259" s="1046" t="s">
        <v>13925</v>
      </c>
      <c r="D259" s="989" t="s">
        <v>13926</v>
      </c>
      <c r="E259" s="990">
        <v>1</v>
      </c>
      <c r="F259" s="1120"/>
      <c r="G259" s="1121">
        <v>229.5</v>
      </c>
      <c r="H259" s="147">
        <f>IF(G259="","",G259-G259*COMPASS!$AH$12)</f>
        <v>229.5</v>
      </c>
    </row>
    <row r="260" spans="1:8" ht="15" customHeight="1">
      <c r="A260" s="1046" t="s">
        <v>14344</v>
      </c>
      <c r="B260" s="989" t="s">
        <v>13463</v>
      </c>
      <c r="C260" s="1046" t="s">
        <v>13927</v>
      </c>
      <c r="D260" s="989" t="s">
        <v>13928</v>
      </c>
      <c r="E260" s="990">
        <v>1</v>
      </c>
      <c r="F260" s="1120"/>
      <c r="G260" s="1121">
        <v>195.5</v>
      </c>
      <c r="H260" s="147">
        <f>IF(G260="","",G260-G260*COMPASS!$AH$12)</f>
        <v>195.5</v>
      </c>
    </row>
    <row r="261" spans="1:8" ht="15" customHeight="1">
      <c r="A261" s="1046" t="s">
        <v>14345</v>
      </c>
      <c r="B261" s="989" t="s">
        <v>13463</v>
      </c>
      <c r="C261" s="1046" t="s">
        <v>13929</v>
      </c>
      <c r="D261" s="989" t="s">
        <v>13930</v>
      </c>
      <c r="E261" s="990">
        <v>1</v>
      </c>
      <c r="F261" s="1120"/>
      <c r="G261" s="1121">
        <v>87</v>
      </c>
      <c r="H261" s="147">
        <f>IF(G261="","",G261-G261*COMPASS!$AH$12)</f>
        <v>87</v>
      </c>
    </row>
    <row r="262" spans="1:8" ht="15" customHeight="1">
      <c r="A262" s="1046" t="s">
        <v>14346</v>
      </c>
      <c r="B262" s="989" t="s">
        <v>13463</v>
      </c>
      <c r="C262" s="1046" t="s">
        <v>13931</v>
      </c>
      <c r="D262" s="989" t="s">
        <v>13932</v>
      </c>
      <c r="E262" s="990">
        <v>1</v>
      </c>
      <c r="F262" s="1120"/>
      <c r="G262" s="1121">
        <v>174</v>
      </c>
      <c r="H262" s="147">
        <f>IF(G262="","",G262-G262*COMPASS!$AH$12)</f>
        <v>174</v>
      </c>
    </row>
    <row r="263" spans="1:8" ht="15" customHeight="1">
      <c r="A263" s="1046" t="s">
        <v>14347</v>
      </c>
      <c r="B263" s="989" t="s">
        <v>13463</v>
      </c>
      <c r="C263" s="1046" t="s">
        <v>13933</v>
      </c>
      <c r="D263" s="989" t="s">
        <v>13934</v>
      </c>
      <c r="E263" s="990">
        <v>1</v>
      </c>
      <c r="F263" s="1120"/>
      <c r="G263" s="1121">
        <v>159.5</v>
      </c>
      <c r="H263" s="147">
        <f>IF(G263="","",G263-G263*COMPASS!$AH$12)</f>
        <v>159.5</v>
      </c>
    </row>
    <row r="264" spans="1:8" ht="15" customHeight="1">
      <c r="A264" s="1046" t="s">
        <v>14348</v>
      </c>
      <c r="B264" s="989" t="s">
        <v>13463</v>
      </c>
      <c r="C264" s="1046" t="s">
        <v>13935</v>
      </c>
      <c r="D264" s="989" t="s">
        <v>13936</v>
      </c>
      <c r="E264" s="990">
        <v>1</v>
      </c>
      <c r="F264" s="1120"/>
      <c r="G264" s="1121">
        <v>22.5</v>
      </c>
      <c r="H264" s="147">
        <f>IF(G264="","",G264-G264*COMPASS!$AH$12)</f>
        <v>22.5</v>
      </c>
    </row>
    <row r="265" spans="1:8" ht="15" customHeight="1">
      <c r="A265" s="1046" t="s">
        <v>14349</v>
      </c>
      <c r="B265" s="989" t="s">
        <v>13463</v>
      </c>
      <c r="C265" s="1046" t="s">
        <v>13937</v>
      </c>
      <c r="D265" s="989" t="s">
        <v>13938</v>
      </c>
      <c r="E265" s="990">
        <v>1</v>
      </c>
      <c r="F265" s="1120"/>
      <c r="G265" s="1121">
        <v>7.5</v>
      </c>
      <c r="H265" s="147">
        <f>IF(G265="","",G265-G265*COMPASS!$AH$12)</f>
        <v>7.5</v>
      </c>
    </row>
    <row r="266" spans="1:8" ht="15" customHeight="1">
      <c r="A266" s="1046" t="s">
        <v>14350</v>
      </c>
      <c r="B266" s="989" t="s">
        <v>13463</v>
      </c>
      <c r="C266" s="1046" t="s">
        <v>13939</v>
      </c>
      <c r="D266" s="989" t="s">
        <v>13940</v>
      </c>
      <c r="E266" s="990">
        <v>1</v>
      </c>
      <c r="F266" s="1120"/>
      <c r="G266" s="1121">
        <v>364</v>
      </c>
      <c r="H266" s="147">
        <f>IF(G266="","",G266-G266*COMPASS!$AH$12)</f>
        <v>364</v>
      </c>
    </row>
    <row r="267" spans="1:8" ht="15" customHeight="1">
      <c r="A267" s="1046" t="s">
        <v>14351</v>
      </c>
      <c r="B267" s="989" t="s">
        <v>13463</v>
      </c>
      <c r="C267" s="1046" t="s">
        <v>13941</v>
      </c>
      <c r="D267" s="989" t="s">
        <v>13942</v>
      </c>
      <c r="E267" s="990">
        <v>1</v>
      </c>
      <c r="F267" s="1120"/>
      <c r="G267" s="1121">
        <v>364</v>
      </c>
      <c r="H267" s="147">
        <f>IF(G267="","",G267-G267*COMPASS!$AH$12)</f>
        <v>364</v>
      </c>
    </row>
    <row r="268" spans="1:8" ht="15" customHeight="1">
      <c r="A268" s="1046" t="s">
        <v>14352</v>
      </c>
      <c r="B268" s="989" t="s">
        <v>13463</v>
      </c>
      <c r="C268" s="1046" t="s">
        <v>13943</v>
      </c>
      <c r="D268" s="989" t="s">
        <v>13944</v>
      </c>
      <c r="E268" s="990">
        <v>1</v>
      </c>
      <c r="F268" s="1120"/>
      <c r="G268" s="1121">
        <v>595.5</v>
      </c>
      <c r="H268" s="147">
        <f>IF(G268="","",G268-G268*COMPASS!$AH$12)</f>
        <v>595.5</v>
      </c>
    </row>
    <row r="269" spans="1:8" ht="15" customHeight="1">
      <c r="A269" s="1046" t="s">
        <v>14353</v>
      </c>
      <c r="B269" s="989" t="s">
        <v>13463</v>
      </c>
      <c r="C269" s="1046" t="s">
        <v>13945</v>
      </c>
      <c r="D269" s="989" t="s">
        <v>13946</v>
      </c>
      <c r="E269" s="990">
        <v>1</v>
      </c>
      <c r="F269" s="1120"/>
      <c r="G269" s="1121">
        <v>90</v>
      </c>
      <c r="H269" s="147">
        <f>IF(G269="","",G269-G269*COMPASS!$AH$12)</f>
        <v>90</v>
      </c>
    </row>
    <row r="270" spans="1:8" ht="15" customHeight="1">
      <c r="A270" s="1046" t="s">
        <v>14354</v>
      </c>
      <c r="B270" s="989" t="s">
        <v>13463</v>
      </c>
      <c r="C270" s="1046" t="s">
        <v>13947</v>
      </c>
      <c r="D270" s="989" t="s">
        <v>13948</v>
      </c>
      <c r="E270" s="990">
        <v>1</v>
      </c>
      <c r="F270" s="1120"/>
      <c r="G270" s="1121">
        <v>393</v>
      </c>
      <c r="H270" s="147">
        <f>IF(G270="","",G270-G270*COMPASS!$AH$12)</f>
        <v>393</v>
      </c>
    </row>
    <row r="271" spans="1:8" ht="15" customHeight="1">
      <c r="A271" s="1046" t="s">
        <v>14355</v>
      </c>
      <c r="B271" s="989" t="s">
        <v>13463</v>
      </c>
      <c r="C271" s="1046" t="s">
        <v>13949</v>
      </c>
      <c r="D271" s="989" t="s">
        <v>13950</v>
      </c>
      <c r="E271" s="990">
        <v>1</v>
      </c>
      <c r="F271" s="1120"/>
      <c r="G271" s="1121">
        <v>393</v>
      </c>
      <c r="H271" s="147">
        <f>IF(G271="","",G271-G271*COMPASS!$AH$12)</f>
        <v>393</v>
      </c>
    </row>
    <row r="272" spans="1:8" ht="15" customHeight="1">
      <c r="A272" s="1046" t="s">
        <v>14356</v>
      </c>
      <c r="B272" s="989" t="s">
        <v>13463</v>
      </c>
      <c r="C272" s="1046" t="s">
        <v>13951</v>
      </c>
      <c r="D272" s="989" t="s">
        <v>13952</v>
      </c>
      <c r="E272" s="990">
        <v>1</v>
      </c>
      <c r="F272" s="1120"/>
      <c r="G272" s="1121">
        <v>393</v>
      </c>
      <c r="H272" s="147">
        <f>IF(G272="","",G272-G272*COMPASS!$AH$12)</f>
        <v>393</v>
      </c>
    </row>
    <row r="273" spans="1:8" ht="15" customHeight="1">
      <c r="A273" s="1046" t="s">
        <v>14357</v>
      </c>
      <c r="B273" s="989" t="s">
        <v>13463</v>
      </c>
      <c r="C273" s="1046" t="s">
        <v>13953</v>
      </c>
      <c r="D273" s="989" t="s">
        <v>13954</v>
      </c>
      <c r="E273" s="990">
        <v>1</v>
      </c>
      <c r="F273" s="1120"/>
      <c r="G273" s="1121">
        <v>393</v>
      </c>
      <c r="H273" s="147">
        <f>IF(G273="","",G273-G273*COMPASS!$AH$12)</f>
        <v>393</v>
      </c>
    </row>
    <row r="274" spans="1:8" ht="15" customHeight="1">
      <c r="A274" s="1046" t="s">
        <v>14358</v>
      </c>
      <c r="B274" s="989" t="s">
        <v>13463</v>
      </c>
      <c r="C274" s="1046" t="s">
        <v>13955</v>
      </c>
      <c r="D274" s="989" t="s">
        <v>13956</v>
      </c>
      <c r="E274" s="990">
        <v>1</v>
      </c>
      <c r="F274" s="1120"/>
      <c r="G274" s="1121">
        <v>854</v>
      </c>
      <c r="H274" s="147">
        <f>IF(G274="","",G274-G274*COMPASS!$AH$12)</f>
        <v>854</v>
      </c>
    </row>
    <row r="275" spans="1:8" ht="15" customHeight="1">
      <c r="A275" s="1046" t="s">
        <v>14359</v>
      </c>
      <c r="B275" s="989" t="s">
        <v>13463</v>
      </c>
      <c r="C275" s="1046" t="s">
        <v>13957</v>
      </c>
      <c r="D275" s="989" t="s">
        <v>13958</v>
      </c>
      <c r="E275" s="990">
        <v>1</v>
      </c>
      <c r="F275" s="1120"/>
      <c r="G275" s="1121">
        <v>126.5</v>
      </c>
      <c r="H275" s="147">
        <f>IF(G275="","",G275-G275*COMPASS!$AH$12)</f>
        <v>126.5</v>
      </c>
    </row>
    <row r="276" spans="1:8" ht="15" customHeight="1">
      <c r="A276" s="1046" t="s">
        <v>14360</v>
      </c>
      <c r="B276" s="989" t="s">
        <v>13463</v>
      </c>
      <c r="C276" s="1046" t="s">
        <v>13959</v>
      </c>
      <c r="D276" s="989" t="s">
        <v>13960</v>
      </c>
      <c r="E276" s="990">
        <v>1</v>
      </c>
      <c r="F276" s="1120"/>
      <c r="G276" s="1121">
        <v>126.5</v>
      </c>
      <c r="H276" s="147">
        <f>IF(G276="","",G276-G276*COMPASS!$AH$12)</f>
        <v>126.5</v>
      </c>
    </row>
    <row r="277" spans="1:8" ht="15" customHeight="1">
      <c r="A277" s="1046" t="s">
        <v>14361</v>
      </c>
      <c r="B277" s="989" t="s">
        <v>13463</v>
      </c>
      <c r="C277" s="1046" t="s">
        <v>13961</v>
      </c>
      <c r="D277" s="989" t="s">
        <v>13962</v>
      </c>
      <c r="E277" s="990">
        <v>1</v>
      </c>
      <c r="F277" s="1120"/>
      <c r="G277" s="1121">
        <v>57.5</v>
      </c>
      <c r="H277" s="147">
        <f>IF(G277="","",G277-G277*COMPASS!$AH$12)</f>
        <v>57.5</v>
      </c>
    </row>
    <row r="278" spans="1:8" ht="15" customHeight="1">
      <c r="A278" s="1046" t="s">
        <v>14362</v>
      </c>
      <c r="B278" s="989" t="s">
        <v>13463</v>
      </c>
      <c r="C278" s="1046" t="s">
        <v>13963</v>
      </c>
      <c r="D278" s="989" t="s">
        <v>13964</v>
      </c>
      <c r="E278" s="990">
        <v>1</v>
      </c>
      <c r="F278" s="1120"/>
      <c r="G278" s="1121">
        <v>139</v>
      </c>
      <c r="H278" s="147">
        <f>IF(G278="","",G278-G278*COMPASS!$AH$12)</f>
        <v>139</v>
      </c>
    </row>
    <row r="279" spans="1:8" ht="15" customHeight="1">
      <c r="A279" s="1046" t="s">
        <v>14363</v>
      </c>
      <c r="B279" s="989" t="s">
        <v>13463</v>
      </c>
      <c r="C279" s="1046" t="s">
        <v>13965</v>
      </c>
      <c r="D279" s="989" t="s">
        <v>13966</v>
      </c>
      <c r="E279" s="990">
        <v>1</v>
      </c>
      <c r="F279" s="1120"/>
      <c r="G279" s="1121">
        <v>139</v>
      </c>
      <c r="H279" s="147">
        <f>IF(G279="","",G279-G279*COMPASS!$AH$12)</f>
        <v>139</v>
      </c>
    </row>
    <row r="280" spans="1:8" ht="15" customHeight="1">
      <c r="A280" s="1046" t="s">
        <v>14364</v>
      </c>
      <c r="B280" s="989" t="s">
        <v>13463</v>
      </c>
      <c r="C280" s="1046" t="s">
        <v>13967</v>
      </c>
      <c r="D280" s="989" t="s">
        <v>13968</v>
      </c>
      <c r="E280" s="990">
        <v>1</v>
      </c>
      <c r="F280" s="1120"/>
      <c r="G280" s="1121">
        <v>145</v>
      </c>
      <c r="H280" s="147">
        <f>IF(G280="","",G280-G280*COMPASS!$AH$12)</f>
        <v>145</v>
      </c>
    </row>
    <row r="281" spans="1:8" ht="15" customHeight="1">
      <c r="A281" s="1046" t="s">
        <v>14365</v>
      </c>
      <c r="B281" s="989" t="s">
        <v>13463</v>
      </c>
      <c r="C281" s="1046" t="s">
        <v>13969</v>
      </c>
      <c r="D281" s="989" t="s">
        <v>13970</v>
      </c>
      <c r="E281" s="990">
        <v>1</v>
      </c>
      <c r="F281" s="1120"/>
      <c r="G281" s="1121">
        <v>145</v>
      </c>
      <c r="H281" s="147">
        <f>IF(G281="","",G281-G281*COMPASS!$AH$12)</f>
        <v>145</v>
      </c>
    </row>
    <row r="282" spans="1:8" ht="15" customHeight="1">
      <c r="A282" s="1046" t="s">
        <v>14366</v>
      </c>
      <c r="B282" s="989" t="s">
        <v>13463</v>
      </c>
      <c r="C282" s="1046" t="s">
        <v>13971</v>
      </c>
      <c r="D282" s="989" t="s">
        <v>13972</v>
      </c>
      <c r="E282" s="990">
        <v>1</v>
      </c>
      <c r="F282" s="1120"/>
      <c r="G282" s="1121">
        <v>169.5</v>
      </c>
      <c r="H282" s="147">
        <f>IF(G282="","",G282-G282*COMPASS!$AH$12)</f>
        <v>169.5</v>
      </c>
    </row>
    <row r="283" spans="1:8" ht="15" customHeight="1">
      <c r="A283" s="1046" t="s">
        <v>14367</v>
      </c>
      <c r="B283" s="989" t="s">
        <v>13463</v>
      </c>
      <c r="C283" s="1046" t="s">
        <v>13973</v>
      </c>
      <c r="D283" s="989" t="s">
        <v>13974</v>
      </c>
      <c r="E283" s="990">
        <v>1</v>
      </c>
      <c r="F283" s="1120"/>
      <c r="G283" s="1121">
        <v>167.5</v>
      </c>
      <c r="H283" s="147">
        <f>IF(G283="","",G283-G283*COMPASS!$AH$12)</f>
        <v>167.5</v>
      </c>
    </row>
    <row r="284" spans="1:8" ht="15" customHeight="1">
      <c r="A284" s="1046" t="s">
        <v>14368</v>
      </c>
      <c r="B284" s="989" t="s">
        <v>13463</v>
      </c>
      <c r="C284" s="1046" t="s">
        <v>13975</v>
      </c>
      <c r="D284" s="989" t="s">
        <v>13976</v>
      </c>
      <c r="E284" s="990">
        <v>1</v>
      </c>
      <c r="F284" s="1120"/>
      <c r="G284" s="1121">
        <v>167.5</v>
      </c>
      <c r="H284" s="147">
        <f>IF(G284="","",G284-G284*COMPASS!$AH$12)</f>
        <v>167.5</v>
      </c>
    </row>
    <row r="285" spans="1:8" ht="15" customHeight="1">
      <c r="A285" s="1046" t="s">
        <v>14369</v>
      </c>
      <c r="B285" s="989" t="s">
        <v>13463</v>
      </c>
      <c r="C285" s="1046" t="s">
        <v>13977</v>
      </c>
      <c r="D285" s="989" t="s">
        <v>13978</v>
      </c>
      <c r="E285" s="990">
        <v>1</v>
      </c>
      <c r="F285" s="1120"/>
      <c r="G285" s="1121">
        <v>176</v>
      </c>
      <c r="H285" s="147">
        <f>IF(G285="","",G285-G285*COMPASS!$AH$12)</f>
        <v>176</v>
      </c>
    </row>
    <row r="286" spans="1:8" ht="15" customHeight="1">
      <c r="A286" s="1046" t="s">
        <v>14370</v>
      </c>
      <c r="B286" s="989" t="s">
        <v>13463</v>
      </c>
      <c r="C286" s="1046" t="s">
        <v>13979</v>
      </c>
      <c r="D286" s="989" t="s">
        <v>13980</v>
      </c>
      <c r="E286" s="990">
        <v>1</v>
      </c>
      <c r="F286" s="1120"/>
      <c r="G286" s="1121">
        <v>176</v>
      </c>
      <c r="H286" s="147">
        <f>IF(G286="","",G286-G286*COMPASS!$AH$12)</f>
        <v>176</v>
      </c>
    </row>
    <row r="287" spans="1:8" ht="15" customHeight="1">
      <c r="A287" s="1046" t="s">
        <v>14371</v>
      </c>
      <c r="B287" s="989" t="s">
        <v>13463</v>
      </c>
      <c r="C287" s="1046" t="s">
        <v>13981</v>
      </c>
      <c r="D287" s="989" t="s">
        <v>13982</v>
      </c>
      <c r="E287" s="990">
        <v>1</v>
      </c>
      <c r="F287" s="1120"/>
      <c r="G287" s="1121">
        <v>193.5</v>
      </c>
      <c r="H287" s="147">
        <f>IF(G287="","",G287-G287*COMPASS!$AH$12)</f>
        <v>193.5</v>
      </c>
    </row>
    <row r="288" spans="1:8" ht="15" customHeight="1">
      <c r="A288" s="1046" t="s">
        <v>14372</v>
      </c>
      <c r="B288" s="989" t="s">
        <v>13463</v>
      </c>
      <c r="C288" s="1046" t="s">
        <v>13983</v>
      </c>
      <c r="D288" s="989" t="s">
        <v>13984</v>
      </c>
      <c r="E288" s="990">
        <v>1</v>
      </c>
      <c r="F288" s="1120"/>
      <c r="G288" s="1121">
        <v>112</v>
      </c>
      <c r="H288" s="147">
        <f>IF(G288="","",G288-G288*COMPASS!$AH$12)</f>
        <v>112</v>
      </c>
    </row>
    <row r="289" spans="1:8" ht="15" customHeight="1">
      <c r="A289" s="1046" t="s">
        <v>14373</v>
      </c>
      <c r="B289" s="989" t="s">
        <v>13463</v>
      </c>
      <c r="C289" s="1046" t="s">
        <v>13985</v>
      </c>
      <c r="D289" s="989" t="s">
        <v>13986</v>
      </c>
      <c r="E289" s="990">
        <v>1</v>
      </c>
      <c r="F289" s="1120"/>
      <c r="G289" s="1121">
        <v>112</v>
      </c>
      <c r="H289" s="147">
        <f>IF(G289="","",G289-G289*COMPASS!$AH$12)</f>
        <v>112</v>
      </c>
    </row>
    <row r="290" spans="1:8" ht="15" customHeight="1">
      <c r="A290" s="1046" t="s">
        <v>14374</v>
      </c>
      <c r="B290" s="989" t="s">
        <v>13463</v>
      </c>
      <c r="C290" s="1046" t="s">
        <v>13987</v>
      </c>
      <c r="D290" s="989" t="s">
        <v>13988</v>
      </c>
      <c r="E290" s="990">
        <v>1</v>
      </c>
      <c r="F290" s="1120"/>
      <c r="G290" s="1121">
        <v>175</v>
      </c>
      <c r="H290" s="147">
        <f>IF(G290="","",G290-G290*COMPASS!$AH$12)</f>
        <v>175</v>
      </c>
    </row>
    <row r="291" spans="1:8" ht="15" customHeight="1">
      <c r="A291" s="1046" t="s">
        <v>14375</v>
      </c>
      <c r="B291" s="989" t="s">
        <v>13463</v>
      </c>
      <c r="C291" s="1046" t="s">
        <v>13989</v>
      </c>
      <c r="D291" s="989" t="s">
        <v>13990</v>
      </c>
      <c r="E291" s="990">
        <v>1</v>
      </c>
      <c r="F291" s="1120"/>
      <c r="G291" s="1121">
        <v>175</v>
      </c>
      <c r="H291" s="147">
        <f>IF(G291="","",G291-G291*COMPASS!$AH$12)</f>
        <v>175</v>
      </c>
    </row>
    <row r="292" spans="1:8" ht="15" customHeight="1">
      <c r="A292" s="1046" t="s">
        <v>14376</v>
      </c>
      <c r="B292" s="989" t="s">
        <v>13463</v>
      </c>
      <c r="C292" s="1046" t="s">
        <v>13991</v>
      </c>
      <c r="D292" s="989" t="s">
        <v>13992</v>
      </c>
      <c r="E292" s="990">
        <v>1</v>
      </c>
      <c r="F292" s="1120"/>
      <c r="G292" s="1121">
        <v>351.5</v>
      </c>
      <c r="H292" s="147">
        <f>IF(G292="","",G292-G292*COMPASS!$AH$12)</f>
        <v>351.5</v>
      </c>
    </row>
    <row r="293" spans="1:8" ht="15" customHeight="1">
      <c r="A293" s="1046" t="s">
        <v>14377</v>
      </c>
      <c r="B293" s="989" t="s">
        <v>13463</v>
      </c>
      <c r="C293" s="1046" t="s">
        <v>13993</v>
      </c>
      <c r="D293" s="989" t="s">
        <v>13994</v>
      </c>
      <c r="E293" s="990">
        <v>1</v>
      </c>
      <c r="F293" s="1120"/>
      <c r="G293" s="1121">
        <v>1121.5</v>
      </c>
      <c r="H293" s="147">
        <f>IF(G293="","",G293-G293*COMPASS!$AH$12)</f>
        <v>1121.5</v>
      </c>
    </row>
    <row r="294" spans="1:8" ht="15" customHeight="1">
      <c r="A294" s="1046" t="s">
        <v>14378</v>
      </c>
      <c r="B294" s="989" t="s">
        <v>13463</v>
      </c>
      <c r="C294" s="1046" t="s">
        <v>13995</v>
      </c>
      <c r="D294" s="989" t="s">
        <v>13996</v>
      </c>
      <c r="E294" s="990">
        <v>1</v>
      </c>
      <c r="F294" s="1120"/>
      <c r="G294" s="1121">
        <v>644.5</v>
      </c>
      <c r="H294" s="147">
        <f>IF(G294="","",G294-G294*COMPASS!$AH$12)</f>
        <v>644.5</v>
      </c>
    </row>
    <row r="295" spans="1:8" ht="15" customHeight="1">
      <c r="A295" s="1046" t="s">
        <v>14379</v>
      </c>
      <c r="B295" s="989" t="s">
        <v>13463</v>
      </c>
      <c r="C295" s="1046" t="s">
        <v>13997</v>
      </c>
      <c r="D295" s="989" t="s">
        <v>13998</v>
      </c>
      <c r="E295" s="990">
        <v>1</v>
      </c>
      <c r="F295" s="1120"/>
      <c r="G295" s="1121">
        <v>12</v>
      </c>
      <c r="H295" s="147">
        <f>IF(G295="","",G295-G295*COMPASS!$AH$12)</f>
        <v>12</v>
      </c>
    </row>
    <row r="296" spans="1:8" ht="15" customHeight="1">
      <c r="A296" s="1046" t="s">
        <v>14380</v>
      </c>
      <c r="B296" s="989" t="s">
        <v>13463</v>
      </c>
      <c r="C296" s="1046" t="s">
        <v>13999</v>
      </c>
      <c r="D296" s="989" t="s">
        <v>14000</v>
      </c>
      <c r="E296" s="990">
        <v>1</v>
      </c>
      <c r="F296" s="1120"/>
      <c r="G296" s="1121">
        <v>11.5</v>
      </c>
      <c r="H296" s="147">
        <f>IF(G296="","",G296-G296*COMPASS!$AH$12)</f>
        <v>11.5</v>
      </c>
    </row>
    <row r="297" spans="1:8" ht="15" customHeight="1">
      <c r="A297" s="1046" t="s">
        <v>14381</v>
      </c>
      <c r="B297" s="989" t="s">
        <v>13463</v>
      </c>
      <c r="C297" s="1046" t="s">
        <v>14001</v>
      </c>
      <c r="D297" s="989" t="s">
        <v>14002</v>
      </c>
      <c r="E297" s="990">
        <v>1</v>
      </c>
      <c r="F297" s="1120"/>
      <c r="G297" s="1121">
        <v>835.5</v>
      </c>
      <c r="H297" s="147">
        <f>IF(G297="","",G297-G297*COMPASS!$AH$12)</f>
        <v>835.5</v>
      </c>
    </row>
    <row r="298" spans="1:8" ht="15" customHeight="1">
      <c r="A298" s="1046" t="s">
        <v>14382</v>
      </c>
      <c r="B298" s="989" t="s">
        <v>13463</v>
      </c>
      <c r="C298" s="1046" t="s">
        <v>14003</v>
      </c>
      <c r="D298" s="989" t="s">
        <v>14004</v>
      </c>
      <c r="E298" s="990">
        <v>1</v>
      </c>
      <c r="F298" s="1120"/>
      <c r="G298" s="1121">
        <v>809</v>
      </c>
      <c r="H298" s="147">
        <f>IF(G298="","",G298-G298*COMPASS!$AH$12)</f>
        <v>809</v>
      </c>
    </row>
    <row r="299" spans="1:8" ht="15" customHeight="1">
      <c r="A299" s="1046" t="s">
        <v>14383</v>
      </c>
      <c r="B299" s="989" t="s">
        <v>13463</v>
      </c>
      <c r="C299" s="1046" t="s">
        <v>14005</v>
      </c>
      <c r="D299" s="989" t="s">
        <v>14006</v>
      </c>
      <c r="E299" s="990">
        <v>1</v>
      </c>
      <c r="F299" s="1120"/>
      <c r="G299" s="1121">
        <v>13.5</v>
      </c>
      <c r="H299" s="147">
        <f>IF(G299="","",G299-G299*COMPASS!$AH$12)</f>
        <v>13.5</v>
      </c>
    </row>
    <row r="300" spans="1:8" ht="15" customHeight="1">
      <c r="A300" s="1046" t="s">
        <v>14384</v>
      </c>
      <c r="B300" s="989" t="s">
        <v>13463</v>
      </c>
      <c r="C300" s="1046" t="s">
        <v>14007</v>
      </c>
      <c r="D300" s="989" t="s">
        <v>14008</v>
      </c>
      <c r="E300" s="990">
        <v>1</v>
      </c>
      <c r="F300" s="1120"/>
      <c r="G300" s="1121">
        <v>140</v>
      </c>
      <c r="H300" s="147">
        <f>IF(G300="","",G300-G300*COMPASS!$AH$12)</f>
        <v>140</v>
      </c>
    </row>
    <row r="301" spans="1:8" ht="15" customHeight="1">
      <c r="A301" s="1046" t="s">
        <v>14385</v>
      </c>
      <c r="B301" s="989" t="s">
        <v>13463</v>
      </c>
      <c r="C301" s="1046" t="s">
        <v>14009</v>
      </c>
      <c r="D301" s="989" t="s">
        <v>14010</v>
      </c>
      <c r="E301" s="990">
        <v>1</v>
      </c>
      <c r="F301" s="1120"/>
      <c r="G301" s="1121">
        <v>20.5</v>
      </c>
      <c r="H301" s="147">
        <f>IF(G301="","",G301-G301*COMPASS!$AH$12)</f>
        <v>20.5</v>
      </c>
    </row>
    <row r="302" spans="1:8" ht="15" customHeight="1">
      <c r="A302" s="1046" t="s">
        <v>14386</v>
      </c>
      <c r="B302" s="989" t="s">
        <v>13463</v>
      </c>
      <c r="C302" s="1046" t="s">
        <v>14011</v>
      </c>
      <c r="D302" s="989" t="s">
        <v>14012</v>
      </c>
      <c r="E302" s="990">
        <v>1</v>
      </c>
      <c r="F302" s="1120"/>
      <c r="G302" s="1121">
        <v>82.5</v>
      </c>
      <c r="H302" s="147">
        <f>IF(G302="","",G302-G302*COMPASS!$AH$12)</f>
        <v>82.5</v>
      </c>
    </row>
    <row r="303" spans="1:8" ht="15" customHeight="1">
      <c r="A303" s="1046" t="s">
        <v>14387</v>
      </c>
      <c r="B303" s="989" t="s">
        <v>13463</v>
      </c>
      <c r="C303" s="1046" t="s">
        <v>14013</v>
      </c>
      <c r="D303" s="989" t="s">
        <v>14014</v>
      </c>
      <c r="E303" s="990">
        <v>1</v>
      </c>
      <c r="F303" s="1120"/>
      <c r="G303" s="1121">
        <v>1338</v>
      </c>
      <c r="H303" s="147">
        <f>IF(G303="","",G303-G303*COMPASS!$AH$12)</f>
        <v>1338</v>
      </c>
    </row>
    <row r="304" spans="1:8" ht="15" customHeight="1">
      <c r="A304" s="1046" t="s">
        <v>14388</v>
      </c>
      <c r="B304" s="989" t="s">
        <v>13463</v>
      </c>
      <c r="C304" s="1046" t="s">
        <v>14015</v>
      </c>
      <c r="D304" s="989" t="s">
        <v>14016</v>
      </c>
      <c r="E304" s="990">
        <v>1</v>
      </c>
      <c r="F304" s="1120"/>
      <c r="G304" s="1121">
        <v>135.5</v>
      </c>
      <c r="H304" s="147">
        <f>IF(G304="","",G304-G304*COMPASS!$AH$12)</f>
        <v>135.5</v>
      </c>
    </row>
    <row r="305" spans="1:8" ht="15" customHeight="1">
      <c r="A305" s="1046" t="s">
        <v>14389</v>
      </c>
      <c r="B305" s="989" t="s">
        <v>13463</v>
      </c>
      <c r="C305" s="1046" t="s">
        <v>14017</v>
      </c>
      <c r="D305" s="989" t="s">
        <v>14018</v>
      </c>
      <c r="E305" s="990">
        <v>1</v>
      </c>
      <c r="F305" s="1120"/>
      <c r="G305" s="1121">
        <v>1788.5</v>
      </c>
      <c r="H305" s="147">
        <f>IF(G305="","",G305-G305*COMPASS!$AH$12)</f>
        <v>1788.5</v>
      </c>
    </row>
    <row r="306" spans="1:8" ht="15" customHeight="1">
      <c r="A306" s="1046" t="s">
        <v>14390</v>
      </c>
      <c r="B306" s="989" t="s">
        <v>13463</v>
      </c>
      <c r="C306" s="1046" t="s">
        <v>14019</v>
      </c>
      <c r="D306" s="989" t="s">
        <v>14020</v>
      </c>
      <c r="E306" s="990">
        <v>1</v>
      </c>
      <c r="F306" s="1120"/>
      <c r="G306" s="1121">
        <v>2300</v>
      </c>
      <c r="H306" s="147">
        <f>IF(G306="","",G306-G306*COMPASS!$AH$12)</f>
        <v>2300</v>
      </c>
    </row>
    <row r="307" spans="1:8" ht="15" customHeight="1">
      <c r="A307" s="1046" t="s">
        <v>14391</v>
      </c>
      <c r="B307" s="989" t="s">
        <v>13463</v>
      </c>
      <c r="C307" s="1046" t="s">
        <v>14021</v>
      </c>
      <c r="D307" s="989" t="s">
        <v>14022</v>
      </c>
      <c r="E307" s="990">
        <v>1</v>
      </c>
      <c r="F307" s="1120"/>
      <c r="G307" s="1121">
        <v>2811.5</v>
      </c>
      <c r="H307" s="147">
        <f>IF(G307="","",G307-G307*COMPASS!$AH$12)</f>
        <v>2811.5</v>
      </c>
    </row>
    <row r="308" spans="1:8" ht="15" customHeight="1">
      <c r="A308" s="1046" t="s">
        <v>14215</v>
      </c>
      <c r="B308" s="989" t="s">
        <v>13463</v>
      </c>
      <c r="C308" s="1046" t="s">
        <v>13669</v>
      </c>
      <c r="D308" s="989" t="s">
        <v>13670</v>
      </c>
      <c r="E308" s="990">
        <v>1</v>
      </c>
      <c r="F308" s="1120"/>
      <c r="G308" s="1121">
        <v>204</v>
      </c>
      <c r="H308" s="147">
        <f>IF(G308="","",G308-G308*COMPASS!$AH$12)</f>
        <v>204</v>
      </c>
    </row>
    <row r="309" spans="1:8" ht="15" customHeight="1">
      <c r="A309" s="1046" t="s">
        <v>14392</v>
      </c>
      <c r="B309" s="989" t="s">
        <v>13463</v>
      </c>
      <c r="C309" s="1046" t="s">
        <v>14023</v>
      </c>
      <c r="D309" s="989" t="s">
        <v>14024</v>
      </c>
      <c r="E309" s="990">
        <v>1</v>
      </c>
      <c r="F309" s="1120"/>
      <c r="G309" s="1121">
        <v>2289</v>
      </c>
      <c r="H309" s="147">
        <f>IF(G309="","",G309-G309*COMPASS!$AH$12)</f>
        <v>2289</v>
      </c>
    </row>
    <row r="310" spans="1:8" ht="15" customHeight="1">
      <c r="A310" s="1046" t="s">
        <v>14393</v>
      </c>
      <c r="B310" s="989" t="s">
        <v>13463</v>
      </c>
      <c r="C310" s="1046" t="s">
        <v>14025</v>
      </c>
      <c r="D310" s="989" t="s">
        <v>14026</v>
      </c>
      <c r="E310" s="990">
        <v>1</v>
      </c>
      <c r="F310" s="1120"/>
      <c r="G310" s="1121">
        <v>2289</v>
      </c>
      <c r="H310" s="147">
        <f>IF(G310="","",G310-G310*COMPASS!$AH$12)</f>
        <v>2289</v>
      </c>
    </row>
    <row r="311" spans="1:8" ht="15" customHeight="1">
      <c r="A311" s="1046" t="s">
        <v>14394</v>
      </c>
      <c r="B311" s="989" t="s">
        <v>13463</v>
      </c>
      <c r="C311" s="1046" t="s">
        <v>14027</v>
      </c>
      <c r="D311" s="989" t="s">
        <v>14024</v>
      </c>
      <c r="E311" s="990">
        <v>1</v>
      </c>
      <c r="F311" s="1120"/>
      <c r="G311" s="1121">
        <v>5079.5</v>
      </c>
      <c r="H311" s="147">
        <f>IF(G311="","",G311-G311*COMPASS!$AH$12)</f>
        <v>5079.5</v>
      </c>
    </row>
    <row r="312" spans="1:8" ht="15" customHeight="1">
      <c r="A312" s="1046" t="s">
        <v>14395</v>
      </c>
      <c r="B312" s="989" t="s">
        <v>13463</v>
      </c>
      <c r="C312" s="1046" t="s">
        <v>14028</v>
      </c>
      <c r="D312" s="989" t="s">
        <v>14026</v>
      </c>
      <c r="E312" s="990">
        <v>1</v>
      </c>
      <c r="F312" s="1120"/>
      <c r="G312" s="1121">
        <v>5079.5</v>
      </c>
      <c r="H312" s="147">
        <f>IF(G312="","",G312-G312*COMPASS!$AH$12)</f>
        <v>5079.5</v>
      </c>
    </row>
    <row r="313" spans="1:8" ht="15" customHeight="1">
      <c r="A313" s="1046" t="s">
        <v>14396</v>
      </c>
      <c r="B313" s="989" t="s">
        <v>13463</v>
      </c>
      <c r="C313" s="1046" t="s">
        <v>14029</v>
      </c>
      <c r="D313" s="989" t="s">
        <v>14030</v>
      </c>
      <c r="E313" s="990">
        <v>1</v>
      </c>
      <c r="F313" s="1120"/>
      <c r="G313" s="1121">
        <v>2435.5</v>
      </c>
      <c r="H313" s="147">
        <f>IF(G313="","",G313-G313*COMPASS!$AH$12)</f>
        <v>2435.5</v>
      </c>
    </row>
    <row r="314" spans="1:8" ht="15" customHeight="1">
      <c r="A314" s="1046" t="s">
        <v>14397</v>
      </c>
      <c r="B314" s="989" t="s">
        <v>13463</v>
      </c>
      <c r="C314" s="1046" t="s">
        <v>14031</v>
      </c>
      <c r="D314" s="989" t="s">
        <v>14032</v>
      </c>
      <c r="E314" s="990">
        <v>1</v>
      </c>
      <c r="F314" s="1120"/>
      <c r="G314" s="1121">
        <v>2435.5</v>
      </c>
      <c r="H314" s="147">
        <f>IF(G314="","",G314-G314*COMPASS!$AH$12)</f>
        <v>2435.5</v>
      </c>
    </row>
    <row r="315" spans="1:8" ht="15" customHeight="1">
      <c r="A315" s="1046" t="s">
        <v>14398</v>
      </c>
      <c r="B315" s="989" t="s">
        <v>13463</v>
      </c>
      <c r="C315" s="1046" t="s">
        <v>14033</v>
      </c>
      <c r="D315" s="989" t="s">
        <v>14034</v>
      </c>
      <c r="E315" s="990">
        <v>1</v>
      </c>
      <c r="F315" s="1120"/>
      <c r="G315" s="1121">
        <v>5582</v>
      </c>
      <c r="H315" s="147">
        <f>IF(G315="","",G315-G315*COMPASS!$AH$12)</f>
        <v>5582</v>
      </c>
    </row>
    <row r="316" spans="1:8" ht="15" customHeight="1">
      <c r="A316" s="1046" t="s">
        <v>14399</v>
      </c>
      <c r="B316" s="989" t="s">
        <v>13463</v>
      </c>
      <c r="C316" s="1046" t="s">
        <v>14035</v>
      </c>
      <c r="D316" s="989" t="s">
        <v>14032</v>
      </c>
      <c r="E316" s="990">
        <v>1</v>
      </c>
      <c r="F316" s="1120"/>
      <c r="G316" s="1121">
        <v>5582</v>
      </c>
      <c r="H316" s="147">
        <f>IF(G316="","",G316-G316*COMPASS!$AH$12)</f>
        <v>5582</v>
      </c>
    </row>
    <row r="317" spans="1:8" ht="15" customHeight="1">
      <c r="A317" s="1046" t="s">
        <v>14400</v>
      </c>
      <c r="B317" s="989" t="s">
        <v>13463</v>
      </c>
      <c r="C317" s="1046" t="s">
        <v>14036</v>
      </c>
      <c r="D317" s="989" t="s">
        <v>14037</v>
      </c>
      <c r="E317" s="990">
        <v>1</v>
      </c>
      <c r="F317" s="1120"/>
      <c r="G317" s="1121">
        <v>639</v>
      </c>
      <c r="H317" s="147">
        <f>IF(G317="","",G317-G317*COMPASS!$AH$12)</f>
        <v>639</v>
      </c>
    </row>
    <row r="318" spans="1:8" ht="15" customHeight="1">
      <c r="A318" s="1046" t="s">
        <v>14401</v>
      </c>
      <c r="B318" s="989" t="s">
        <v>13463</v>
      </c>
      <c r="C318" s="1046" t="s">
        <v>14038</v>
      </c>
      <c r="D318" s="989" t="s">
        <v>14039</v>
      </c>
      <c r="E318" s="990">
        <v>1</v>
      </c>
      <c r="F318" s="1120"/>
      <c r="G318" s="1121">
        <v>1036.5</v>
      </c>
      <c r="H318" s="147">
        <f>IF(G318="","",G318-G318*COMPASS!$AH$12)</f>
        <v>1036.5</v>
      </c>
    </row>
    <row r="319" spans="1:8" ht="15" customHeight="1">
      <c r="A319" s="1046" t="s">
        <v>14402</v>
      </c>
      <c r="B319" s="989" t="s">
        <v>13463</v>
      </c>
      <c r="C319" s="1046" t="s">
        <v>14040</v>
      </c>
      <c r="D319" s="989" t="s">
        <v>14041</v>
      </c>
      <c r="E319" s="990">
        <v>1</v>
      </c>
      <c r="F319" s="1120"/>
      <c r="G319" s="1121">
        <v>2786</v>
      </c>
      <c r="H319" s="147">
        <f>IF(G319="","",G319-G319*COMPASS!$AH$12)</f>
        <v>2786</v>
      </c>
    </row>
    <row r="320" spans="1:8" ht="15" customHeight="1">
      <c r="A320" s="1046" t="s">
        <v>14403</v>
      </c>
      <c r="B320" s="989" t="s">
        <v>13463</v>
      </c>
      <c r="C320" s="1046" t="s">
        <v>14042</v>
      </c>
      <c r="D320" s="989" t="s">
        <v>14043</v>
      </c>
      <c r="E320" s="990">
        <v>1</v>
      </c>
      <c r="F320" s="1120"/>
      <c r="G320" s="1121">
        <v>2</v>
      </c>
      <c r="H320" s="147">
        <f>IF(G320="","",G320-G320*COMPASS!$AH$12)</f>
        <v>2</v>
      </c>
    </row>
    <row r="321" spans="1:8" ht="15" customHeight="1">
      <c r="A321" s="1046" t="s">
        <v>14404</v>
      </c>
      <c r="B321" s="989" t="s">
        <v>13463</v>
      </c>
      <c r="C321" s="1046" t="s">
        <v>14044</v>
      </c>
      <c r="D321" s="989" t="s">
        <v>14045</v>
      </c>
      <c r="E321" s="990">
        <v>10</v>
      </c>
      <c r="F321" s="1120"/>
      <c r="G321" s="1121">
        <v>2</v>
      </c>
      <c r="H321" s="147">
        <f>IF(G321="","",G321-G321*COMPASS!$AH$12)</f>
        <v>2</v>
      </c>
    </row>
    <row r="322" spans="1:8" ht="15" customHeight="1">
      <c r="A322" s="1046" t="s">
        <v>14405</v>
      </c>
      <c r="B322" s="989" t="s">
        <v>13463</v>
      </c>
      <c r="C322" s="1046" t="s">
        <v>14046</v>
      </c>
      <c r="D322" s="989" t="s">
        <v>14047</v>
      </c>
      <c r="E322" s="990">
        <v>10</v>
      </c>
      <c r="F322" s="1120"/>
      <c r="G322" s="1121">
        <v>2</v>
      </c>
      <c r="H322" s="147">
        <f>IF(G322="","",G322-G322*COMPASS!$AH$12)</f>
        <v>2</v>
      </c>
    </row>
    <row r="323" spans="1:8" ht="15" customHeight="1">
      <c r="A323" s="1046" t="s">
        <v>14406</v>
      </c>
      <c r="B323" s="989" t="s">
        <v>13463</v>
      </c>
      <c r="C323" s="1046" t="s">
        <v>14048</v>
      </c>
      <c r="D323" s="989" t="s">
        <v>14049</v>
      </c>
      <c r="E323" s="990">
        <v>10</v>
      </c>
      <c r="F323" s="1120"/>
      <c r="G323" s="1121">
        <v>2</v>
      </c>
      <c r="H323" s="147">
        <f>IF(G323="","",G323-G323*COMPASS!$AH$12)</f>
        <v>2</v>
      </c>
    </row>
    <row r="324" spans="1:8" ht="15" customHeight="1">
      <c r="A324" s="1046" t="s">
        <v>14407</v>
      </c>
      <c r="B324" s="989" t="s">
        <v>13463</v>
      </c>
      <c r="C324" s="1046" t="s">
        <v>14050</v>
      </c>
      <c r="D324" s="989" t="s">
        <v>14051</v>
      </c>
      <c r="E324" s="990">
        <v>10</v>
      </c>
      <c r="F324" s="1120"/>
      <c r="G324" s="1121">
        <v>2</v>
      </c>
      <c r="H324" s="147">
        <f>IF(G324="","",G324-G324*COMPASS!$AH$12)</f>
        <v>2</v>
      </c>
    </row>
    <row r="325" spans="1:8" ht="15" customHeight="1">
      <c r="A325" s="1046" t="s">
        <v>14408</v>
      </c>
      <c r="B325" s="989" t="s">
        <v>13463</v>
      </c>
      <c r="C325" s="1046" t="s">
        <v>14052</v>
      </c>
      <c r="D325" s="989" t="s">
        <v>14053</v>
      </c>
      <c r="E325" s="990">
        <v>10</v>
      </c>
      <c r="F325" s="1120"/>
      <c r="G325" s="1121">
        <v>2</v>
      </c>
      <c r="H325" s="147">
        <f>IF(G325="","",G325-G325*COMPASS!$AH$12)</f>
        <v>2</v>
      </c>
    </row>
    <row r="326" spans="1:8" ht="15" customHeight="1">
      <c r="A326" s="1046" t="s">
        <v>14409</v>
      </c>
      <c r="B326" s="989" t="s">
        <v>13463</v>
      </c>
      <c r="C326" s="1046" t="s">
        <v>14054</v>
      </c>
      <c r="D326" s="989" t="s">
        <v>14055</v>
      </c>
      <c r="E326" s="990">
        <v>10</v>
      </c>
      <c r="F326" s="1120"/>
      <c r="G326" s="1121">
        <v>2</v>
      </c>
      <c r="H326" s="147">
        <f>IF(G326="","",G326-G326*COMPASS!$AH$12)</f>
        <v>2</v>
      </c>
    </row>
    <row r="327" spans="1:8" ht="15" customHeight="1">
      <c r="A327" s="1046" t="s">
        <v>14410</v>
      </c>
      <c r="B327" s="989" t="s">
        <v>13463</v>
      </c>
      <c r="C327" s="1046" t="s">
        <v>14056</v>
      </c>
      <c r="D327" s="989" t="s">
        <v>14057</v>
      </c>
      <c r="E327" s="990">
        <v>10</v>
      </c>
      <c r="F327" s="1120"/>
      <c r="G327" s="1121">
        <v>2</v>
      </c>
      <c r="H327" s="147">
        <f>IF(G327="","",G327-G327*COMPASS!$AH$12)</f>
        <v>2</v>
      </c>
    </row>
    <row r="328" spans="1:8" ht="15" customHeight="1">
      <c r="A328" s="1046" t="s">
        <v>14411</v>
      </c>
      <c r="B328" s="989" t="s">
        <v>13463</v>
      </c>
      <c r="C328" s="1046" t="s">
        <v>14058</v>
      </c>
      <c r="D328" s="989" t="s">
        <v>14059</v>
      </c>
      <c r="E328" s="990">
        <v>10</v>
      </c>
      <c r="F328" s="1120"/>
      <c r="G328" s="1121">
        <v>2</v>
      </c>
      <c r="H328" s="147">
        <f>IF(G328="","",G328-G328*COMPASS!$AH$12)</f>
        <v>2</v>
      </c>
    </row>
    <row r="329" spans="1:8" ht="15" customHeight="1">
      <c r="A329" s="1046" t="s">
        <v>14412</v>
      </c>
      <c r="B329" s="989" t="s">
        <v>13463</v>
      </c>
      <c r="C329" s="1046" t="s">
        <v>14060</v>
      </c>
      <c r="D329" s="989" t="s">
        <v>14061</v>
      </c>
      <c r="E329" s="990">
        <v>10</v>
      </c>
      <c r="F329" s="1120"/>
      <c r="G329" s="1121">
        <v>2</v>
      </c>
      <c r="H329" s="147">
        <f>IF(G329="","",G329-G329*COMPASS!$AH$12)</f>
        <v>2</v>
      </c>
    </row>
    <row r="330" spans="1:8" ht="15" customHeight="1">
      <c r="A330" s="1046" t="s">
        <v>14413</v>
      </c>
      <c r="B330" s="989" t="s">
        <v>13463</v>
      </c>
      <c r="C330" s="1046" t="s">
        <v>14062</v>
      </c>
      <c r="D330" s="989" t="s">
        <v>14063</v>
      </c>
      <c r="E330" s="990">
        <v>10</v>
      </c>
      <c r="F330" s="1120"/>
      <c r="G330" s="1121">
        <v>2</v>
      </c>
      <c r="H330" s="147">
        <f>IF(G330="","",G330-G330*COMPASS!$AH$12)</f>
        <v>2</v>
      </c>
    </row>
    <row r="331" spans="1:8" ht="15" customHeight="1">
      <c r="A331" s="1046" t="s">
        <v>14414</v>
      </c>
      <c r="B331" s="989" t="s">
        <v>13463</v>
      </c>
      <c r="C331" s="1046" t="s">
        <v>14064</v>
      </c>
      <c r="D331" s="989" t="s">
        <v>14065</v>
      </c>
      <c r="E331" s="990">
        <v>10</v>
      </c>
      <c r="F331" s="1120"/>
      <c r="G331" s="1121">
        <v>2</v>
      </c>
      <c r="H331" s="147">
        <f>IF(G331="","",G331-G331*COMPASS!$AH$12)</f>
        <v>2</v>
      </c>
    </row>
    <row r="332" spans="1:8" ht="15" customHeight="1">
      <c r="A332" s="1046" t="s">
        <v>14415</v>
      </c>
      <c r="B332" s="989" t="s">
        <v>13463</v>
      </c>
      <c r="C332" s="1046" t="s">
        <v>14066</v>
      </c>
      <c r="D332" s="989" t="s">
        <v>14067</v>
      </c>
      <c r="E332" s="990">
        <v>10</v>
      </c>
      <c r="F332" s="1120"/>
      <c r="G332" s="1121">
        <v>2</v>
      </c>
      <c r="H332" s="147">
        <f>IF(G332="","",G332-G332*COMPASS!$AH$12)</f>
        <v>2</v>
      </c>
    </row>
    <row r="333" spans="1:8" ht="15" customHeight="1">
      <c r="A333" s="1046" t="s">
        <v>14416</v>
      </c>
      <c r="B333" s="989" t="s">
        <v>13463</v>
      </c>
      <c r="C333" s="1046" t="s">
        <v>14068</v>
      </c>
      <c r="D333" s="989" t="s">
        <v>14069</v>
      </c>
      <c r="E333" s="990">
        <v>10</v>
      </c>
      <c r="F333" s="1120"/>
      <c r="G333" s="1121">
        <v>2</v>
      </c>
      <c r="H333" s="147">
        <f>IF(G333="","",G333-G333*COMPASS!$AH$12)</f>
        <v>2</v>
      </c>
    </row>
    <row r="334" spans="1:8" ht="15" customHeight="1">
      <c r="A334" s="1046" t="s">
        <v>14417</v>
      </c>
      <c r="B334" s="989" t="s">
        <v>13463</v>
      </c>
      <c r="C334" s="1046" t="s">
        <v>14070</v>
      </c>
      <c r="D334" s="989" t="s">
        <v>14071</v>
      </c>
      <c r="E334" s="990">
        <v>10</v>
      </c>
      <c r="F334" s="1120"/>
      <c r="G334" s="1121">
        <v>2</v>
      </c>
      <c r="H334" s="147">
        <f>IF(G334="","",G334-G334*COMPASS!$AH$12)</f>
        <v>2</v>
      </c>
    </row>
    <row r="335" spans="1:8" ht="15" customHeight="1">
      <c r="A335" s="1046" t="s">
        <v>14418</v>
      </c>
      <c r="B335" s="989" t="s">
        <v>13463</v>
      </c>
      <c r="C335" s="1046" t="s">
        <v>14072</v>
      </c>
      <c r="D335" s="989" t="s">
        <v>14073</v>
      </c>
      <c r="E335" s="990">
        <v>10</v>
      </c>
      <c r="F335" s="1120"/>
      <c r="G335" s="1121">
        <v>2</v>
      </c>
      <c r="H335" s="147">
        <f>IF(G335="","",G335-G335*COMPASS!$AH$12)</f>
        <v>2</v>
      </c>
    </row>
    <row r="336" spans="1:8" ht="15" customHeight="1">
      <c r="A336" s="1046" t="s">
        <v>14419</v>
      </c>
      <c r="B336" s="989" t="s">
        <v>13463</v>
      </c>
      <c r="C336" s="1046" t="s">
        <v>14074</v>
      </c>
      <c r="D336" s="989" t="s">
        <v>14075</v>
      </c>
      <c r="E336" s="990">
        <v>10</v>
      </c>
      <c r="F336" s="1120"/>
      <c r="G336" s="1121">
        <v>2</v>
      </c>
      <c r="H336" s="147">
        <f>IF(G336="","",G336-G336*COMPASS!$AH$12)</f>
        <v>2</v>
      </c>
    </row>
    <row r="337" spans="1:8" ht="15" customHeight="1">
      <c r="A337" s="1046" t="s">
        <v>14420</v>
      </c>
      <c r="B337" s="989" t="s">
        <v>13463</v>
      </c>
      <c r="C337" s="1046" t="s">
        <v>14076</v>
      </c>
      <c r="D337" s="989" t="s">
        <v>14077</v>
      </c>
      <c r="E337" s="990">
        <v>10</v>
      </c>
      <c r="F337" s="1120"/>
      <c r="G337" s="1121">
        <v>2</v>
      </c>
      <c r="H337" s="147">
        <f>IF(G337="","",G337-G337*COMPASS!$AH$12)</f>
        <v>2</v>
      </c>
    </row>
    <row r="338" spans="1:8" ht="15" customHeight="1">
      <c r="A338" s="1046" t="s">
        <v>14225</v>
      </c>
      <c r="B338" s="989" t="s">
        <v>13463</v>
      </c>
      <c r="C338" s="1046" t="s">
        <v>13689</v>
      </c>
      <c r="D338" s="989" t="s">
        <v>13690</v>
      </c>
      <c r="E338" s="990">
        <v>1</v>
      </c>
      <c r="F338" s="1120"/>
      <c r="G338" s="1121">
        <v>973</v>
      </c>
      <c r="H338" s="147">
        <f>IF(G338="","",G338-G338*COMPASS!$AH$12)</f>
        <v>973</v>
      </c>
    </row>
    <row r="339" spans="1:8" ht="15" customHeight="1">
      <c r="A339" s="1046" t="s">
        <v>14226</v>
      </c>
      <c r="B339" s="989" t="s">
        <v>13463</v>
      </c>
      <c r="C339" s="1046" t="s">
        <v>13691</v>
      </c>
      <c r="D339" s="989" t="s">
        <v>13692</v>
      </c>
      <c r="E339" s="990">
        <v>1</v>
      </c>
      <c r="F339" s="1120"/>
      <c r="G339" s="1121">
        <v>253</v>
      </c>
      <c r="H339" s="147">
        <f>IF(G339="","",G339-G339*COMPASS!$AH$12)</f>
        <v>253</v>
      </c>
    </row>
    <row r="340" spans="1:8" ht="15" customHeight="1">
      <c r="A340" s="1046" t="s">
        <v>14227</v>
      </c>
      <c r="B340" s="989" t="s">
        <v>13463</v>
      </c>
      <c r="C340" s="1046" t="s">
        <v>13693</v>
      </c>
      <c r="D340" s="989" t="s">
        <v>13694</v>
      </c>
      <c r="E340" s="990">
        <v>1</v>
      </c>
      <c r="F340" s="1120"/>
      <c r="G340" s="1121">
        <v>50.5</v>
      </c>
      <c r="H340" s="147">
        <f>IF(G340="","",G340-G340*COMPASS!$AH$12)</f>
        <v>50.5</v>
      </c>
    </row>
    <row r="341" spans="1:8" ht="15" customHeight="1">
      <c r="A341" s="1046" t="s">
        <v>14229</v>
      </c>
      <c r="B341" s="989" t="s">
        <v>13463</v>
      </c>
      <c r="C341" s="1046" t="s">
        <v>13697</v>
      </c>
      <c r="D341" s="989" t="s">
        <v>13698</v>
      </c>
      <c r="E341" s="990">
        <v>1</v>
      </c>
      <c r="F341" s="1120"/>
      <c r="G341" s="1121">
        <v>72.5</v>
      </c>
      <c r="H341" s="147">
        <f>IF(G341="","",G341-G341*COMPASS!$AH$12)</f>
        <v>72.5</v>
      </c>
    </row>
    <row r="342" spans="1:8" ht="15" customHeight="1">
      <c r="A342" s="1046" t="s">
        <v>14230</v>
      </c>
      <c r="B342" s="989" t="s">
        <v>13463</v>
      </c>
      <c r="C342" s="1046" t="s">
        <v>13699</v>
      </c>
      <c r="D342" s="989" t="s">
        <v>13700</v>
      </c>
      <c r="E342" s="990">
        <v>1</v>
      </c>
      <c r="F342" s="1120"/>
      <c r="G342" s="1121">
        <v>682</v>
      </c>
      <c r="H342" s="147">
        <f>IF(G342="","",G342-G342*COMPASS!$AH$12)</f>
        <v>682</v>
      </c>
    </row>
    <row r="343" spans="1:8" ht="15" customHeight="1">
      <c r="A343" s="1046" t="s">
        <v>14231</v>
      </c>
      <c r="B343" s="989" t="s">
        <v>13463</v>
      </c>
      <c r="C343" s="1046" t="s">
        <v>13701</v>
      </c>
      <c r="D343" s="989" t="s">
        <v>13702</v>
      </c>
      <c r="E343" s="990">
        <v>1</v>
      </c>
      <c r="F343" s="1120"/>
      <c r="G343" s="1121">
        <v>23</v>
      </c>
      <c r="H343" s="147">
        <f>IF(G343="","",G343-G343*COMPASS!$AH$12)</f>
        <v>23</v>
      </c>
    </row>
    <row r="344" spans="1:8" ht="15" customHeight="1">
      <c r="A344" s="1046" t="s">
        <v>14232</v>
      </c>
      <c r="B344" s="989" t="s">
        <v>13463</v>
      </c>
      <c r="C344" s="1046" t="s">
        <v>13703</v>
      </c>
      <c r="D344" s="989" t="s">
        <v>13704</v>
      </c>
      <c r="E344" s="990">
        <v>1</v>
      </c>
      <c r="F344" s="1120"/>
      <c r="G344" s="1121">
        <v>246</v>
      </c>
      <c r="H344" s="147">
        <f>IF(G344="","",G344-G344*COMPASS!$AH$12)</f>
        <v>246</v>
      </c>
    </row>
    <row r="345" spans="1:8" ht="15" customHeight="1">
      <c r="A345" s="1046" t="s">
        <v>14233</v>
      </c>
      <c r="B345" s="989" t="s">
        <v>13463</v>
      </c>
      <c r="C345" s="1046" t="s">
        <v>13705</v>
      </c>
      <c r="D345" s="989" t="s">
        <v>13706</v>
      </c>
      <c r="E345" s="990">
        <v>1</v>
      </c>
      <c r="F345" s="1120"/>
      <c r="G345" s="1121">
        <v>632.5</v>
      </c>
      <c r="H345" s="147">
        <f>IF(G345="","",G345-G345*COMPASS!$AH$12)</f>
        <v>632.5</v>
      </c>
    </row>
    <row r="346" spans="1:8" ht="15" customHeight="1">
      <c r="A346" s="1046" t="s">
        <v>14421</v>
      </c>
      <c r="B346" s="989" t="s">
        <v>13463</v>
      </c>
      <c r="C346" s="1046" t="s">
        <v>14078</v>
      </c>
      <c r="D346" s="989" t="s">
        <v>14079</v>
      </c>
      <c r="E346" s="990">
        <v>1</v>
      </c>
      <c r="F346" s="1120"/>
      <c r="G346" s="1121">
        <v>255</v>
      </c>
      <c r="H346" s="147">
        <f>IF(G346="","",G346-G346*COMPASS!$AH$12)</f>
        <v>255</v>
      </c>
    </row>
    <row r="347" spans="1:8" ht="15" customHeight="1">
      <c r="A347" s="1046" t="s">
        <v>14234</v>
      </c>
      <c r="B347" s="989" t="s">
        <v>13463</v>
      </c>
      <c r="C347" s="1046" t="s">
        <v>13707</v>
      </c>
      <c r="D347" s="989" t="s">
        <v>13708</v>
      </c>
      <c r="E347" s="990">
        <v>1</v>
      </c>
      <c r="F347" s="1120"/>
      <c r="G347" s="1121">
        <v>2530.5</v>
      </c>
      <c r="H347" s="147">
        <f>IF(G347="","",G347-G347*COMPASS!$AH$12)</f>
        <v>2530.5</v>
      </c>
    </row>
    <row r="348" spans="1:8" ht="15" customHeight="1">
      <c r="A348" s="1046" t="s">
        <v>14249</v>
      </c>
      <c r="B348" s="989" t="s">
        <v>13463</v>
      </c>
      <c r="C348" s="1046" t="s">
        <v>13737</v>
      </c>
      <c r="D348" s="989" t="s">
        <v>13738</v>
      </c>
      <c r="E348" s="990">
        <v>1</v>
      </c>
      <c r="F348" s="1120"/>
      <c r="G348" s="1121">
        <v>601</v>
      </c>
      <c r="H348" s="147">
        <f>IF(G348="","",G348-G348*COMPASS!$AH$12)</f>
        <v>601</v>
      </c>
    </row>
    <row r="349" spans="1:8" ht="15" customHeight="1">
      <c r="A349" s="1046" t="s">
        <v>14422</v>
      </c>
      <c r="B349" s="989" t="s">
        <v>13463</v>
      </c>
      <c r="C349" s="1046" t="s">
        <v>14080</v>
      </c>
      <c r="D349" s="989" t="s">
        <v>14081</v>
      </c>
      <c r="E349" s="990">
        <v>1</v>
      </c>
      <c r="F349" s="1120"/>
      <c r="G349" s="1121">
        <v>1210</v>
      </c>
      <c r="H349" s="147">
        <f>IF(G349="","",G349-G349*COMPASS!$AH$12)</f>
        <v>1210</v>
      </c>
    </row>
    <row r="350" spans="1:8" ht="15" customHeight="1">
      <c r="A350" s="1046" t="s">
        <v>14423</v>
      </c>
      <c r="B350" s="989" t="s">
        <v>13463</v>
      </c>
      <c r="C350" s="1046" t="s">
        <v>14082</v>
      </c>
      <c r="D350" s="989" t="s">
        <v>14083</v>
      </c>
      <c r="E350" s="990">
        <v>1</v>
      </c>
      <c r="F350" s="1120"/>
      <c r="G350" s="1121">
        <v>179.5</v>
      </c>
      <c r="H350" s="147">
        <f>IF(G350="","",G350-G350*COMPASS!$AH$12)</f>
        <v>179.5</v>
      </c>
    </row>
    <row r="351" spans="1:8" ht="15" customHeight="1">
      <c r="A351" s="1046" t="s">
        <v>14424</v>
      </c>
      <c r="B351" s="989" t="s">
        <v>13463</v>
      </c>
      <c r="C351" s="1046" t="s">
        <v>14084</v>
      </c>
      <c r="D351" s="989" t="s">
        <v>14085</v>
      </c>
      <c r="E351" s="990">
        <v>1</v>
      </c>
      <c r="F351" s="1120"/>
      <c r="G351" s="1121">
        <v>562.5</v>
      </c>
      <c r="H351" s="147">
        <f>IF(G351="","",G351-G351*COMPASS!$AH$12)</f>
        <v>562.5</v>
      </c>
    </row>
    <row r="352" spans="1:8" ht="15" customHeight="1">
      <c r="A352" s="1046" t="s">
        <v>14425</v>
      </c>
      <c r="B352" s="989" t="s">
        <v>13463</v>
      </c>
      <c r="C352" s="1046" t="s">
        <v>14086</v>
      </c>
      <c r="D352" s="989" t="s">
        <v>14087</v>
      </c>
      <c r="E352" s="990">
        <v>1</v>
      </c>
      <c r="F352" s="1120"/>
      <c r="G352" s="1121">
        <v>77</v>
      </c>
      <c r="H352" s="147">
        <f>IF(G352="","",G352-G352*COMPASS!$AH$12)</f>
        <v>77</v>
      </c>
    </row>
    <row r="353" spans="1:8" ht="15" customHeight="1">
      <c r="A353" s="1046" t="s">
        <v>14426</v>
      </c>
      <c r="B353" s="989" t="s">
        <v>13463</v>
      </c>
      <c r="C353" s="1046" t="s">
        <v>14088</v>
      </c>
      <c r="D353" s="989" t="s">
        <v>14089</v>
      </c>
      <c r="E353" s="990">
        <v>1</v>
      </c>
      <c r="F353" s="1120"/>
      <c r="G353" s="1121">
        <v>82.5</v>
      </c>
      <c r="H353" s="147">
        <f>IF(G353="","",G353-G353*COMPASS!$AH$12)</f>
        <v>82.5</v>
      </c>
    </row>
    <row r="354" spans="1:8" ht="15" customHeight="1">
      <c r="A354" s="1046" t="s">
        <v>14427</v>
      </c>
      <c r="B354" s="989" t="s">
        <v>13463</v>
      </c>
      <c r="C354" s="1046" t="s">
        <v>14090</v>
      </c>
      <c r="D354" s="989" t="s">
        <v>14091</v>
      </c>
      <c r="E354" s="990">
        <v>1</v>
      </c>
      <c r="F354" s="1120"/>
      <c r="G354" s="1121">
        <v>2003.5</v>
      </c>
      <c r="H354" s="147">
        <f>IF(G354="","",G354-G354*COMPASS!$AH$12)</f>
        <v>2003.5</v>
      </c>
    </row>
    <row r="355" spans="1:8" ht="15" customHeight="1">
      <c r="A355" s="1046" t="s">
        <v>14428</v>
      </c>
      <c r="B355" s="989" t="s">
        <v>13463</v>
      </c>
      <c r="C355" s="1046" t="s">
        <v>14092</v>
      </c>
      <c r="D355" s="989" t="s">
        <v>14093</v>
      </c>
      <c r="E355" s="990">
        <v>1</v>
      </c>
      <c r="F355" s="1120"/>
      <c r="G355" s="1121">
        <v>750.5</v>
      </c>
      <c r="H355" s="147">
        <f>IF(G355="","",G355-G355*COMPASS!$AH$12)</f>
        <v>750.5</v>
      </c>
    </row>
    <row r="356" spans="1:8" ht="15" customHeight="1">
      <c r="A356" s="1046" t="s">
        <v>14429</v>
      </c>
      <c r="B356" s="989" t="s">
        <v>13463</v>
      </c>
      <c r="C356" s="1046" t="s">
        <v>14094</v>
      </c>
      <c r="D356" s="989" t="s">
        <v>14095</v>
      </c>
      <c r="E356" s="990">
        <v>1</v>
      </c>
      <c r="F356" s="1120"/>
      <c r="G356" s="1121">
        <v>1377</v>
      </c>
      <c r="H356" s="147">
        <f>IF(G356="","",G356-G356*COMPASS!$AH$12)</f>
        <v>1377</v>
      </c>
    </row>
    <row r="357" spans="1:8" ht="15" customHeight="1">
      <c r="A357" s="1046" t="s">
        <v>14430</v>
      </c>
      <c r="B357" s="989" t="s">
        <v>13463</v>
      </c>
      <c r="C357" s="1046" t="s">
        <v>14096</v>
      </c>
      <c r="D357" s="989" t="s">
        <v>14097</v>
      </c>
      <c r="E357" s="990">
        <v>1</v>
      </c>
      <c r="F357" s="1120"/>
      <c r="G357" s="1121">
        <v>287</v>
      </c>
      <c r="H357" s="147">
        <f>IF(G357="","",G357-G357*COMPASS!$AH$12)</f>
        <v>287</v>
      </c>
    </row>
    <row r="358" spans="1:8" ht="15" customHeight="1">
      <c r="A358" s="1046" t="s">
        <v>14431</v>
      </c>
      <c r="B358" s="989" t="s">
        <v>13463</v>
      </c>
      <c r="C358" s="1046" t="s">
        <v>14098</v>
      </c>
      <c r="D358" s="989" t="s">
        <v>14099</v>
      </c>
      <c r="E358" s="990">
        <v>1</v>
      </c>
      <c r="F358" s="1120"/>
      <c r="G358" s="1121">
        <v>32.5</v>
      </c>
      <c r="H358" s="147">
        <f>IF(G358="","",G358-G358*COMPASS!$AH$12)</f>
        <v>32.5</v>
      </c>
    </row>
    <row r="359" spans="1:8" ht="15" customHeight="1">
      <c r="A359" s="1046" t="s">
        <v>14432</v>
      </c>
      <c r="B359" s="989" t="s">
        <v>13463</v>
      </c>
      <c r="C359" s="1046" t="s">
        <v>14100</v>
      </c>
      <c r="D359" s="989" t="s">
        <v>14101</v>
      </c>
      <c r="E359" s="990">
        <v>1</v>
      </c>
      <c r="F359" s="1120"/>
      <c r="G359" s="1121">
        <v>5144.5</v>
      </c>
      <c r="H359" s="147">
        <f>IF(G359="","",G359-G359*COMPASS!$AH$12)</f>
        <v>5144.5</v>
      </c>
    </row>
    <row r="360" spans="1:8" ht="15" customHeight="1">
      <c r="A360" s="1046" t="s">
        <v>14433</v>
      </c>
      <c r="B360" s="989" t="s">
        <v>13463</v>
      </c>
      <c r="C360" s="1046" t="s">
        <v>14102</v>
      </c>
      <c r="D360" s="989" t="s">
        <v>14103</v>
      </c>
      <c r="E360" s="990">
        <v>1</v>
      </c>
      <c r="F360" s="1120"/>
      <c r="G360" s="1121">
        <v>3649.5</v>
      </c>
      <c r="H360" s="147">
        <f>IF(G360="","",G360-G360*COMPASS!$AH$12)</f>
        <v>3649.5</v>
      </c>
    </row>
    <row r="361" spans="1:8" ht="15" customHeight="1">
      <c r="A361" s="1046" t="s">
        <v>14434</v>
      </c>
      <c r="B361" s="989" t="s">
        <v>13463</v>
      </c>
      <c r="C361" s="1046" t="s">
        <v>14104</v>
      </c>
      <c r="D361" s="989" t="s">
        <v>14105</v>
      </c>
      <c r="E361" s="990">
        <v>1</v>
      </c>
      <c r="F361" s="1120"/>
      <c r="G361" s="1121">
        <v>5382.5</v>
      </c>
      <c r="H361" s="147">
        <f>IF(G361="","",G361-G361*COMPASS!$AH$12)</f>
        <v>5382.5</v>
      </c>
    </row>
    <row r="362" spans="1:8" ht="15" customHeight="1">
      <c r="A362" s="1046" t="s">
        <v>14435</v>
      </c>
      <c r="B362" s="989" t="s">
        <v>13463</v>
      </c>
      <c r="C362" s="1046" t="s">
        <v>14106</v>
      </c>
      <c r="D362" s="989" t="s">
        <v>14107</v>
      </c>
      <c r="E362" s="990">
        <v>1</v>
      </c>
      <c r="F362" s="1120"/>
      <c r="G362" s="1121">
        <v>367</v>
      </c>
      <c r="H362" s="147">
        <f>IF(G362="","",G362-G362*COMPASS!$AH$12)</f>
        <v>367</v>
      </c>
    </row>
    <row r="363" spans="1:8" ht="15" customHeight="1">
      <c r="A363" s="1046" t="s">
        <v>14436</v>
      </c>
      <c r="B363" s="989" t="s">
        <v>13463</v>
      </c>
      <c r="C363" s="1046" t="s">
        <v>14108</v>
      </c>
      <c r="D363" s="989" t="s">
        <v>14109</v>
      </c>
      <c r="E363" s="990">
        <v>1</v>
      </c>
      <c r="F363" s="1120"/>
      <c r="G363" s="1121">
        <v>525.5</v>
      </c>
      <c r="H363" s="147">
        <f>IF(G363="","",G363-G363*COMPASS!$AH$12)</f>
        <v>525.5</v>
      </c>
    </row>
    <row r="364" spans="1:8" ht="15" customHeight="1">
      <c r="A364" s="1046" t="s">
        <v>14288</v>
      </c>
      <c r="B364" s="989" t="s">
        <v>13463</v>
      </c>
      <c r="C364" s="1046" t="s">
        <v>13815</v>
      </c>
      <c r="D364" s="989" t="s">
        <v>13816</v>
      </c>
      <c r="E364" s="990">
        <v>1</v>
      </c>
      <c r="F364" s="1120"/>
      <c r="G364" s="1121">
        <v>470</v>
      </c>
      <c r="H364" s="147">
        <f>IF(G364="","",G364-G364*COMPASS!$AH$12)</f>
        <v>470</v>
      </c>
    </row>
    <row r="365" spans="1:8" ht="15" customHeight="1">
      <c r="A365" s="1046" t="s">
        <v>14437</v>
      </c>
      <c r="B365" s="989" t="s">
        <v>13463</v>
      </c>
      <c r="C365" s="1046" t="s">
        <v>14110</v>
      </c>
      <c r="D365" s="989" t="s">
        <v>14111</v>
      </c>
      <c r="E365" s="990">
        <v>1</v>
      </c>
      <c r="F365" s="1120"/>
      <c r="G365" s="1121">
        <v>7303</v>
      </c>
      <c r="H365" s="147">
        <f>IF(G365="","",G365-G365*COMPASS!$AH$12)</f>
        <v>7303</v>
      </c>
    </row>
  </sheetData>
  <sheetProtection algorithmName="SHA-512" hashValue="EQ8+5zbfbLjaPV2pHiCWMyn8fHWtQqV4WO0yBRzwW+tq9hMZW8WGr9xfffWkbwNxlOTpXM2XFIK0FpGDoMsLOA==" saltValue="S4eGiF/j5yfrjibcD7CYaQ==" spinCount="100000" sheet="1"/>
  <mergeCells count="1">
    <mergeCell ref="D1:G1"/>
  </mergeCells>
  <conditionalFormatting sqref="C5 C151:C365">
    <cfRule type="duplicateValues" dxfId="205" priority="103"/>
  </conditionalFormatting>
  <conditionalFormatting sqref="D151:D365">
    <cfRule type="duplicateValues" dxfId="204" priority="105"/>
  </conditionalFormatting>
  <dataValidations count="1">
    <dataValidation allowBlank="1" showErrorMessage="1" sqref="C252:D252 C235:D236 C231:D231 C166:D166 C93:C95 C90 C86 C88 C77 C83 C98:C99 C101:C102 C80:C81 A168:A169 C168:D170" xr:uid="{A251F59F-C040-4E47-848F-4E440EEA50F0}"/>
  </dataValidations>
  <hyperlinks>
    <hyperlink ref="D1" r:id="rId1" xr:uid="{7CA4B4F7-EA46-4D88-AA9F-E17F92FB74B2}"/>
    <hyperlink ref="H2" location="Listino" display="Indice" xr:uid="{C65F95C3-438C-4893-B05D-92DE8460A347}"/>
    <hyperlink ref="D1:G1" location="COMPASS!A1" display="www.compass-distribution.it" xr:uid="{3A43CCC6-7ED4-4851-93FD-3EA72CB05CC3}"/>
  </hyperlinks>
  <pageMargins left="0.19685039370078741" right="0.16" top="0.23622047244094491" bottom="0.35433070866141736" header="0.19685039370078741" footer="0.15748031496062992"/>
  <pageSetup paperSize="9" orientation="portrait" errors="dash"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1572865" r:id="rId5">
          <objectPr defaultSize="0" autoPict="0" r:id="rId6">
            <anchor moveWithCells="1">
              <from>
                <xdr:col>5</xdr:col>
                <xdr:colOff>22860</xdr:colOff>
                <xdr:row>4</xdr:row>
                <xdr:rowOff>22860</xdr:rowOff>
              </from>
              <to>
                <xdr:col>5</xdr:col>
                <xdr:colOff>312420</xdr:colOff>
                <xdr:row>4</xdr:row>
                <xdr:rowOff>312420</xdr:rowOff>
              </to>
            </anchor>
          </objectPr>
        </oleObject>
      </mc:Choice>
      <mc:Fallback>
        <oleObject progId="PI3.Image" shapeId="1572865" r:id="rId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tabColor theme="4" tint="-0.249977111117893"/>
  </sheetPr>
  <dimension ref="A1:I227"/>
  <sheetViews>
    <sheetView workbookViewId="0">
      <pane ySplit="4" topLeftCell="A205" activePane="bottomLeft" state="frozen"/>
      <selection activeCell="K25" sqref="K25"/>
      <selection pane="bottomLeft" activeCell="K25" sqref="K25"/>
    </sheetView>
  </sheetViews>
  <sheetFormatPr defaultColWidth="9.109375" defaultRowHeight="13.2"/>
  <cols>
    <col min="1" max="1" width="20.109375" style="124" customWidth="1"/>
    <col min="2" max="2" width="3.5546875" style="118" bestFit="1" customWidth="1"/>
    <col min="3" max="3" width="10.88671875" style="107" bestFit="1" customWidth="1"/>
    <col min="4" max="4" width="43.6640625" style="67" bestFit="1" customWidth="1"/>
    <col min="5" max="5" width="4.6640625" style="139" customWidth="1"/>
    <col min="6" max="6" width="4" style="381" customWidth="1"/>
    <col min="7" max="7" width="12.5546875" style="522" customWidth="1"/>
    <col min="8" max="8" width="9.44140625" style="152" bestFit="1" customWidth="1"/>
    <col min="9" max="16384" width="9.109375" style="59"/>
  </cols>
  <sheetData>
    <row r="1" spans="1:9" ht="13.5" customHeight="1">
      <c r="A1" s="98" t="str">
        <f>'Bosch VideoSystem'!A1</f>
        <v>Listino Maggio26</v>
      </c>
      <c r="B1" s="245"/>
      <c r="C1" s="100"/>
      <c r="D1" s="331" t="str">
        <f>'Bosch VideoSystem'!D1:G1</f>
        <v>www.compass-distribution.it</v>
      </c>
      <c r="E1" s="330"/>
      <c r="F1" s="330"/>
      <c r="G1" s="519"/>
      <c r="H1" s="140"/>
    </row>
    <row r="2" spans="1:9" ht="13.5" customHeight="1" thickBot="1">
      <c r="A2" s="101"/>
      <c r="B2" s="246"/>
      <c r="C2" s="103"/>
      <c r="D2" s="64"/>
      <c r="E2" s="247"/>
      <c r="F2" s="137"/>
      <c r="G2" s="252"/>
      <c r="H2" s="149" t="str">
        <f>'Bosch VideoSystem'!H2</f>
        <v>Indice</v>
      </c>
    </row>
    <row r="3" spans="1:9" ht="24" customHeight="1">
      <c r="A3" s="108" t="s">
        <v>3021</v>
      </c>
      <c r="B3" s="110"/>
      <c r="C3" s="58"/>
      <c r="D3" s="332"/>
      <c r="E3" s="56"/>
      <c r="F3" s="121"/>
      <c r="G3" s="520"/>
      <c r="H3" s="153"/>
    </row>
    <row r="4" spans="1:9" s="63" customFormat="1" ht="12.75" customHeight="1">
      <c r="A4" s="122" t="s">
        <v>136</v>
      </c>
      <c r="B4" s="115"/>
      <c r="C4" s="122" t="s">
        <v>23</v>
      </c>
      <c r="D4" s="182" t="s">
        <v>24</v>
      </c>
      <c r="E4" s="104" t="s">
        <v>49</v>
      </c>
      <c r="F4" s="105"/>
      <c r="G4" s="521" t="s">
        <v>19</v>
      </c>
      <c r="H4" s="154" t="s">
        <v>50</v>
      </c>
    </row>
    <row r="5" spans="1:9" ht="21" customHeight="1">
      <c r="A5" s="387" t="s">
        <v>41</v>
      </c>
      <c r="B5" s="338"/>
      <c r="C5" s="333"/>
      <c r="D5" s="340"/>
      <c r="E5" s="338"/>
      <c r="F5" s="338"/>
      <c r="G5" s="339"/>
      <c r="H5" s="155"/>
    </row>
    <row r="6" spans="1:9" ht="17.399999999999999" customHeight="1">
      <c r="A6" s="387" t="s">
        <v>6104</v>
      </c>
      <c r="B6" s="350"/>
      <c r="C6" s="388"/>
      <c r="D6" s="389"/>
      <c r="E6" s="351"/>
      <c r="F6" s="421" t="s">
        <v>2561</v>
      </c>
      <c r="G6" s="410"/>
      <c r="H6" s="155"/>
    </row>
    <row r="7" spans="1:9" ht="17.399999999999999" customHeight="1">
      <c r="A7" s="387" t="s">
        <v>8928</v>
      </c>
      <c r="B7" s="350"/>
      <c r="C7" s="388"/>
      <c r="D7" s="389"/>
      <c r="E7" s="351"/>
      <c r="F7" s="421" t="s">
        <v>2561</v>
      </c>
      <c r="G7" s="410"/>
      <c r="H7" s="155"/>
    </row>
    <row r="8" spans="1:9" ht="16.95" customHeight="1">
      <c r="A8" s="383" t="s">
        <v>9973</v>
      </c>
      <c r="B8" s="253" t="s">
        <v>22</v>
      </c>
      <c r="C8" s="188" t="s">
        <v>9908</v>
      </c>
      <c r="D8" s="187" t="s">
        <v>9909</v>
      </c>
      <c r="E8" s="415">
        <v>1</v>
      </c>
      <c r="F8" s="420" t="s">
        <v>167</v>
      </c>
      <c r="G8" s="523">
        <v>485</v>
      </c>
      <c r="H8" s="143">
        <f>IF(G8="","",G8-G8*COMPASS!AH16)</f>
        <v>485</v>
      </c>
      <c r="I8" s="123"/>
    </row>
    <row r="9" spans="1:9" ht="16.95" customHeight="1">
      <c r="A9" s="383" t="s">
        <v>9974</v>
      </c>
      <c r="B9" s="253" t="s">
        <v>22</v>
      </c>
      <c r="C9" s="188" t="s">
        <v>9910</v>
      </c>
      <c r="D9" s="187" t="s">
        <v>9911</v>
      </c>
      <c r="E9" s="415">
        <v>1</v>
      </c>
      <c r="F9" s="420" t="s">
        <v>167</v>
      </c>
      <c r="G9" s="523">
        <v>960</v>
      </c>
      <c r="H9" s="143">
        <f>IF(G9="","",G9-G9*COMPASS!AH18)</f>
        <v>960</v>
      </c>
    </row>
    <row r="10" spans="1:9" ht="16.95" customHeight="1">
      <c r="A10" s="383" t="s">
        <v>9975</v>
      </c>
      <c r="B10" s="253" t="s">
        <v>22</v>
      </c>
      <c r="C10" s="188" t="s">
        <v>9912</v>
      </c>
      <c r="D10" s="187" t="s">
        <v>9913</v>
      </c>
      <c r="E10" s="415">
        <v>1</v>
      </c>
      <c r="F10" s="420" t="s">
        <v>167</v>
      </c>
      <c r="G10" s="523">
        <v>3939</v>
      </c>
      <c r="H10" s="143">
        <f>IF(G10="","",G10-G10*COMPASS!AH19)</f>
        <v>3939</v>
      </c>
    </row>
    <row r="11" spans="1:9" ht="16.95" customHeight="1">
      <c r="A11" s="383" t="s">
        <v>9976</v>
      </c>
      <c r="B11" s="253" t="s">
        <v>22</v>
      </c>
      <c r="C11" s="188" t="s">
        <v>9914</v>
      </c>
      <c r="D11" s="187" t="s">
        <v>9915</v>
      </c>
      <c r="E11" s="415">
        <v>1</v>
      </c>
      <c r="F11" s="420" t="s">
        <v>167</v>
      </c>
      <c r="G11" s="523">
        <v>1515</v>
      </c>
      <c r="H11" s="143">
        <f>IF(G11="","",G11-G11*COMPASS!AH20)</f>
        <v>1515</v>
      </c>
    </row>
    <row r="12" spans="1:9" ht="16.95" customHeight="1">
      <c r="A12" s="383" t="s">
        <v>9977</v>
      </c>
      <c r="B12" s="253" t="s">
        <v>22</v>
      </c>
      <c r="C12" s="188" t="s">
        <v>9916</v>
      </c>
      <c r="D12" s="187" t="s">
        <v>9917</v>
      </c>
      <c r="E12" s="415">
        <v>1</v>
      </c>
      <c r="F12" s="420" t="s">
        <v>167</v>
      </c>
      <c r="G12" s="523">
        <v>404</v>
      </c>
      <c r="H12" s="143">
        <f>IF(G12="","",G12-G12*COMPASS!AH21)</f>
        <v>404</v>
      </c>
    </row>
    <row r="13" spans="1:9" ht="16.95" customHeight="1">
      <c r="A13" s="383" t="s">
        <v>9978</v>
      </c>
      <c r="B13" s="253" t="s">
        <v>22</v>
      </c>
      <c r="C13" s="188" t="s">
        <v>9918</v>
      </c>
      <c r="D13" s="187" t="s">
        <v>9919</v>
      </c>
      <c r="E13" s="415">
        <v>1</v>
      </c>
      <c r="F13" s="420" t="s">
        <v>167</v>
      </c>
      <c r="G13" s="523">
        <v>909</v>
      </c>
      <c r="H13" s="143">
        <f>IF(G13="","",G13-G13*COMPASS!AH23)</f>
        <v>909</v>
      </c>
    </row>
    <row r="14" spans="1:9" ht="16.95" customHeight="1">
      <c r="A14" s="383" t="s">
        <v>9979</v>
      </c>
      <c r="B14" s="253" t="s">
        <v>22</v>
      </c>
      <c r="C14" s="188" t="s">
        <v>9920</v>
      </c>
      <c r="D14" s="187" t="s">
        <v>9921</v>
      </c>
      <c r="E14" s="415">
        <v>1</v>
      </c>
      <c r="F14" s="420" t="s">
        <v>167</v>
      </c>
      <c r="G14" s="523">
        <v>303</v>
      </c>
      <c r="H14" s="143">
        <f>IF(G14="","",G14-G14*COMPASS!AH25)</f>
        <v>303</v>
      </c>
    </row>
    <row r="15" spans="1:9" ht="16.95" customHeight="1">
      <c r="A15" s="383" t="s">
        <v>9980</v>
      </c>
      <c r="B15" s="253" t="s">
        <v>22</v>
      </c>
      <c r="C15" s="188" t="s">
        <v>9922</v>
      </c>
      <c r="D15" s="187" t="s">
        <v>9923</v>
      </c>
      <c r="E15" s="415">
        <v>1</v>
      </c>
      <c r="F15" s="420" t="s">
        <v>167</v>
      </c>
      <c r="G15" s="523">
        <v>1515</v>
      </c>
      <c r="H15" s="143" t="e">
        <f>IF(G15="","",G15-G15*COMPASS!#REF!)</f>
        <v>#REF!</v>
      </c>
    </row>
    <row r="16" spans="1:9" ht="16.95" customHeight="1">
      <c r="A16" s="383" t="s">
        <v>9981</v>
      </c>
      <c r="B16" s="253" t="s">
        <v>22</v>
      </c>
      <c r="C16" s="188" t="s">
        <v>9924</v>
      </c>
      <c r="D16" s="187" t="s">
        <v>9925</v>
      </c>
      <c r="E16" s="415">
        <v>1</v>
      </c>
      <c r="F16" s="420" t="s">
        <v>167</v>
      </c>
      <c r="G16" s="523">
        <v>1263</v>
      </c>
      <c r="H16" s="143">
        <f>IF(G16="","",G16-G16*COMPASS!AH27)</f>
        <v>1263</v>
      </c>
    </row>
    <row r="17" spans="1:8" ht="16.95" customHeight="1">
      <c r="A17" s="383" t="s">
        <v>9982</v>
      </c>
      <c r="B17" s="253" t="s">
        <v>22</v>
      </c>
      <c r="C17" s="188" t="s">
        <v>9926</v>
      </c>
      <c r="D17" s="187" t="s">
        <v>9927</v>
      </c>
      <c r="E17" s="415">
        <v>1</v>
      </c>
      <c r="F17" s="420" t="s">
        <v>167</v>
      </c>
      <c r="G17" s="523">
        <v>404</v>
      </c>
      <c r="H17" s="143" t="e">
        <f>IF(G17="","",G17-G17*COMPASS!#REF!)</f>
        <v>#REF!</v>
      </c>
    </row>
    <row r="18" spans="1:8" ht="16.95" customHeight="1">
      <c r="A18" s="383" t="s">
        <v>9983</v>
      </c>
      <c r="B18" s="253" t="s">
        <v>22</v>
      </c>
      <c r="C18" s="188" t="s">
        <v>9928</v>
      </c>
      <c r="D18" s="187" t="s">
        <v>9929</v>
      </c>
      <c r="E18" s="415">
        <v>1</v>
      </c>
      <c r="F18" s="420" t="s">
        <v>167</v>
      </c>
      <c r="G18" s="523">
        <v>1818</v>
      </c>
      <c r="H18" s="143">
        <f>IF(G18="","",G18-G18*COMPASS!AH29)</f>
        <v>1818</v>
      </c>
    </row>
    <row r="19" spans="1:8" ht="16.95" customHeight="1">
      <c r="A19" s="383" t="s">
        <v>9984</v>
      </c>
      <c r="B19" s="253" t="s">
        <v>22</v>
      </c>
      <c r="C19" s="188" t="s">
        <v>9930</v>
      </c>
      <c r="D19" s="187" t="s">
        <v>9931</v>
      </c>
      <c r="E19" s="415">
        <v>1</v>
      </c>
      <c r="F19" s="420" t="s">
        <v>167</v>
      </c>
      <c r="G19" s="523">
        <v>808</v>
      </c>
      <c r="H19" s="143">
        <f>IF(G19="","",G19-G19*COMPASS!AH31)</f>
        <v>808</v>
      </c>
    </row>
    <row r="20" spans="1:8" ht="16.95" customHeight="1">
      <c r="A20" s="383" t="s">
        <v>9985</v>
      </c>
      <c r="B20" s="253" t="s">
        <v>22</v>
      </c>
      <c r="C20" s="188" t="s">
        <v>9932</v>
      </c>
      <c r="D20" s="187" t="s">
        <v>9933</v>
      </c>
      <c r="E20" s="415">
        <v>1</v>
      </c>
      <c r="F20" s="420" t="s">
        <v>167</v>
      </c>
      <c r="G20" s="523">
        <v>2424</v>
      </c>
      <c r="H20" s="143" t="e">
        <f>IF(G20="","",G20-G20*COMPASS!#REF!)</f>
        <v>#REF!</v>
      </c>
    </row>
    <row r="21" spans="1:8" ht="16.95" customHeight="1">
      <c r="A21" s="383" t="s">
        <v>9986</v>
      </c>
      <c r="B21" s="253" t="s">
        <v>22</v>
      </c>
      <c r="C21" s="188" t="s">
        <v>9934</v>
      </c>
      <c r="D21" s="187" t="s">
        <v>9935</v>
      </c>
      <c r="E21" s="415">
        <v>1</v>
      </c>
      <c r="F21" s="420" t="s">
        <v>167</v>
      </c>
      <c r="G21" s="523">
        <v>1212</v>
      </c>
      <c r="H21" s="143">
        <f>IF(G21="","",G21-G21*COMPASS!AH33)</f>
        <v>1212</v>
      </c>
    </row>
    <row r="22" spans="1:8" ht="16.95" customHeight="1">
      <c r="A22" s="383" t="s">
        <v>9987</v>
      </c>
      <c r="B22" s="253" t="s">
        <v>22</v>
      </c>
      <c r="C22" s="188" t="s">
        <v>9936</v>
      </c>
      <c r="D22" s="187" t="s">
        <v>9937</v>
      </c>
      <c r="E22" s="415">
        <v>1</v>
      </c>
      <c r="F22" s="420" t="s">
        <v>167</v>
      </c>
      <c r="G22" s="523">
        <v>6060</v>
      </c>
      <c r="H22" s="143">
        <f>IF(G22="","",G22-G22*COMPASS!AH35)</f>
        <v>6060</v>
      </c>
    </row>
    <row r="23" spans="1:8" ht="16.95" customHeight="1">
      <c r="A23" s="383" t="s">
        <v>9988</v>
      </c>
      <c r="B23" s="253" t="s">
        <v>22</v>
      </c>
      <c r="C23" s="188" t="s">
        <v>9938</v>
      </c>
      <c r="D23" s="187" t="s">
        <v>9939</v>
      </c>
      <c r="E23" s="415">
        <v>1</v>
      </c>
      <c r="F23" s="420" t="s">
        <v>167</v>
      </c>
      <c r="G23" s="523">
        <v>606</v>
      </c>
      <c r="H23" s="143" t="e">
        <f>IF(G23="","",G23-G23*COMPASS!#REF!)</f>
        <v>#REF!</v>
      </c>
    </row>
    <row r="24" spans="1:8" ht="16.95" customHeight="1">
      <c r="A24" s="383" t="s">
        <v>9989</v>
      </c>
      <c r="B24" s="253" t="s">
        <v>22</v>
      </c>
      <c r="C24" s="188" t="s">
        <v>9940</v>
      </c>
      <c r="D24" s="187" t="s">
        <v>9941</v>
      </c>
      <c r="E24" s="415">
        <v>1</v>
      </c>
      <c r="F24" s="420" t="s">
        <v>167</v>
      </c>
      <c r="G24" s="523">
        <v>1061</v>
      </c>
      <c r="H24" s="143" t="e">
        <f>IF(G24="","",G24-G24*COMPASS!#REF!)</f>
        <v>#REF!</v>
      </c>
    </row>
    <row r="25" spans="1:8" ht="16.95" customHeight="1">
      <c r="A25" s="383" t="s">
        <v>9990</v>
      </c>
      <c r="B25" s="253" t="s">
        <v>22</v>
      </c>
      <c r="C25" s="188" t="s">
        <v>9942</v>
      </c>
      <c r="D25" s="187" t="s">
        <v>9943</v>
      </c>
      <c r="E25" s="415">
        <v>1</v>
      </c>
      <c r="F25" s="420" t="s">
        <v>167</v>
      </c>
      <c r="G25" s="523">
        <v>1263</v>
      </c>
      <c r="H25" s="143">
        <f>IF(G25="","",G25-G25*COMPASS!AH37)</f>
        <v>1263</v>
      </c>
    </row>
    <row r="26" spans="1:8" ht="16.95" customHeight="1">
      <c r="A26" s="383" t="s">
        <v>9991</v>
      </c>
      <c r="B26" s="253" t="s">
        <v>22</v>
      </c>
      <c r="C26" s="188" t="s">
        <v>9944</v>
      </c>
      <c r="D26" s="187" t="s">
        <v>9945</v>
      </c>
      <c r="E26" s="415">
        <v>1</v>
      </c>
      <c r="F26" s="420" t="s">
        <v>167</v>
      </c>
      <c r="G26" s="523">
        <v>404</v>
      </c>
      <c r="H26" s="143">
        <f>IF(G26="","",G26-G26*COMPASS!AH39)</f>
        <v>404</v>
      </c>
    </row>
    <row r="27" spans="1:8" ht="16.95" customHeight="1">
      <c r="A27" s="383" t="s">
        <v>9992</v>
      </c>
      <c r="B27" s="253" t="s">
        <v>22</v>
      </c>
      <c r="C27" s="188" t="s">
        <v>9946</v>
      </c>
      <c r="D27" s="187" t="s">
        <v>9947</v>
      </c>
      <c r="E27" s="415">
        <v>1</v>
      </c>
      <c r="F27" s="420" t="s">
        <v>167</v>
      </c>
      <c r="G27" s="523">
        <v>1616</v>
      </c>
      <c r="H27" s="143">
        <f>IF(G27="","",G27-G27*COMPASS!AH41)</f>
        <v>1616</v>
      </c>
    </row>
    <row r="28" spans="1:8" ht="16.95" customHeight="1">
      <c r="A28" s="383" t="s">
        <v>9993</v>
      </c>
      <c r="B28" s="253" t="s">
        <v>22</v>
      </c>
      <c r="C28" s="188" t="s">
        <v>9948</v>
      </c>
      <c r="D28" s="187" t="s">
        <v>9949</v>
      </c>
      <c r="E28" s="415">
        <v>1</v>
      </c>
      <c r="F28" s="420" t="s">
        <v>167</v>
      </c>
      <c r="G28" s="523">
        <v>1818</v>
      </c>
      <c r="H28" s="143">
        <f>IF(G28="","",G28-G28*COMPASS!AH43)</f>
        <v>1818</v>
      </c>
    </row>
    <row r="29" spans="1:8" ht="16.95" customHeight="1">
      <c r="A29" s="383" t="s">
        <v>9994</v>
      </c>
      <c r="B29" s="253" t="s">
        <v>22</v>
      </c>
      <c r="C29" s="188" t="s">
        <v>9950</v>
      </c>
      <c r="D29" s="187" t="s">
        <v>9951</v>
      </c>
      <c r="E29" s="415">
        <v>1</v>
      </c>
      <c r="F29" s="420" t="s">
        <v>167</v>
      </c>
      <c r="G29" s="523">
        <v>707</v>
      </c>
      <c r="H29" s="143" t="e">
        <f>IF(G29="","",G29-G29*COMPASS!#REF!)</f>
        <v>#REF!</v>
      </c>
    </row>
    <row r="30" spans="1:8" ht="16.95" customHeight="1">
      <c r="A30" s="383" t="s">
        <v>9995</v>
      </c>
      <c r="B30" s="253" t="s">
        <v>22</v>
      </c>
      <c r="C30" s="188" t="s">
        <v>9952</v>
      </c>
      <c r="D30" s="187" t="s">
        <v>9953</v>
      </c>
      <c r="E30" s="415">
        <v>1</v>
      </c>
      <c r="F30" s="420" t="s">
        <v>167</v>
      </c>
      <c r="G30" s="523">
        <v>2121</v>
      </c>
      <c r="H30" s="143" t="e">
        <f>IF(G30="","",G30-G30*COMPASS!#REF!)</f>
        <v>#REF!</v>
      </c>
    </row>
    <row r="31" spans="1:8" ht="16.95" customHeight="1">
      <c r="A31" s="383" t="s">
        <v>9996</v>
      </c>
      <c r="B31" s="253" t="s">
        <v>22</v>
      </c>
      <c r="C31" s="188" t="s">
        <v>9954</v>
      </c>
      <c r="D31" s="187" t="s">
        <v>9955</v>
      </c>
      <c r="E31" s="415">
        <v>1</v>
      </c>
      <c r="F31" s="420" t="s">
        <v>167</v>
      </c>
      <c r="G31" s="523">
        <v>6363</v>
      </c>
      <c r="H31" s="143">
        <f>IF(G31="","",G31-G31*COMPASS!AH38)</f>
        <v>6363</v>
      </c>
    </row>
    <row r="32" spans="1:8" ht="16.95" customHeight="1">
      <c r="A32" s="383" t="s">
        <v>9997</v>
      </c>
      <c r="B32" s="253" t="s">
        <v>22</v>
      </c>
      <c r="C32" s="188" t="s">
        <v>9956</v>
      </c>
      <c r="D32" s="187" t="s">
        <v>9957</v>
      </c>
      <c r="E32" s="415">
        <v>1</v>
      </c>
      <c r="F32" s="420" t="s">
        <v>167</v>
      </c>
      <c r="G32" s="523">
        <v>4040</v>
      </c>
      <c r="H32" s="143">
        <f>IF(G32="","",G32-G32*COMPASS!AH48)</f>
        <v>4040</v>
      </c>
    </row>
    <row r="33" spans="1:8" ht="16.95" customHeight="1">
      <c r="A33" s="383" t="s">
        <v>9998</v>
      </c>
      <c r="B33" s="253" t="s">
        <v>22</v>
      </c>
      <c r="C33" s="188" t="s">
        <v>9958</v>
      </c>
      <c r="D33" s="187" t="s">
        <v>9959</v>
      </c>
      <c r="E33" s="415">
        <v>1</v>
      </c>
      <c r="F33" s="420" t="s">
        <v>167</v>
      </c>
      <c r="G33" s="523">
        <v>20200</v>
      </c>
      <c r="H33" s="143">
        <f>IF(G33="","",G33-G33*COMPASS!AH49)</f>
        <v>20200</v>
      </c>
    </row>
    <row r="34" spans="1:8" ht="16.95" customHeight="1">
      <c r="A34" s="383" t="s">
        <v>9999</v>
      </c>
      <c r="B34" s="253" t="s">
        <v>22</v>
      </c>
      <c r="C34" s="188" t="s">
        <v>9960</v>
      </c>
      <c r="D34" s="187" t="s">
        <v>9961</v>
      </c>
      <c r="E34" s="415">
        <v>1</v>
      </c>
      <c r="F34" s="420" t="s">
        <v>167</v>
      </c>
      <c r="G34" s="523">
        <v>606</v>
      </c>
      <c r="H34" s="143">
        <f>IF(G34="","",G34-G34*COMPASS!AH50)</f>
        <v>606</v>
      </c>
    </row>
    <row r="35" spans="1:8" ht="16.95" customHeight="1">
      <c r="A35" s="383" t="s">
        <v>10000</v>
      </c>
      <c r="B35" s="253" t="s">
        <v>22</v>
      </c>
      <c r="C35" s="188" t="s">
        <v>9962</v>
      </c>
      <c r="D35" s="187" t="s">
        <v>9963</v>
      </c>
      <c r="E35" s="415">
        <v>1</v>
      </c>
      <c r="F35" s="420" t="s">
        <v>167</v>
      </c>
      <c r="G35" s="523">
        <v>1515</v>
      </c>
      <c r="H35" s="143">
        <f>IF(G35="","",G35-G35*COMPASS!AH51)</f>
        <v>1515</v>
      </c>
    </row>
    <row r="36" spans="1:8" ht="16.95" customHeight="1">
      <c r="A36" s="383" t="s">
        <v>10001</v>
      </c>
      <c r="B36" s="253" t="s">
        <v>22</v>
      </c>
      <c r="C36" s="188" t="s">
        <v>9964</v>
      </c>
      <c r="D36" s="187" t="s">
        <v>9965</v>
      </c>
      <c r="E36" s="415">
        <v>1</v>
      </c>
      <c r="F36" s="420" t="s">
        <v>167</v>
      </c>
      <c r="G36" s="523">
        <v>1061</v>
      </c>
      <c r="H36" s="143">
        <f>IF(G36="","",G36-G36*COMPASS!AH52)</f>
        <v>1061</v>
      </c>
    </row>
    <row r="37" spans="1:8" ht="16.95" customHeight="1">
      <c r="A37" s="383" t="s">
        <v>10002</v>
      </c>
      <c r="B37" s="253" t="s">
        <v>22</v>
      </c>
      <c r="C37" s="188" t="s">
        <v>9966</v>
      </c>
      <c r="D37" s="187" t="s">
        <v>9967</v>
      </c>
      <c r="E37" s="415">
        <v>1</v>
      </c>
      <c r="F37" s="420" t="s">
        <v>167</v>
      </c>
      <c r="G37" s="523">
        <v>1263</v>
      </c>
      <c r="H37" s="143">
        <f>IF(G37="","",G37-G37*COMPASS!AH53)</f>
        <v>1263</v>
      </c>
    </row>
    <row r="38" spans="1:8" ht="16.95" customHeight="1">
      <c r="A38" s="383" t="s">
        <v>10003</v>
      </c>
      <c r="B38" s="253" t="s">
        <v>22</v>
      </c>
      <c r="C38" s="188" t="s">
        <v>9968</v>
      </c>
      <c r="D38" s="187" t="s">
        <v>9969</v>
      </c>
      <c r="E38" s="415">
        <v>1</v>
      </c>
      <c r="F38" s="420" t="s">
        <v>167</v>
      </c>
      <c r="G38" s="523">
        <v>2071</v>
      </c>
      <c r="H38" s="143">
        <f>IF(G38="","",G38-G38*COMPASS!AH54)</f>
        <v>2071</v>
      </c>
    </row>
    <row r="39" spans="1:8" ht="16.95" customHeight="1">
      <c r="A39" s="387" t="s">
        <v>9970</v>
      </c>
      <c r="B39" s="350"/>
      <c r="C39" s="388"/>
      <c r="D39" s="389"/>
      <c r="E39" s="351"/>
      <c r="F39" s="421" t="s">
        <v>2561</v>
      </c>
      <c r="G39" s="410"/>
      <c r="H39" s="143" t="str">
        <f>IF(G39="","",G39-G39*COMPASS!AH55)</f>
        <v/>
      </c>
    </row>
    <row r="40" spans="1:8" ht="16.95" customHeight="1">
      <c r="A40" s="383" t="s">
        <v>9278</v>
      </c>
      <c r="B40" s="253" t="s">
        <v>22</v>
      </c>
      <c r="C40" s="188" t="s">
        <v>9207</v>
      </c>
      <c r="D40" s="187" t="s">
        <v>9208</v>
      </c>
      <c r="E40" s="415">
        <v>1</v>
      </c>
      <c r="F40" s="420"/>
      <c r="G40" s="523">
        <v>485</v>
      </c>
      <c r="H40" s="143">
        <f>IF(G40="","",G40-G40*COMPASS!AH56)</f>
        <v>485</v>
      </c>
    </row>
    <row r="41" spans="1:8" ht="16.95" customHeight="1">
      <c r="A41" s="383" t="s">
        <v>9279</v>
      </c>
      <c r="B41" s="253" t="s">
        <v>22</v>
      </c>
      <c r="C41" s="188" t="s">
        <v>9209</v>
      </c>
      <c r="D41" s="187" t="s">
        <v>9210</v>
      </c>
      <c r="E41" s="415">
        <v>1</v>
      </c>
      <c r="F41" s="420"/>
      <c r="G41" s="523">
        <v>960</v>
      </c>
      <c r="H41" s="143">
        <f>IF(G41="","",G41-G41*COMPASS!AH57)</f>
        <v>960</v>
      </c>
    </row>
    <row r="42" spans="1:8" ht="16.95" customHeight="1">
      <c r="A42" s="383" t="s">
        <v>9280</v>
      </c>
      <c r="B42" s="253" t="s">
        <v>22</v>
      </c>
      <c r="C42" s="188" t="s">
        <v>9211</v>
      </c>
      <c r="D42" s="187" t="s">
        <v>9212</v>
      </c>
      <c r="E42" s="415">
        <v>1</v>
      </c>
      <c r="F42" s="420"/>
      <c r="G42" s="523">
        <v>3118</v>
      </c>
      <c r="H42" s="143">
        <f>IF(G42="","",G42-G42*COMPASS!AH58)</f>
        <v>3118</v>
      </c>
    </row>
    <row r="43" spans="1:8" ht="16.95" customHeight="1">
      <c r="A43" s="383" t="s">
        <v>9281</v>
      </c>
      <c r="B43" s="253" t="s">
        <v>22</v>
      </c>
      <c r="C43" s="188" t="s">
        <v>9213</v>
      </c>
      <c r="D43" s="187" t="s">
        <v>9214</v>
      </c>
      <c r="E43" s="415">
        <v>1</v>
      </c>
      <c r="F43" s="420"/>
      <c r="G43" s="523">
        <v>891</v>
      </c>
      <c r="H43" s="143" t="e">
        <f>IF(G43="","",G43-G43*COMPASS!#REF!)</f>
        <v>#REF!</v>
      </c>
    </row>
    <row r="44" spans="1:8" ht="16.95" customHeight="1">
      <c r="A44" s="383" t="s">
        <v>9282</v>
      </c>
      <c r="B44" s="253" t="s">
        <v>22</v>
      </c>
      <c r="C44" s="188" t="s">
        <v>9215</v>
      </c>
      <c r="D44" s="187" t="s">
        <v>9216</v>
      </c>
      <c r="E44" s="415">
        <v>1</v>
      </c>
      <c r="F44" s="420"/>
      <c r="G44" s="523">
        <v>1337</v>
      </c>
      <c r="H44" s="143" t="e">
        <f>IF(G44="","",G44-G44*COMPASS!#REF!)</f>
        <v>#REF!</v>
      </c>
    </row>
    <row r="45" spans="1:8" ht="16.95" customHeight="1">
      <c r="A45" s="383" t="s">
        <v>9283</v>
      </c>
      <c r="B45" s="253" t="s">
        <v>22</v>
      </c>
      <c r="C45" s="188" t="s">
        <v>9217</v>
      </c>
      <c r="D45" s="187" t="s">
        <v>9218</v>
      </c>
      <c r="E45" s="415">
        <v>1</v>
      </c>
      <c r="F45" s="420"/>
      <c r="G45" s="523">
        <v>446</v>
      </c>
      <c r="H45" s="143">
        <f>IF(G45="","",G45-G45*COMPASS!AH59)</f>
        <v>446</v>
      </c>
    </row>
    <row r="46" spans="1:8" ht="16.95" customHeight="1">
      <c r="A46" s="383" t="s">
        <v>9284</v>
      </c>
      <c r="B46" s="253" t="s">
        <v>22</v>
      </c>
      <c r="C46" s="188" t="s">
        <v>9219</v>
      </c>
      <c r="D46" s="187" t="s">
        <v>9220</v>
      </c>
      <c r="E46" s="415">
        <v>1</v>
      </c>
      <c r="F46" s="420"/>
      <c r="G46" s="523">
        <v>1782</v>
      </c>
      <c r="H46" s="143">
        <f>IF(G46="","",G46-G46*COMPASS!AH60)</f>
        <v>1782</v>
      </c>
    </row>
    <row r="47" spans="1:8" ht="16.95" customHeight="1">
      <c r="A47" s="383" t="s">
        <v>9285</v>
      </c>
      <c r="B47" s="253" t="s">
        <v>22</v>
      </c>
      <c r="C47" s="188" t="s">
        <v>9221</v>
      </c>
      <c r="D47" s="187" t="s">
        <v>9222</v>
      </c>
      <c r="E47" s="415">
        <v>1</v>
      </c>
      <c r="F47" s="420"/>
      <c r="G47" s="523">
        <v>1337</v>
      </c>
      <c r="H47" s="143">
        <f>IF(G47="","",G47-G47*COMPASS!AH61)</f>
        <v>1337</v>
      </c>
    </row>
    <row r="48" spans="1:8" ht="16.95" customHeight="1">
      <c r="A48" s="383" t="s">
        <v>9286</v>
      </c>
      <c r="B48" s="253" t="s">
        <v>22</v>
      </c>
      <c r="C48" s="188" t="s">
        <v>9223</v>
      </c>
      <c r="D48" s="187" t="s">
        <v>9224</v>
      </c>
      <c r="E48" s="415">
        <v>1</v>
      </c>
      <c r="F48" s="420"/>
      <c r="G48" s="523">
        <v>5345</v>
      </c>
      <c r="H48" s="143">
        <f>IF(G48="","",G48-G48*COMPASS!AH62)</f>
        <v>5345</v>
      </c>
    </row>
    <row r="49" spans="1:8" ht="16.95" customHeight="1">
      <c r="A49" s="383" t="s">
        <v>9287</v>
      </c>
      <c r="B49" s="253" t="s">
        <v>22</v>
      </c>
      <c r="C49" s="188" t="s">
        <v>9225</v>
      </c>
      <c r="D49" s="187" t="s">
        <v>9226</v>
      </c>
      <c r="E49" s="415">
        <v>1</v>
      </c>
      <c r="F49" s="420"/>
      <c r="G49" s="523">
        <v>891</v>
      </c>
      <c r="H49" s="143">
        <f>IF(G49="","",G49-G49*COMPASS!AH63)</f>
        <v>891</v>
      </c>
    </row>
    <row r="50" spans="1:8" ht="16.95" customHeight="1">
      <c r="A50" s="383" t="s">
        <v>9288</v>
      </c>
      <c r="B50" s="253" t="s">
        <v>22</v>
      </c>
      <c r="C50" s="188" t="s">
        <v>9227</v>
      </c>
      <c r="D50" s="187" t="s">
        <v>9228</v>
      </c>
      <c r="E50" s="415">
        <v>1</v>
      </c>
      <c r="F50" s="420"/>
      <c r="G50" s="523">
        <v>2673</v>
      </c>
      <c r="H50" s="143">
        <f>IF(G50="","",G50-G50*COMPASS!AH64)</f>
        <v>2673</v>
      </c>
    </row>
    <row r="51" spans="1:8" ht="16.95" customHeight="1">
      <c r="A51" s="383" t="s">
        <v>9289</v>
      </c>
      <c r="B51" s="253" t="s">
        <v>22</v>
      </c>
      <c r="C51" s="188" t="s">
        <v>9229</v>
      </c>
      <c r="D51" s="187" t="s">
        <v>9230</v>
      </c>
      <c r="E51" s="415">
        <v>1</v>
      </c>
      <c r="F51" s="420"/>
      <c r="G51" s="523">
        <v>8018</v>
      </c>
      <c r="H51" s="143">
        <f>IF(G51="","",G51-G51*COMPASS!AH65)</f>
        <v>8018</v>
      </c>
    </row>
    <row r="52" spans="1:8" ht="16.95" customHeight="1">
      <c r="A52" s="383" t="s">
        <v>9290</v>
      </c>
      <c r="B52" s="253" t="s">
        <v>22</v>
      </c>
      <c r="C52" s="188" t="s">
        <v>9231</v>
      </c>
      <c r="D52" s="187" t="s">
        <v>9232</v>
      </c>
      <c r="E52" s="415">
        <v>1</v>
      </c>
      <c r="F52" s="420"/>
      <c r="G52" s="523">
        <v>2172</v>
      </c>
      <c r="H52" s="143" t="e">
        <f>IF(G52="","",G52-G52*COMPASS!#REF!)</f>
        <v>#REF!</v>
      </c>
    </row>
    <row r="53" spans="1:8" ht="16.95" customHeight="1">
      <c r="A53" s="383" t="s">
        <v>9291</v>
      </c>
      <c r="B53" s="253" t="s">
        <v>22</v>
      </c>
      <c r="C53" s="188" t="s">
        <v>9233</v>
      </c>
      <c r="D53" s="187" t="s">
        <v>9234</v>
      </c>
      <c r="E53" s="415">
        <v>1</v>
      </c>
      <c r="F53" s="420"/>
      <c r="G53" s="523">
        <v>1115</v>
      </c>
      <c r="H53" s="143" t="e">
        <f>IF(G53="","",G53-G53*COMPASS!#REF!)</f>
        <v>#REF!</v>
      </c>
    </row>
    <row r="54" spans="1:8" ht="16.95" customHeight="1">
      <c r="A54" s="383" t="s">
        <v>9292</v>
      </c>
      <c r="B54" s="253" t="s">
        <v>22</v>
      </c>
      <c r="C54" s="188" t="s">
        <v>9235</v>
      </c>
      <c r="D54" s="187" t="s">
        <v>9236</v>
      </c>
      <c r="E54" s="415">
        <v>1</v>
      </c>
      <c r="F54" s="420"/>
      <c r="G54" s="523">
        <v>335</v>
      </c>
      <c r="H54" s="143" t="e">
        <f>IF(G54="","",G54-G54*COMPASS!#REF!)</f>
        <v>#REF!</v>
      </c>
    </row>
    <row r="55" spans="1:8" ht="16.95" customHeight="1">
      <c r="A55" s="383" t="s">
        <v>9293</v>
      </c>
      <c r="B55" s="253" t="s">
        <v>22</v>
      </c>
      <c r="C55" s="188" t="s">
        <v>9237</v>
      </c>
      <c r="D55" s="187" t="s">
        <v>9238</v>
      </c>
      <c r="E55" s="415">
        <v>1</v>
      </c>
      <c r="F55" s="420"/>
      <c r="G55" s="523">
        <v>1115</v>
      </c>
      <c r="H55" s="143" t="e">
        <f>IF(G55="","",G55-G55*COMPASS!#REF!)</f>
        <v>#REF!</v>
      </c>
    </row>
    <row r="56" spans="1:8" ht="16.95" customHeight="1">
      <c r="A56" s="383" t="s">
        <v>9294</v>
      </c>
      <c r="B56" s="253" t="s">
        <v>22</v>
      </c>
      <c r="C56" s="188" t="s">
        <v>9239</v>
      </c>
      <c r="D56" s="187" t="s">
        <v>9240</v>
      </c>
      <c r="E56" s="415">
        <v>1</v>
      </c>
      <c r="F56" s="420"/>
      <c r="G56" s="523">
        <v>6682</v>
      </c>
      <c r="H56" s="143" t="e">
        <f>IF(G56="","",G56-G56*COMPASS!#REF!)</f>
        <v>#REF!</v>
      </c>
    </row>
    <row r="57" spans="1:8" ht="16.95" customHeight="1">
      <c r="A57" s="383" t="s">
        <v>9295</v>
      </c>
      <c r="B57" s="253" t="s">
        <v>22</v>
      </c>
      <c r="C57" s="188" t="s">
        <v>9241</v>
      </c>
      <c r="D57" s="187" t="s">
        <v>9242</v>
      </c>
      <c r="E57" s="415">
        <v>1</v>
      </c>
      <c r="F57" s="420"/>
      <c r="G57" s="523">
        <v>24498</v>
      </c>
      <c r="H57" s="143" t="e">
        <f>IF(G57="","",G57-G57*COMPASS!#REF!)</f>
        <v>#REF!</v>
      </c>
    </row>
    <row r="58" spans="1:8" ht="16.95" customHeight="1">
      <c r="A58" s="383" t="s">
        <v>9296</v>
      </c>
      <c r="B58" s="253" t="s">
        <v>22</v>
      </c>
      <c r="C58" s="188" t="s">
        <v>9243</v>
      </c>
      <c r="D58" s="187" t="s">
        <v>9244</v>
      </c>
      <c r="E58" s="415">
        <v>1</v>
      </c>
      <c r="F58" s="420"/>
      <c r="G58" s="523">
        <v>87</v>
      </c>
      <c r="H58" s="143">
        <f>IF(G58="","",G58-G58*COMPASS!AH66)</f>
        <v>87</v>
      </c>
    </row>
    <row r="59" spans="1:8" ht="16.95" customHeight="1">
      <c r="A59" s="383" t="s">
        <v>9297</v>
      </c>
      <c r="B59" s="253" t="s">
        <v>22</v>
      </c>
      <c r="C59" s="188" t="s">
        <v>9245</v>
      </c>
      <c r="D59" s="187" t="s">
        <v>9246</v>
      </c>
      <c r="E59" s="415">
        <v>1</v>
      </c>
      <c r="F59" s="420"/>
      <c r="G59" s="523">
        <v>672</v>
      </c>
      <c r="H59" s="143">
        <f>IF(G59="","",G59-G59*COMPASS!AH67)</f>
        <v>672</v>
      </c>
    </row>
    <row r="60" spans="1:8" ht="16.95" customHeight="1">
      <c r="A60" s="383" t="s">
        <v>9298</v>
      </c>
      <c r="B60" s="253" t="s">
        <v>22</v>
      </c>
      <c r="C60" s="188" t="s">
        <v>9247</v>
      </c>
      <c r="D60" s="187" t="s">
        <v>9248</v>
      </c>
      <c r="E60" s="415">
        <v>1</v>
      </c>
      <c r="F60" s="420"/>
      <c r="G60" s="523">
        <v>669</v>
      </c>
      <c r="H60" s="143">
        <f>IF(G60="","",G60-G60*COMPASS!AH68)</f>
        <v>669</v>
      </c>
    </row>
    <row r="61" spans="1:8" ht="16.95" customHeight="1">
      <c r="A61" s="383" t="s">
        <v>9299</v>
      </c>
      <c r="B61" s="253" t="s">
        <v>22</v>
      </c>
      <c r="C61" s="188" t="s">
        <v>9249</v>
      </c>
      <c r="D61" s="187" t="s">
        <v>9250</v>
      </c>
      <c r="E61" s="415">
        <v>1</v>
      </c>
      <c r="F61" s="420"/>
      <c r="G61" s="523">
        <v>2673</v>
      </c>
      <c r="H61" s="143">
        <f>IF(G61="","",G61-G61*COMPASS!AH69)</f>
        <v>2673</v>
      </c>
    </row>
    <row r="62" spans="1:8" ht="16.95" customHeight="1">
      <c r="A62" s="387" t="s">
        <v>8928</v>
      </c>
      <c r="B62" s="350"/>
      <c r="C62" s="388"/>
      <c r="D62" s="389"/>
      <c r="E62" s="351"/>
      <c r="F62" s="421" t="s">
        <v>2561</v>
      </c>
      <c r="G62" s="410"/>
      <c r="H62" s="143" t="str">
        <f>IF(G62="","",G62-G62*COMPASS!AH70)</f>
        <v/>
      </c>
    </row>
    <row r="63" spans="1:8" ht="16.95" customHeight="1">
      <c r="A63" s="383" t="s">
        <v>6638</v>
      </c>
      <c r="B63" s="253" t="s">
        <v>57</v>
      </c>
      <c r="C63" s="188" t="s">
        <v>6639</v>
      </c>
      <c r="D63" s="187" t="s">
        <v>6640</v>
      </c>
      <c r="E63" s="415">
        <v>1</v>
      </c>
      <c r="F63" s="420"/>
      <c r="G63" s="523">
        <v>425</v>
      </c>
      <c r="H63" s="143">
        <f>IF(G63="","",G63-G63*COMPASS!AH71)</f>
        <v>425</v>
      </c>
    </row>
    <row r="64" spans="1:8" ht="16.95" customHeight="1">
      <c r="A64" s="383" t="s">
        <v>6641</v>
      </c>
      <c r="B64" s="253" t="s">
        <v>22</v>
      </c>
      <c r="C64" s="188" t="s">
        <v>6642</v>
      </c>
      <c r="D64" s="187" t="s">
        <v>6643</v>
      </c>
      <c r="E64" s="415">
        <v>1</v>
      </c>
      <c r="F64" s="420"/>
      <c r="G64" s="523">
        <v>891</v>
      </c>
      <c r="H64" s="143">
        <f>IF(G64="","",G64-G64*COMPASS!AH72)</f>
        <v>891</v>
      </c>
    </row>
    <row r="65" spans="1:8" ht="16.95" customHeight="1">
      <c r="A65" s="383" t="s">
        <v>6644</v>
      </c>
      <c r="B65" s="253" t="s">
        <v>22</v>
      </c>
      <c r="C65" s="188" t="s">
        <v>6645</v>
      </c>
      <c r="D65" s="187" t="s">
        <v>6646</v>
      </c>
      <c r="E65" s="415">
        <v>1</v>
      </c>
      <c r="F65" s="420"/>
      <c r="G65" s="523">
        <v>446</v>
      </c>
      <c r="H65" s="143">
        <f>IF(G65="","",G65-G65*COMPASS!AH73)</f>
        <v>446</v>
      </c>
    </row>
    <row r="66" spans="1:8" ht="16.95" customHeight="1">
      <c r="A66" s="383" t="s">
        <v>7172</v>
      </c>
      <c r="B66" s="253" t="s">
        <v>22</v>
      </c>
      <c r="C66" s="188" t="s">
        <v>7150</v>
      </c>
      <c r="D66" s="187" t="s">
        <v>7151</v>
      </c>
      <c r="E66" s="415">
        <v>1</v>
      </c>
      <c r="F66" s="420"/>
      <c r="G66" s="523">
        <v>1337</v>
      </c>
      <c r="H66" s="143">
        <f>IF(G66="","",G66-G66*COMPASS!AH74)</f>
        <v>1337</v>
      </c>
    </row>
    <row r="67" spans="1:8" ht="16.95" customHeight="1">
      <c r="A67" s="383" t="s">
        <v>6647</v>
      </c>
      <c r="B67" s="253" t="s">
        <v>22</v>
      </c>
      <c r="C67" s="188" t="s">
        <v>6648</v>
      </c>
      <c r="D67" s="187" t="s">
        <v>6649</v>
      </c>
      <c r="E67" s="415">
        <v>1</v>
      </c>
      <c r="F67" s="420"/>
      <c r="G67" s="523">
        <v>1782</v>
      </c>
      <c r="H67" s="143">
        <f>IF(G67="","",G67-G67*COMPASS!AH75)</f>
        <v>1782</v>
      </c>
    </row>
    <row r="68" spans="1:8" ht="16.95" customHeight="1">
      <c r="A68" s="383" t="s">
        <v>6650</v>
      </c>
      <c r="B68" s="253" t="s">
        <v>22</v>
      </c>
      <c r="C68" s="188" t="s">
        <v>6651</v>
      </c>
      <c r="D68" s="187" t="s">
        <v>6652</v>
      </c>
      <c r="E68" s="415">
        <v>1</v>
      </c>
      <c r="F68" s="420"/>
      <c r="G68" s="523">
        <v>1337</v>
      </c>
      <c r="H68" s="143">
        <f>IF(G68="","",G68-G68*COMPASS!AH76)</f>
        <v>1337</v>
      </c>
    </row>
    <row r="69" spans="1:8" ht="16.95" customHeight="1">
      <c r="A69" s="383" t="s">
        <v>6653</v>
      </c>
      <c r="B69" s="253" t="s">
        <v>22</v>
      </c>
      <c r="C69" s="188" t="s">
        <v>6654</v>
      </c>
      <c r="D69" s="187" t="s">
        <v>6655</v>
      </c>
      <c r="E69" s="415">
        <v>1</v>
      </c>
      <c r="F69" s="420"/>
      <c r="G69" s="523">
        <v>5345</v>
      </c>
      <c r="H69" s="143">
        <f>IF(G69="","",G69-G69*COMPASS!AH77)</f>
        <v>5345</v>
      </c>
    </row>
    <row r="70" spans="1:8" ht="16.95" customHeight="1">
      <c r="A70" s="383" t="s">
        <v>6656</v>
      </c>
      <c r="B70" s="253" t="s">
        <v>22</v>
      </c>
      <c r="C70" s="188" t="s">
        <v>6657</v>
      </c>
      <c r="D70" s="187" t="s">
        <v>6658</v>
      </c>
      <c r="E70" s="415">
        <v>1</v>
      </c>
      <c r="F70" s="420"/>
      <c r="G70" s="523">
        <v>891</v>
      </c>
      <c r="H70" s="143">
        <f>IF(G70="","",G70-G70*COMPASS!AH78)</f>
        <v>891</v>
      </c>
    </row>
    <row r="71" spans="1:8" ht="16.95" customHeight="1">
      <c r="A71" s="383" t="s">
        <v>6659</v>
      </c>
      <c r="B71" s="253" t="s">
        <v>22</v>
      </c>
      <c r="C71" s="188" t="s">
        <v>6660</v>
      </c>
      <c r="D71" s="187" t="s">
        <v>6661</v>
      </c>
      <c r="E71" s="415">
        <v>1</v>
      </c>
      <c r="F71" s="420"/>
      <c r="G71" s="523">
        <v>2673</v>
      </c>
      <c r="H71" s="143">
        <f>IF(G71="","",G71-G71*COMPASS!AH79)</f>
        <v>2673</v>
      </c>
    </row>
    <row r="72" spans="1:8" ht="16.95" customHeight="1">
      <c r="A72" s="383" t="s">
        <v>6662</v>
      </c>
      <c r="B72" s="253" t="s">
        <v>22</v>
      </c>
      <c r="C72" s="188" t="s">
        <v>6663</v>
      </c>
      <c r="D72" s="187" t="s">
        <v>6664</v>
      </c>
      <c r="E72" s="415">
        <v>1</v>
      </c>
      <c r="F72" s="420"/>
      <c r="G72" s="523">
        <v>8018</v>
      </c>
      <c r="H72" s="143">
        <f>IF(G72="","",G72-G72*COMPASS!AH80)</f>
        <v>8018</v>
      </c>
    </row>
    <row r="73" spans="1:8" ht="16.95" customHeight="1">
      <c r="A73" s="383" t="s">
        <v>6665</v>
      </c>
      <c r="B73" s="253" t="s">
        <v>22</v>
      </c>
      <c r="C73" s="188" t="s">
        <v>6666</v>
      </c>
      <c r="D73" s="187" t="s">
        <v>6667</v>
      </c>
      <c r="E73" s="415">
        <v>1</v>
      </c>
      <c r="F73" s="420"/>
      <c r="G73" s="523">
        <v>2172</v>
      </c>
      <c r="H73" s="143">
        <f>IF(G73="","",G73-G73*COMPASS!AH81)</f>
        <v>2172</v>
      </c>
    </row>
    <row r="74" spans="1:8" ht="16.95" customHeight="1">
      <c r="A74" s="383" t="s">
        <v>6668</v>
      </c>
      <c r="B74" s="253" t="s">
        <v>22</v>
      </c>
      <c r="C74" s="188" t="s">
        <v>6669</v>
      </c>
      <c r="D74" s="187" t="s">
        <v>6670</v>
      </c>
      <c r="E74" s="415">
        <v>1</v>
      </c>
      <c r="F74" s="420"/>
      <c r="G74" s="523">
        <v>1115</v>
      </c>
      <c r="H74" s="143">
        <f>IF(G74="","",G74-G74*COMPASS!AH82)</f>
        <v>1115</v>
      </c>
    </row>
    <row r="75" spans="1:8" ht="16.95" customHeight="1">
      <c r="A75" s="383" t="s">
        <v>6671</v>
      </c>
      <c r="B75" s="253" t="s">
        <v>22</v>
      </c>
      <c r="C75" s="188" t="s">
        <v>6672</v>
      </c>
      <c r="D75" s="187" t="s">
        <v>6673</v>
      </c>
      <c r="E75" s="415">
        <v>1</v>
      </c>
      <c r="F75" s="420"/>
      <c r="G75" s="523">
        <v>335</v>
      </c>
      <c r="H75" s="143">
        <f>IF(G75="","",G75-G75*COMPASS!AH83)</f>
        <v>335</v>
      </c>
    </row>
    <row r="76" spans="1:8" ht="16.95" customHeight="1">
      <c r="A76" s="383" t="s">
        <v>6674</v>
      </c>
      <c r="B76" s="253" t="s">
        <v>22</v>
      </c>
      <c r="C76" s="188" t="s">
        <v>6675</v>
      </c>
      <c r="D76" s="187" t="s">
        <v>6676</v>
      </c>
      <c r="E76" s="415">
        <v>1</v>
      </c>
      <c r="F76" s="420"/>
      <c r="G76" s="523">
        <v>1115</v>
      </c>
      <c r="H76" s="143">
        <f>IF(G76="","",G76-G76*COMPASS!AH84)</f>
        <v>1115</v>
      </c>
    </row>
    <row r="77" spans="1:8" ht="16.95" customHeight="1">
      <c r="A77" s="383" t="s">
        <v>6677</v>
      </c>
      <c r="B77" s="253" t="s">
        <v>22</v>
      </c>
      <c r="C77" s="188" t="s">
        <v>6678</v>
      </c>
      <c r="D77" s="187" t="s">
        <v>6679</v>
      </c>
      <c r="E77" s="415">
        <v>1</v>
      </c>
      <c r="F77" s="420"/>
      <c r="G77" s="523">
        <v>6682</v>
      </c>
      <c r="H77" s="143">
        <f>IF(G77="","",G77-G77*COMPASS!AH86)</f>
        <v>6682</v>
      </c>
    </row>
    <row r="78" spans="1:8" ht="16.95" customHeight="1">
      <c r="A78" s="383" t="s">
        <v>6680</v>
      </c>
      <c r="B78" s="253" t="s">
        <v>22</v>
      </c>
      <c r="C78" s="188" t="s">
        <v>6681</v>
      </c>
      <c r="D78" s="187" t="s">
        <v>6682</v>
      </c>
      <c r="E78" s="415">
        <v>1</v>
      </c>
      <c r="F78" s="420"/>
      <c r="G78" s="523">
        <v>24498</v>
      </c>
      <c r="H78" s="143">
        <f>IF(G78="","",G78-G78*COMPASS!AH87)</f>
        <v>24498</v>
      </c>
    </row>
    <row r="79" spans="1:8" ht="16.95" customHeight="1">
      <c r="A79" s="383" t="s">
        <v>6683</v>
      </c>
      <c r="B79" s="253" t="s">
        <v>22</v>
      </c>
      <c r="C79" s="188" t="s">
        <v>6684</v>
      </c>
      <c r="D79" s="187" t="s">
        <v>6685</v>
      </c>
      <c r="E79" s="415">
        <v>1</v>
      </c>
      <c r="F79" s="420"/>
      <c r="G79" s="523">
        <v>192</v>
      </c>
      <c r="H79" s="143">
        <f>IF(G79="","",G79-G79*COMPASS!AH88)</f>
        <v>192</v>
      </c>
    </row>
    <row r="80" spans="1:8" ht="16.95" customHeight="1">
      <c r="A80" s="383" t="s">
        <v>6686</v>
      </c>
      <c r="B80" s="253" t="s">
        <v>22</v>
      </c>
      <c r="C80" s="188" t="s">
        <v>6687</v>
      </c>
      <c r="D80" s="187" t="s">
        <v>6688</v>
      </c>
      <c r="E80" s="415">
        <v>1</v>
      </c>
      <c r="F80" s="420"/>
      <c r="G80" s="523">
        <v>1537</v>
      </c>
      <c r="H80" s="143">
        <f>IF(G80="","",G80-G80*COMPASS!AH89)</f>
        <v>1537</v>
      </c>
    </row>
    <row r="81" spans="1:8" ht="16.95" customHeight="1">
      <c r="A81" s="383" t="s">
        <v>6786</v>
      </c>
      <c r="B81" s="253" t="s">
        <v>22</v>
      </c>
      <c r="C81" s="188" t="s">
        <v>6782</v>
      </c>
      <c r="D81" s="187" t="s">
        <v>6783</v>
      </c>
      <c r="E81" s="415">
        <v>1</v>
      </c>
      <c r="F81" s="420"/>
      <c r="G81" s="523">
        <v>669</v>
      </c>
      <c r="H81" s="143">
        <f>IF(G81="","",G81-G81*COMPASS!AH90)</f>
        <v>669</v>
      </c>
    </row>
    <row r="82" spans="1:8" ht="16.95" customHeight="1">
      <c r="A82" s="383" t="s">
        <v>7173</v>
      </c>
      <c r="B82" s="253" t="s">
        <v>22</v>
      </c>
      <c r="C82" s="188" t="s">
        <v>7152</v>
      </c>
      <c r="D82" s="187" t="s">
        <v>6689</v>
      </c>
      <c r="E82" s="415">
        <v>1</v>
      </c>
      <c r="F82" s="420"/>
      <c r="G82" s="523">
        <v>2673</v>
      </c>
      <c r="H82" s="143">
        <f>IF(G82="","",G82-G82*COMPASS!AH91)</f>
        <v>2673</v>
      </c>
    </row>
    <row r="83" spans="1:8" ht="16.95" customHeight="1">
      <c r="A83" s="387" t="s">
        <v>9971</v>
      </c>
      <c r="B83" s="350"/>
      <c r="C83" s="388"/>
      <c r="D83" s="389"/>
      <c r="E83" s="351"/>
      <c r="F83" s="421"/>
      <c r="G83" s="410"/>
      <c r="H83" s="143" t="str">
        <f>IF(G83="","",G83-G83*COMPASS!AH92)</f>
        <v/>
      </c>
    </row>
    <row r="84" spans="1:8" ht="16.95" customHeight="1">
      <c r="A84" s="383" t="s">
        <v>7174</v>
      </c>
      <c r="B84" s="253" t="s">
        <v>22</v>
      </c>
      <c r="C84" s="188" t="s">
        <v>7153</v>
      </c>
      <c r="D84" s="187" t="s">
        <v>7154</v>
      </c>
      <c r="E84" s="415">
        <v>1</v>
      </c>
      <c r="F84" s="420"/>
      <c r="G84" s="523">
        <v>161</v>
      </c>
      <c r="H84" s="143">
        <f>IF(G84="","",G84-G84*COMPASS!AH93)</f>
        <v>161</v>
      </c>
    </row>
    <row r="85" spans="1:8" ht="16.95" customHeight="1">
      <c r="A85" s="383" t="s">
        <v>6701</v>
      </c>
      <c r="B85" s="253" t="s">
        <v>22</v>
      </c>
      <c r="C85" s="188" t="s">
        <v>6690</v>
      </c>
      <c r="D85" s="187" t="s">
        <v>6691</v>
      </c>
      <c r="E85" s="415">
        <v>1</v>
      </c>
      <c r="F85" s="568"/>
      <c r="G85" s="523">
        <v>164</v>
      </c>
      <c r="H85" s="143">
        <f>IF(G85="","",G85-G85*COMPASS!AH94)</f>
        <v>164</v>
      </c>
    </row>
    <row r="86" spans="1:8" ht="16.95" customHeight="1">
      <c r="A86" s="383" t="s">
        <v>6702</v>
      </c>
      <c r="B86" s="253" t="s">
        <v>22</v>
      </c>
      <c r="C86" s="188" t="s">
        <v>6692</v>
      </c>
      <c r="D86" s="187" t="s">
        <v>6693</v>
      </c>
      <c r="E86" s="415">
        <v>1</v>
      </c>
      <c r="F86" s="568"/>
      <c r="G86" s="523">
        <v>24</v>
      </c>
      <c r="H86" s="143">
        <f>IF(G86="","",G86-G86*COMPASS!AH98)</f>
        <v>24</v>
      </c>
    </row>
    <row r="87" spans="1:8" ht="16.95" customHeight="1">
      <c r="A87" s="383" t="s">
        <v>6141</v>
      </c>
      <c r="B87" s="253" t="s">
        <v>22</v>
      </c>
      <c r="C87" s="188" t="s">
        <v>6105</v>
      </c>
      <c r="D87" s="187" t="s">
        <v>6106</v>
      </c>
      <c r="E87" s="415">
        <v>1</v>
      </c>
      <c r="F87" s="568"/>
      <c r="G87" s="523">
        <v>54</v>
      </c>
      <c r="H87" s="143">
        <f>IF(G87="","",G87-G87*COMPASS!AH99)</f>
        <v>54</v>
      </c>
    </row>
    <row r="88" spans="1:8" ht="16.95" customHeight="1">
      <c r="A88" s="383" t="s">
        <v>6142</v>
      </c>
      <c r="B88" s="253" t="s">
        <v>22</v>
      </c>
      <c r="C88" s="188" t="s">
        <v>6107</v>
      </c>
      <c r="D88" s="187" t="s">
        <v>6108</v>
      </c>
      <c r="E88" s="415">
        <v>1</v>
      </c>
      <c r="F88" s="568"/>
      <c r="G88" s="523">
        <v>108</v>
      </c>
      <c r="H88" s="143">
        <f>IF(G88="","",G88-G88*COMPASS!AH100)</f>
        <v>108</v>
      </c>
    </row>
    <row r="89" spans="1:8" ht="16.95" customHeight="1">
      <c r="A89" s="383" t="s">
        <v>6143</v>
      </c>
      <c r="B89" s="253" t="s">
        <v>22</v>
      </c>
      <c r="C89" s="188" t="s">
        <v>6109</v>
      </c>
      <c r="D89" s="187" t="s">
        <v>6110</v>
      </c>
      <c r="E89" s="415">
        <v>1</v>
      </c>
      <c r="F89" s="568"/>
      <c r="G89" s="523">
        <v>374</v>
      </c>
      <c r="H89" s="143">
        <f>IF(G89="","",G89-G89*COMPASS!AH101)</f>
        <v>374</v>
      </c>
    </row>
    <row r="90" spans="1:8" ht="16.95" customHeight="1">
      <c r="A90" s="383" t="s">
        <v>6144</v>
      </c>
      <c r="B90" s="253" t="s">
        <v>22</v>
      </c>
      <c r="C90" s="188" t="s">
        <v>6111</v>
      </c>
      <c r="D90" s="187" t="s">
        <v>6112</v>
      </c>
      <c r="E90" s="415">
        <v>1</v>
      </c>
      <c r="F90" s="568"/>
      <c r="G90" s="523">
        <v>54</v>
      </c>
      <c r="H90" s="143">
        <f>IF(G90="","",G90-G90*COMPASS!AH102)</f>
        <v>54</v>
      </c>
    </row>
    <row r="91" spans="1:8" ht="16.95" customHeight="1">
      <c r="A91" s="383" t="s">
        <v>6145</v>
      </c>
      <c r="B91" s="253" t="s">
        <v>22</v>
      </c>
      <c r="C91" s="188" t="s">
        <v>6113</v>
      </c>
      <c r="D91" s="187" t="s">
        <v>6114</v>
      </c>
      <c r="E91" s="415">
        <v>1</v>
      </c>
      <c r="F91" s="568"/>
      <c r="G91" s="523">
        <v>215</v>
      </c>
      <c r="H91" s="143">
        <f>IF(G91="","",G91-G91*COMPASS!AH103)</f>
        <v>215</v>
      </c>
    </row>
    <row r="92" spans="1:8" ht="16.95" customHeight="1">
      <c r="A92" s="383" t="s">
        <v>6146</v>
      </c>
      <c r="B92" s="253" t="s">
        <v>22</v>
      </c>
      <c r="C92" s="188" t="s">
        <v>6115</v>
      </c>
      <c r="D92" s="187" t="s">
        <v>6116</v>
      </c>
      <c r="E92" s="415">
        <v>1</v>
      </c>
      <c r="F92" s="568"/>
      <c r="G92" s="523">
        <v>161</v>
      </c>
      <c r="H92" s="143">
        <f>IF(G92="","",G92-G92*COMPASS!AH104)</f>
        <v>161</v>
      </c>
    </row>
    <row r="93" spans="1:8" ht="16.95" customHeight="1">
      <c r="A93" s="383" t="s">
        <v>6147</v>
      </c>
      <c r="B93" s="253" t="s">
        <v>22</v>
      </c>
      <c r="C93" s="188" t="s">
        <v>6117</v>
      </c>
      <c r="D93" s="187" t="s">
        <v>6118</v>
      </c>
      <c r="E93" s="415">
        <v>1</v>
      </c>
      <c r="F93" s="568"/>
      <c r="G93" s="523">
        <v>642</v>
      </c>
      <c r="H93" s="143">
        <f>IF(G93="","",G93-G93*COMPASS!AH105)</f>
        <v>642</v>
      </c>
    </row>
    <row r="94" spans="1:8" ht="16.95" customHeight="1">
      <c r="A94" s="383" t="s">
        <v>6148</v>
      </c>
      <c r="B94" s="253" t="s">
        <v>22</v>
      </c>
      <c r="C94" s="188" t="s">
        <v>6119</v>
      </c>
      <c r="D94" s="187" t="s">
        <v>6120</v>
      </c>
      <c r="E94" s="415">
        <v>1</v>
      </c>
      <c r="F94" s="568"/>
      <c r="G94" s="523">
        <v>108</v>
      </c>
      <c r="H94" s="143">
        <f>IF(G94="","",G94-G94*COMPASS!AH106)</f>
        <v>108</v>
      </c>
    </row>
    <row r="95" spans="1:8" ht="16.95" customHeight="1">
      <c r="A95" s="383" t="s">
        <v>6149</v>
      </c>
      <c r="B95" s="253" t="s">
        <v>22</v>
      </c>
      <c r="C95" s="188" t="s">
        <v>6121</v>
      </c>
      <c r="D95" s="187" t="s">
        <v>6122</v>
      </c>
      <c r="E95" s="415">
        <v>1</v>
      </c>
      <c r="F95" s="568"/>
      <c r="G95" s="523">
        <v>322</v>
      </c>
      <c r="H95" s="143">
        <f>IF(G95="","",G95-G95*COMPASS!AH107)</f>
        <v>322</v>
      </c>
    </row>
    <row r="96" spans="1:8" ht="16.95" customHeight="1">
      <c r="A96" s="383" t="s">
        <v>6150</v>
      </c>
      <c r="B96" s="253" t="s">
        <v>22</v>
      </c>
      <c r="C96" s="188" t="s">
        <v>6123</v>
      </c>
      <c r="D96" s="187" t="s">
        <v>6124</v>
      </c>
      <c r="E96" s="415">
        <v>1</v>
      </c>
      <c r="F96" s="568"/>
      <c r="G96" s="523">
        <v>963</v>
      </c>
      <c r="H96" s="143">
        <f>IF(G96="","",G96-G96*COMPASS!AH108)</f>
        <v>963</v>
      </c>
    </row>
    <row r="97" spans="1:8" ht="16.95" customHeight="1">
      <c r="A97" s="383" t="s">
        <v>6703</v>
      </c>
      <c r="B97" s="253" t="s">
        <v>22</v>
      </c>
      <c r="C97" s="188" t="s">
        <v>6694</v>
      </c>
      <c r="D97" s="187" t="s">
        <v>6695</v>
      </c>
      <c r="E97" s="415">
        <v>1</v>
      </c>
      <c r="F97" s="568"/>
      <c r="G97" s="523">
        <v>261</v>
      </c>
      <c r="H97" s="143">
        <f>IF(G97="","",G97-G97*COMPASS!AH109)</f>
        <v>261</v>
      </c>
    </row>
    <row r="98" spans="1:8" ht="16.95" customHeight="1">
      <c r="A98" s="383" t="s">
        <v>6704</v>
      </c>
      <c r="B98" s="253" t="s">
        <v>22</v>
      </c>
      <c r="C98" s="188" t="s">
        <v>6696</v>
      </c>
      <c r="D98" s="187" t="s">
        <v>6697</v>
      </c>
      <c r="E98" s="415">
        <v>1</v>
      </c>
      <c r="F98" s="568"/>
      <c r="G98" s="523">
        <v>134</v>
      </c>
      <c r="H98" s="143">
        <f>IF(G98="","",G98-G98*COMPASS!AH110)</f>
        <v>134</v>
      </c>
    </row>
    <row r="99" spans="1:8" ht="16.95" customHeight="1">
      <c r="A99" s="383" t="s">
        <v>6151</v>
      </c>
      <c r="B99" s="253" t="s">
        <v>22</v>
      </c>
      <c r="C99" s="188" t="s">
        <v>6125</v>
      </c>
      <c r="D99" s="187" t="s">
        <v>6126</v>
      </c>
      <c r="E99" s="415">
        <v>1</v>
      </c>
      <c r="F99" s="568"/>
      <c r="G99" s="523">
        <v>41</v>
      </c>
      <c r="H99" s="143">
        <f>IF(G99="","",G99-G99*COMPASS!AH111)</f>
        <v>41</v>
      </c>
    </row>
    <row r="100" spans="1:8" ht="16.95" customHeight="1">
      <c r="A100" s="383" t="s">
        <v>6152</v>
      </c>
      <c r="B100" s="253" t="s">
        <v>22</v>
      </c>
      <c r="C100" s="188" t="s">
        <v>6127</v>
      </c>
      <c r="D100" s="187" t="s">
        <v>6128</v>
      </c>
      <c r="E100" s="415">
        <v>1</v>
      </c>
      <c r="F100" s="568"/>
      <c r="G100" s="523">
        <v>134</v>
      </c>
      <c r="H100" s="143">
        <f>IF(G100="","",G100-G100*COMPASS!AH112)</f>
        <v>134</v>
      </c>
    </row>
    <row r="101" spans="1:8" ht="16.95" customHeight="1">
      <c r="A101" s="383" t="s">
        <v>6153</v>
      </c>
      <c r="B101" s="253" t="s">
        <v>22</v>
      </c>
      <c r="C101" s="188" t="s">
        <v>6129</v>
      </c>
      <c r="D101" s="187" t="s">
        <v>6130</v>
      </c>
      <c r="E101" s="415">
        <v>1</v>
      </c>
      <c r="F101" s="568"/>
      <c r="G101" s="523">
        <v>802</v>
      </c>
      <c r="H101" s="143">
        <f>IF(G101="","",G101-G101*COMPASS!AH113)</f>
        <v>802</v>
      </c>
    </row>
    <row r="102" spans="1:8" ht="16.95" customHeight="1">
      <c r="A102" s="383" t="s">
        <v>6154</v>
      </c>
      <c r="B102" s="253" t="s">
        <v>22</v>
      </c>
      <c r="C102" s="188" t="s">
        <v>6131</v>
      </c>
      <c r="D102" s="187" t="s">
        <v>6132</v>
      </c>
      <c r="E102" s="415">
        <v>1</v>
      </c>
      <c r="F102" s="568"/>
      <c r="G102" s="523">
        <v>2941</v>
      </c>
      <c r="H102" s="143">
        <f>IF(G102="","",G102-G102*COMPASS!AH114)</f>
        <v>2941</v>
      </c>
    </row>
    <row r="103" spans="1:8" ht="16.95" customHeight="1">
      <c r="A103" s="383" t="s">
        <v>6155</v>
      </c>
      <c r="B103" s="253" t="s">
        <v>22</v>
      </c>
      <c r="C103" s="188" t="s">
        <v>6133</v>
      </c>
      <c r="D103" s="187" t="s">
        <v>6134</v>
      </c>
      <c r="E103" s="415">
        <v>1</v>
      </c>
      <c r="F103" s="568"/>
      <c r="G103" s="523">
        <v>108</v>
      </c>
      <c r="H103" s="143">
        <f>IF(G103="","",G103-G103*COMPASS!AH115)</f>
        <v>108</v>
      </c>
    </row>
    <row r="104" spans="1:8" ht="16.95" customHeight="1">
      <c r="A104" s="383" t="s">
        <v>6157</v>
      </c>
      <c r="B104" s="253" t="s">
        <v>22</v>
      </c>
      <c r="C104" s="188" t="s">
        <v>6137</v>
      </c>
      <c r="D104" s="187" t="s">
        <v>6138</v>
      </c>
      <c r="E104" s="415">
        <v>1</v>
      </c>
      <c r="F104" s="568"/>
      <c r="G104" s="523">
        <v>322</v>
      </c>
      <c r="H104" s="143">
        <f>IF(G104="","",G104-G104*COMPASS!AH116)</f>
        <v>322</v>
      </c>
    </row>
    <row r="105" spans="1:8" ht="16.95" customHeight="1">
      <c r="A105" s="383" t="s">
        <v>6156</v>
      </c>
      <c r="B105" s="253" t="s">
        <v>22</v>
      </c>
      <c r="C105" s="188" t="s">
        <v>6135</v>
      </c>
      <c r="D105" s="187" t="s">
        <v>6136</v>
      </c>
      <c r="E105" s="415">
        <v>1</v>
      </c>
      <c r="F105" s="568"/>
      <c r="G105" s="523">
        <v>81</v>
      </c>
      <c r="H105" s="143">
        <f>IF(G105="","",G105-G105*COMPASS!AH117)</f>
        <v>81</v>
      </c>
    </row>
    <row r="106" spans="1:8" ht="16.95" customHeight="1">
      <c r="A106" s="387" t="s">
        <v>6698</v>
      </c>
      <c r="B106" s="350"/>
      <c r="C106" s="388"/>
      <c r="D106" s="389" t="s">
        <v>2561</v>
      </c>
      <c r="E106" s="351"/>
      <c r="F106" s="421"/>
      <c r="G106" s="410"/>
      <c r="H106" s="143" t="str">
        <f>IF(G106="","",G106-G106*COMPASS!AH118)</f>
        <v/>
      </c>
    </row>
    <row r="107" spans="1:8" ht="16.95" customHeight="1">
      <c r="A107" s="387" t="s">
        <v>3022</v>
      </c>
      <c r="B107" s="350"/>
      <c r="C107" s="388"/>
      <c r="D107" s="389" t="s">
        <v>2561</v>
      </c>
      <c r="E107" s="351"/>
      <c r="F107" s="421"/>
      <c r="G107" s="410"/>
      <c r="H107" s="143" t="str">
        <f>IF(G107="","",G107-G107*COMPASS!AH119)</f>
        <v/>
      </c>
    </row>
    <row r="108" spans="1:8" ht="16.95" customHeight="1">
      <c r="A108" s="387" t="s">
        <v>6342</v>
      </c>
      <c r="B108" s="350"/>
      <c r="C108" s="388"/>
      <c r="D108" s="389" t="s">
        <v>2561</v>
      </c>
      <c r="E108" s="351"/>
      <c r="F108" s="421"/>
      <c r="G108" s="410"/>
      <c r="H108" s="143" t="str">
        <f>IF(G108="","",G108-G108*COMPASS!AH120)</f>
        <v/>
      </c>
    </row>
    <row r="109" spans="1:8" ht="16.95" customHeight="1">
      <c r="A109" s="383" t="s">
        <v>3025</v>
      </c>
      <c r="B109" s="253" t="s">
        <v>22</v>
      </c>
      <c r="C109" s="188" t="s">
        <v>3026</v>
      </c>
      <c r="D109" s="187" t="s">
        <v>3027</v>
      </c>
      <c r="E109" s="415">
        <v>1</v>
      </c>
      <c r="F109" s="569"/>
      <c r="G109" s="523">
        <v>1169</v>
      </c>
      <c r="H109" s="143">
        <f>IF(G109="","",G109-G109*COMPASS!AH121)</f>
        <v>1169</v>
      </c>
    </row>
    <row r="110" spans="1:8" ht="16.95" customHeight="1">
      <c r="A110" s="383" t="s">
        <v>3031</v>
      </c>
      <c r="B110" s="253" t="s">
        <v>22</v>
      </c>
      <c r="C110" s="188" t="s">
        <v>3032</v>
      </c>
      <c r="D110" s="187" t="s">
        <v>3033</v>
      </c>
      <c r="E110" s="415">
        <v>1</v>
      </c>
      <c r="F110" s="569"/>
      <c r="G110" s="523">
        <v>906</v>
      </c>
      <c r="H110" s="143">
        <f>IF(G110="","",G110-G110*COMPASS!AH122)</f>
        <v>906</v>
      </c>
    </row>
    <row r="111" spans="1:8" ht="16.95" customHeight="1">
      <c r="A111" s="387" t="s">
        <v>6343</v>
      </c>
      <c r="B111" s="350"/>
      <c r="C111" s="388"/>
      <c r="D111" s="389" t="s">
        <v>2561</v>
      </c>
      <c r="E111" s="351"/>
      <c r="F111" s="421"/>
      <c r="G111" s="410"/>
      <c r="H111" s="143" t="str">
        <f>IF(G111="","",G111-G111*COMPASS!AH123)</f>
        <v/>
      </c>
    </row>
    <row r="112" spans="1:8" ht="16.95" customHeight="1">
      <c r="A112" s="383" t="s">
        <v>6349</v>
      </c>
      <c r="B112" s="253" t="s">
        <v>22</v>
      </c>
      <c r="C112" s="188" t="s">
        <v>6344</v>
      </c>
      <c r="D112" s="187" t="s">
        <v>6345</v>
      </c>
      <c r="E112" s="415">
        <v>1</v>
      </c>
      <c r="F112" s="569"/>
      <c r="G112" s="523">
        <v>702</v>
      </c>
      <c r="H112" s="143">
        <f>IF(G112="","",G112-G112*COMPASS!AH124)</f>
        <v>702</v>
      </c>
    </row>
    <row r="113" spans="1:8" ht="16.95" customHeight="1">
      <c r="A113" s="383" t="s">
        <v>3023</v>
      </c>
      <c r="B113" s="253" t="s">
        <v>22</v>
      </c>
      <c r="C113" s="188" t="s">
        <v>3024</v>
      </c>
      <c r="D113" s="187" t="s">
        <v>6346</v>
      </c>
      <c r="E113" s="415">
        <v>1</v>
      </c>
      <c r="F113" s="569"/>
      <c r="G113" s="523">
        <v>1169</v>
      </c>
      <c r="H113" s="143">
        <f>IF(G113="","",G113-G113*COMPASS!AH125)</f>
        <v>1169</v>
      </c>
    </row>
    <row r="114" spans="1:8" ht="16.95" customHeight="1">
      <c r="A114" s="383" t="s">
        <v>3028</v>
      </c>
      <c r="B114" s="253" t="s">
        <v>22</v>
      </c>
      <c r="C114" s="188" t="s">
        <v>3029</v>
      </c>
      <c r="D114" s="187" t="s">
        <v>3030</v>
      </c>
      <c r="E114" s="415">
        <v>1</v>
      </c>
      <c r="F114" s="569"/>
      <c r="G114" s="523">
        <v>931</v>
      </c>
      <c r="H114" s="143">
        <f>IF(G114="","",G114-G114*COMPASS!AH126)</f>
        <v>931</v>
      </c>
    </row>
    <row r="115" spans="1:8" ht="16.95" customHeight="1">
      <c r="A115" s="387" t="s">
        <v>3037</v>
      </c>
      <c r="B115" s="350"/>
      <c r="C115" s="388"/>
      <c r="D115" s="389" t="s">
        <v>2561</v>
      </c>
      <c r="E115" s="351"/>
      <c r="F115" s="421"/>
      <c r="G115" s="410"/>
      <c r="H115" s="143" t="str">
        <f>IF(G115="","",G115-G115*COMPASS!AH127)</f>
        <v/>
      </c>
    </row>
    <row r="116" spans="1:8" ht="16.95" customHeight="1">
      <c r="A116" s="383" t="s">
        <v>3038</v>
      </c>
      <c r="B116" s="253" t="s">
        <v>22</v>
      </c>
      <c r="C116" s="188" t="s">
        <v>3039</v>
      </c>
      <c r="D116" s="187" t="s">
        <v>3033</v>
      </c>
      <c r="E116" s="415">
        <v>1</v>
      </c>
      <c r="F116" s="569"/>
      <c r="G116" s="523">
        <v>692</v>
      </c>
      <c r="H116" s="143">
        <f>IF(G116="","",G116-G116*COMPASS!AH128)</f>
        <v>692</v>
      </c>
    </row>
    <row r="117" spans="1:8" ht="16.95" customHeight="1">
      <c r="A117" s="383" t="s">
        <v>3040</v>
      </c>
      <c r="B117" s="253" t="s">
        <v>22</v>
      </c>
      <c r="C117" s="188" t="s">
        <v>3041</v>
      </c>
      <c r="D117" s="187" t="s">
        <v>3042</v>
      </c>
      <c r="E117" s="415">
        <v>1</v>
      </c>
      <c r="F117" s="569"/>
      <c r="G117" s="523">
        <v>585</v>
      </c>
      <c r="H117" s="143">
        <f>IF(G117="","",G117-G117*COMPASS!AH129)</f>
        <v>585</v>
      </c>
    </row>
    <row r="118" spans="1:8" ht="16.95" customHeight="1">
      <c r="A118" s="383" t="s">
        <v>3043</v>
      </c>
      <c r="B118" s="253" t="s">
        <v>22</v>
      </c>
      <c r="C118" s="188" t="s">
        <v>3044</v>
      </c>
      <c r="D118" s="187" t="s">
        <v>3045</v>
      </c>
      <c r="E118" s="415">
        <v>1</v>
      </c>
      <c r="F118" s="569"/>
      <c r="G118" s="523">
        <v>590</v>
      </c>
      <c r="H118" s="143">
        <f>IF(G118="","",G118-G118*COMPASS!AH130)</f>
        <v>590</v>
      </c>
    </row>
    <row r="119" spans="1:8" ht="16.95" customHeight="1">
      <c r="A119" s="387" t="s">
        <v>3046</v>
      </c>
      <c r="B119" s="350"/>
      <c r="C119" s="388"/>
      <c r="D119" s="389" t="s">
        <v>2561</v>
      </c>
      <c r="E119" s="351"/>
      <c r="F119" s="421"/>
      <c r="G119" s="410"/>
      <c r="H119" s="143" t="str">
        <f>IF(G119="","",G119-G119*COMPASS!AH131)</f>
        <v/>
      </c>
    </row>
    <row r="120" spans="1:8" ht="16.95" customHeight="1">
      <c r="A120" s="383" t="s">
        <v>6787</v>
      </c>
      <c r="B120" s="253" t="s">
        <v>22</v>
      </c>
      <c r="C120" s="188" t="s">
        <v>6784</v>
      </c>
      <c r="D120" s="187" t="s">
        <v>6785</v>
      </c>
      <c r="E120" s="415">
        <v>1</v>
      </c>
      <c r="F120" s="420"/>
      <c r="G120" s="523">
        <v>195</v>
      </c>
      <c r="H120" s="143">
        <f>IF(G120="","",G120-G120*COMPASS!AH132)</f>
        <v>195</v>
      </c>
    </row>
    <row r="121" spans="1:8" ht="16.95" customHeight="1">
      <c r="A121" s="383" t="s">
        <v>7175</v>
      </c>
      <c r="B121" s="253" t="s">
        <v>22</v>
      </c>
      <c r="C121" s="188" t="s">
        <v>7155</v>
      </c>
      <c r="D121" s="187" t="s">
        <v>7156</v>
      </c>
      <c r="E121" s="415">
        <v>1</v>
      </c>
      <c r="F121" s="420"/>
      <c r="G121" s="523">
        <v>233</v>
      </c>
      <c r="H121" s="143">
        <f>IF(G121="","",G121-G121*COMPASS!AH133)</f>
        <v>233</v>
      </c>
    </row>
    <row r="122" spans="1:8" ht="16.95" customHeight="1">
      <c r="A122" s="383" t="s">
        <v>3034</v>
      </c>
      <c r="B122" s="253" t="s">
        <v>22</v>
      </c>
      <c r="C122" s="188" t="s">
        <v>3035</v>
      </c>
      <c r="D122" s="187" t="s">
        <v>3036</v>
      </c>
      <c r="E122" s="415">
        <v>1</v>
      </c>
      <c r="F122" s="569"/>
      <c r="G122" s="523">
        <v>275</v>
      </c>
      <c r="H122" s="143">
        <f>IF(G122="","",G122-G122*COMPASS!AH134)</f>
        <v>275</v>
      </c>
    </row>
    <row r="123" spans="1:8" ht="16.95" customHeight="1">
      <c r="A123" s="383" t="s">
        <v>3050</v>
      </c>
      <c r="B123" s="253" t="s">
        <v>22</v>
      </c>
      <c r="C123" s="188" t="s">
        <v>3051</v>
      </c>
      <c r="D123" s="187" t="s">
        <v>3052</v>
      </c>
      <c r="E123" s="415">
        <v>1</v>
      </c>
      <c r="F123" s="569"/>
      <c r="G123" s="523">
        <v>13</v>
      </c>
      <c r="H123" s="143">
        <f>IF(G123="","",G123-G123*COMPASS!AH135)</f>
        <v>13</v>
      </c>
    </row>
    <row r="124" spans="1:8" ht="16.95" customHeight="1">
      <c r="A124" s="383" t="s">
        <v>3047</v>
      </c>
      <c r="B124" s="253" t="s">
        <v>22</v>
      </c>
      <c r="C124" s="188" t="s">
        <v>3048</v>
      </c>
      <c r="D124" s="187" t="s">
        <v>3049</v>
      </c>
      <c r="E124" s="415">
        <v>1</v>
      </c>
      <c r="F124" s="569"/>
      <c r="G124" s="523">
        <v>364</v>
      </c>
      <c r="H124" s="143">
        <f>IF(G124="","",G124-G124*COMPASS!AH136)</f>
        <v>364</v>
      </c>
    </row>
    <row r="125" spans="1:8" ht="16.95" customHeight="1">
      <c r="A125" s="383" t="s">
        <v>3053</v>
      </c>
      <c r="B125" s="253" t="s">
        <v>22</v>
      </c>
      <c r="C125" s="188" t="s">
        <v>3054</v>
      </c>
      <c r="D125" s="187" t="s">
        <v>3055</v>
      </c>
      <c r="E125" s="415">
        <v>1</v>
      </c>
      <c r="F125" s="569"/>
      <c r="G125" s="523">
        <v>21</v>
      </c>
      <c r="H125" s="143">
        <f>IF(G125="","",G125-G125*COMPASS!AH137)</f>
        <v>21</v>
      </c>
    </row>
    <row r="126" spans="1:8" ht="16.95" customHeight="1">
      <c r="A126" s="383" t="s">
        <v>3056</v>
      </c>
      <c r="B126" s="253" t="s">
        <v>22</v>
      </c>
      <c r="C126" s="188" t="s">
        <v>3057</v>
      </c>
      <c r="D126" s="187" t="s">
        <v>6139</v>
      </c>
      <c r="E126" s="415">
        <v>1</v>
      </c>
      <c r="F126" s="569"/>
      <c r="G126" s="523">
        <v>331</v>
      </c>
      <c r="H126" s="143">
        <f>IF(G126="","",G126-G126*COMPASS!AH138)</f>
        <v>331</v>
      </c>
    </row>
    <row r="127" spans="1:8" ht="16.95" customHeight="1">
      <c r="A127" s="383" t="s">
        <v>3058</v>
      </c>
      <c r="B127" s="253" t="s">
        <v>22</v>
      </c>
      <c r="C127" s="188" t="s">
        <v>3059</v>
      </c>
      <c r="D127" s="187" t="s">
        <v>6140</v>
      </c>
      <c r="E127" s="415">
        <v>1</v>
      </c>
      <c r="F127" s="569"/>
      <c r="G127" s="523">
        <v>802</v>
      </c>
      <c r="H127" s="143">
        <f>IF(G127="","",G127-G127*COMPASS!AH139)</f>
        <v>802</v>
      </c>
    </row>
    <row r="128" spans="1:8" ht="16.95" customHeight="1">
      <c r="A128" s="383" t="s">
        <v>6350</v>
      </c>
      <c r="B128" s="253" t="s">
        <v>22</v>
      </c>
      <c r="C128" s="188" t="s">
        <v>6347</v>
      </c>
      <c r="D128" s="187" t="s">
        <v>6348</v>
      </c>
      <c r="E128" s="415">
        <v>1</v>
      </c>
      <c r="F128" s="569"/>
      <c r="G128" s="523">
        <v>140</v>
      </c>
      <c r="H128" s="143">
        <f>IF(G128="","",G128-G128*COMPASS!AH140)</f>
        <v>140</v>
      </c>
    </row>
    <row r="129" spans="1:8" ht="16.95" customHeight="1">
      <c r="A129" s="387" t="s">
        <v>9972</v>
      </c>
      <c r="B129" s="350"/>
      <c r="C129" s="388"/>
      <c r="D129" s="389" t="s">
        <v>2561</v>
      </c>
      <c r="E129" s="351"/>
      <c r="F129" s="421"/>
      <c r="G129" s="410"/>
      <c r="H129" s="143" t="str">
        <f>IF(G129="","",G129-G129*COMPASS!AH141)</f>
        <v/>
      </c>
    </row>
    <row r="130" spans="1:8" ht="16.95" customHeight="1">
      <c r="A130" s="387" t="s">
        <v>7157</v>
      </c>
      <c r="B130" s="350"/>
      <c r="C130" s="388"/>
      <c r="D130" s="389" t="s">
        <v>2561</v>
      </c>
      <c r="E130" s="351"/>
      <c r="F130" s="421"/>
      <c r="G130" s="410"/>
      <c r="H130" s="143" t="str">
        <f>IF(G130="","",G130-G130*COMPASS!AH142)</f>
        <v/>
      </c>
    </row>
    <row r="131" spans="1:8" ht="16.95" customHeight="1">
      <c r="A131" s="383" t="s">
        <v>7176</v>
      </c>
      <c r="B131" s="253" t="s">
        <v>22</v>
      </c>
      <c r="C131" s="188" t="s">
        <v>7158</v>
      </c>
      <c r="D131" s="187" t="s">
        <v>7159</v>
      </c>
      <c r="E131" s="415">
        <v>1</v>
      </c>
      <c r="F131" s="420"/>
      <c r="G131" s="523">
        <v>36</v>
      </c>
      <c r="H131" s="143">
        <f>IF(G131="","",G131-G131*COMPASS!AH143)</f>
        <v>36</v>
      </c>
    </row>
    <row r="132" spans="1:8" ht="16.95" customHeight="1">
      <c r="A132" s="383" t="s">
        <v>7177</v>
      </c>
      <c r="B132" s="253" t="s">
        <v>22</v>
      </c>
      <c r="C132" s="188" t="s">
        <v>7160</v>
      </c>
      <c r="D132" s="187" t="s">
        <v>7161</v>
      </c>
      <c r="E132" s="415">
        <v>1</v>
      </c>
      <c r="F132" s="420"/>
      <c r="G132" s="523">
        <v>48</v>
      </c>
      <c r="H132" s="143">
        <f>IF(G132="","",G132-G132*COMPASS!AH144)</f>
        <v>48</v>
      </c>
    </row>
    <row r="133" spans="1:8" ht="16.95" customHeight="1">
      <c r="A133" s="383" t="s">
        <v>7178</v>
      </c>
      <c r="B133" s="253" t="s">
        <v>22</v>
      </c>
      <c r="C133" s="188" t="s">
        <v>7162</v>
      </c>
      <c r="D133" s="187" t="s">
        <v>7163</v>
      </c>
      <c r="E133" s="415">
        <v>1</v>
      </c>
      <c r="F133" s="420"/>
      <c r="G133" s="523">
        <v>796</v>
      </c>
      <c r="H133" s="143">
        <f>IF(G133="","",G133-G133*COMPASS!AH145)</f>
        <v>796</v>
      </c>
    </row>
    <row r="134" spans="1:8" ht="16.95" customHeight="1">
      <c r="A134" s="383" t="s">
        <v>7179</v>
      </c>
      <c r="B134" s="253" t="s">
        <v>22</v>
      </c>
      <c r="C134" s="188" t="s">
        <v>7164</v>
      </c>
      <c r="D134" s="187" t="s">
        <v>7163</v>
      </c>
      <c r="E134" s="415">
        <v>1</v>
      </c>
      <c r="F134" s="420"/>
      <c r="G134" s="523">
        <v>773</v>
      </c>
      <c r="H134" s="143">
        <f>IF(G134="","",G134-G134*COMPASS!AH146)</f>
        <v>773</v>
      </c>
    </row>
    <row r="135" spans="1:8" ht="16.95" customHeight="1">
      <c r="A135" s="383" t="s">
        <v>7180</v>
      </c>
      <c r="B135" s="253" t="s">
        <v>22</v>
      </c>
      <c r="C135" s="188" t="s">
        <v>7165</v>
      </c>
      <c r="D135" s="187" t="s">
        <v>7166</v>
      </c>
      <c r="E135" s="415">
        <v>1</v>
      </c>
      <c r="F135" s="420"/>
      <c r="G135" s="523">
        <v>715</v>
      </c>
      <c r="H135" s="143">
        <f>IF(G135="","",G135-G135*COMPASS!AH147)</f>
        <v>715</v>
      </c>
    </row>
    <row r="136" spans="1:8" ht="16.95" customHeight="1">
      <c r="A136" s="383" t="s">
        <v>7181</v>
      </c>
      <c r="B136" s="253" t="s">
        <v>22</v>
      </c>
      <c r="C136" s="188" t="s">
        <v>7167</v>
      </c>
      <c r="D136" s="187" t="s">
        <v>7168</v>
      </c>
      <c r="E136" s="415">
        <v>1</v>
      </c>
      <c r="F136" s="420"/>
      <c r="G136" s="523">
        <v>693</v>
      </c>
      <c r="H136" s="143">
        <f>IF(G136="","",G136-G136*COMPASS!AH148)</f>
        <v>693</v>
      </c>
    </row>
    <row r="137" spans="1:8" ht="16.95" customHeight="1">
      <c r="A137" s="387" t="s">
        <v>7169</v>
      </c>
      <c r="B137" s="350"/>
      <c r="C137" s="388"/>
      <c r="D137" s="389" t="s">
        <v>2561</v>
      </c>
      <c r="E137" s="351"/>
      <c r="F137" s="421"/>
      <c r="G137" s="410"/>
      <c r="H137" s="143" t="str">
        <f>IF(G137="","",G137-G137*COMPASS!AH149)</f>
        <v/>
      </c>
    </row>
    <row r="138" spans="1:8" ht="16.95" customHeight="1">
      <c r="A138" s="383" t="s">
        <v>7182</v>
      </c>
      <c r="B138" s="253" t="s">
        <v>22</v>
      </c>
      <c r="C138" s="188" t="s">
        <v>7170</v>
      </c>
      <c r="D138" s="187" t="s">
        <v>7171</v>
      </c>
      <c r="E138" s="415">
        <v>50</v>
      </c>
      <c r="F138" s="420"/>
      <c r="G138" s="523">
        <v>1089</v>
      </c>
      <c r="H138" s="143">
        <f>IF(G138="","",G138-G138*COMPASS!AH150)</f>
        <v>1089</v>
      </c>
    </row>
    <row r="139" spans="1:8" ht="16.95" customHeight="1">
      <c r="A139" s="387" t="s">
        <v>6699</v>
      </c>
      <c r="B139" s="350"/>
      <c r="C139" s="388"/>
      <c r="D139" s="389" t="s">
        <v>2561</v>
      </c>
      <c r="E139" s="351"/>
      <c r="F139" s="421"/>
      <c r="G139" s="410"/>
      <c r="H139" s="143" t="str">
        <f>IF(G139="","",G139-G139*COMPASS!AH151)</f>
        <v/>
      </c>
    </row>
    <row r="140" spans="1:8" ht="16.95" customHeight="1">
      <c r="A140" s="387" t="s">
        <v>3060</v>
      </c>
      <c r="B140" s="350"/>
      <c r="C140" s="388"/>
      <c r="D140" s="389" t="s">
        <v>2561</v>
      </c>
      <c r="E140" s="351"/>
      <c r="F140" s="421"/>
      <c r="G140" s="410"/>
      <c r="H140" s="143" t="str">
        <f>IF(G140="","",G140-G140*COMPASS!AH152)</f>
        <v/>
      </c>
    </row>
    <row r="141" spans="1:8" ht="16.95" customHeight="1">
      <c r="A141" s="383" t="s">
        <v>3061</v>
      </c>
      <c r="B141" s="253" t="s">
        <v>22</v>
      </c>
      <c r="C141" s="188" t="s">
        <v>3062</v>
      </c>
      <c r="D141" s="187" t="s">
        <v>3063</v>
      </c>
      <c r="E141" s="415">
        <v>1</v>
      </c>
      <c r="F141" s="569"/>
      <c r="G141" s="523">
        <v>158</v>
      </c>
      <c r="H141" s="143">
        <f>IF(G141="","",G141-G141*COMPASS!AH153)</f>
        <v>158</v>
      </c>
    </row>
    <row r="142" spans="1:8" ht="16.95" customHeight="1">
      <c r="A142" s="383" t="s">
        <v>3064</v>
      </c>
      <c r="B142" s="253" t="s">
        <v>22</v>
      </c>
      <c r="C142" s="188" t="s">
        <v>3065</v>
      </c>
      <c r="D142" s="187" t="s">
        <v>3066</v>
      </c>
      <c r="E142" s="415">
        <v>1</v>
      </c>
      <c r="F142" s="569"/>
      <c r="G142" s="523">
        <v>184</v>
      </c>
      <c r="H142" s="143">
        <f>IF(G142="","",G142-G142*COMPASS!AH154)</f>
        <v>184</v>
      </c>
    </row>
    <row r="143" spans="1:8" ht="16.95" customHeight="1">
      <c r="A143" s="383" t="s">
        <v>3067</v>
      </c>
      <c r="B143" s="253" t="s">
        <v>22</v>
      </c>
      <c r="C143" s="188" t="s">
        <v>3068</v>
      </c>
      <c r="D143" s="187" t="s">
        <v>3069</v>
      </c>
      <c r="E143" s="415">
        <v>1</v>
      </c>
      <c r="F143" s="569"/>
      <c r="G143" s="523">
        <v>209</v>
      </c>
      <c r="H143" s="143">
        <f>IF(G143="","",G143-G143*COMPASS!AH155)</f>
        <v>209</v>
      </c>
    </row>
    <row r="144" spans="1:8" ht="16.95" customHeight="1">
      <c r="A144" s="383" t="s">
        <v>3070</v>
      </c>
      <c r="B144" s="253" t="s">
        <v>22</v>
      </c>
      <c r="C144" s="188" t="s">
        <v>3071</v>
      </c>
      <c r="D144" s="187" t="s">
        <v>3072</v>
      </c>
      <c r="E144" s="415">
        <v>1</v>
      </c>
      <c r="F144" s="569"/>
      <c r="G144" s="523">
        <v>285</v>
      </c>
      <c r="H144" s="143">
        <f>IF(G144="","",G144-G144*COMPASS!AH156)</f>
        <v>285</v>
      </c>
    </row>
    <row r="145" spans="1:8" ht="16.95" customHeight="1">
      <c r="A145" s="387" t="s">
        <v>3073</v>
      </c>
      <c r="B145" s="350"/>
      <c r="C145" s="388"/>
      <c r="D145" s="389" t="s">
        <v>2561</v>
      </c>
      <c r="E145" s="351"/>
      <c r="F145" s="421"/>
      <c r="G145" s="410"/>
      <c r="H145" s="143" t="str">
        <f>IF(G145="","",G145-G145*COMPASS!AH157)</f>
        <v/>
      </c>
    </row>
    <row r="146" spans="1:8" ht="16.95" customHeight="1">
      <c r="A146" s="383" t="s">
        <v>3074</v>
      </c>
      <c r="B146" s="253"/>
      <c r="C146" s="188" t="s">
        <v>3075</v>
      </c>
      <c r="D146" s="187" t="s">
        <v>3076</v>
      </c>
      <c r="E146" s="415">
        <v>1</v>
      </c>
      <c r="F146" s="569"/>
      <c r="G146" s="523">
        <v>792</v>
      </c>
      <c r="H146" s="143">
        <f>IF(G146="","",G146-G146*COMPASS!AH158)</f>
        <v>792</v>
      </c>
    </row>
    <row r="147" spans="1:8" ht="16.95" customHeight="1">
      <c r="A147" s="387" t="s">
        <v>3077</v>
      </c>
      <c r="B147" s="350"/>
      <c r="C147" s="388"/>
      <c r="D147" s="389" t="s">
        <v>2561</v>
      </c>
      <c r="E147" s="351"/>
      <c r="F147" s="421"/>
      <c r="G147" s="410"/>
      <c r="H147" s="143" t="str">
        <f>IF(G147="","",G147-G147*COMPASS!AH159)</f>
        <v/>
      </c>
    </row>
    <row r="148" spans="1:8" ht="16.95" customHeight="1">
      <c r="A148" s="383" t="s">
        <v>3078</v>
      </c>
      <c r="B148" s="253" t="s">
        <v>22</v>
      </c>
      <c r="C148" s="188" t="s">
        <v>3079</v>
      </c>
      <c r="D148" s="187" t="s">
        <v>3080</v>
      </c>
      <c r="E148" s="415">
        <v>1</v>
      </c>
      <c r="F148" s="568"/>
      <c r="G148" s="523">
        <v>138</v>
      </c>
      <c r="H148" s="143">
        <f>IF(G148="","",G148-G148*COMPASS!AH160)</f>
        <v>138</v>
      </c>
    </row>
    <row r="149" spans="1:8" ht="16.95" customHeight="1">
      <c r="A149" s="383" t="s">
        <v>3081</v>
      </c>
      <c r="B149" s="253" t="s">
        <v>22</v>
      </c>
      <c r="C149" s="188" t="s">
        <v>3082</v>
      </c>
      <c r="D149" s="187" t="s">
        <v>3083</v>
      </c>
      <c r="E149" s="415">
        <v>1</v>
      </c>
      <c r="F149" s="569"/>
      <c r="G149" s="523">
        <v>228</v>
      </c>
      <c r="H149" s="143">
        <f>IF(G149="","",G149-G149*COMPASS!AH161)</f>
        <v>228</v>
      </c>
    </row>
    <row r="150" spans="1:8" ht="16.95" customHeight="1">
      <c r="A150" s="383" t="s">
        <v>3084</v>
      </c>
      <c r="B150" s="253" t="s">
        <v>22</v>
      </c>
      <c r="C150" s="188" t="s">
        <v>3085</v>
      </c>
      <c r="D150" s="187" t="s">
        <v>3086</v>
      </c>
      <c r="E150" s="415">
        <v>1</v>
      </c>
      <c r="F150" s="569"/>
      <c r="G150" s="523">
        <v>265</v>
      </c>
      <c r="H150" s="143">
        <f>IF(G150="","",G150-G150*COMPASS!AH162)</f>
        <v>265</v>
      </c>
    </row>
    <row r="151" spans="1:8" ht="16.95" customHeight="1">
      <c r="A151" s="383" t="s">
        <v>3087</v>
      </c>
      <c r="B151" s="253" t="s">
        <v>22</v>
      </c>
      <c r="C151" s="188" t="s">
        <v>3088</v>
      </c>
      <c r="D151" s="187" t="s">
        <v>3089</v>
      </c>
      <c r="E151" s="415">
        <v>1</v>
      </c>
      <c r="F151" s="569"/>
      <c r="G151" s="523">
        <v>347</v>
      </c>
      <c r="H151" s="143">
        <f>IF(G151="","",G151-G151*COMPASS!AH163)</f>
        <v>347</v>
      </c>
    </row>
    <row r="152" spans="1:8" ht="16.95" customHeight="1">
      <c r="A152" s="383" t="s">
        <v>3090</v>
      </c>
      <c r="B152" s="253" t="s">
        <v>22</v>
      </c>
      <c r="C152" s="188" t="s">
        <v>3091</v>
      </c>
      <c r="D152" s="187" t="s">
        <v>3092</v>
      </c>
      <c r="E152" s="415">
        <v>1</v>
      </c>
      <c r="F152" s="569"/>
      <c r="G152" s="523">
        <v>111</v>
      </c>
      <c r="H152" s="143">
        <f>IF(G152="","",G152-G152*COMPASS!AH164)</f>
        <v>111</v>
      </c>
    </row>
    <row r="153" spans="1:8" ht="16.95" customHeight="1">
      <c r="A153" s="383" t="s">
        <v>3093</v>
      </c>
      <c r="B153" s="253" t="s">
        <v>22</v>
      </c>
      <c r="C153" s="188" t="s">
        <v>3094</v>
      </c>
      <c r="D153" s="187" t="s">
        <v>3095</v>
      </c>
      <c r="E153" s="415">
        <v>1</v>
      </c>
      <c r="F153" s="568"/>
      <c r="G153" s="523">
        <v>6</v>
      </c>
      <c r="H153" s="143">
        <f>IF(G153="","",G153-G153*COMPASS!AH165)</f>
        <v>6</v>
      </c>
    </row>
    <row r="154" spans="1:8" ht="16.95" customHeight="1">
      <c r="A154" s="383" t="s">
        <v>3096</v>
      </c>
      <c r="B154" s="253" t="s">
        <v>22</v>
      </c>
      <c r="C154" s="188" t="s">
        <v>3097</v>
      </c>
      <c r="D154" s="187" t="s">
        <v>3098</v>
      </c>
      <c r="E154" s="415">
        <v>1</v>
      </c>
      <c r="F154" s="569"/>
      <c r="G154" s="523">
        <v>16</v>
      </c>
      <c r="H154" s="143">
        <f>IF(G154="","",G154-G154*COMPASS!AH166)</f>
        <v>16</v>
      </c>
    </row>
    <row r="155" spans="1:8" ht="16.95" customHeight="1">
      <c r="A155" s="383" t="s">
        <v>3099</v>
      </c>
      <c r="B155" s="253" t="s">
        <v>22</v>
      </c>
      <c r="C155" s="188" t="s">
        <v>3100</v>
      </c>
      <c r="D155" s="187" t="s">
        <v>3101</v>
      </c>
      <c r="E155" s="415">
        <v>1</v>
      </c>
      <c r="F155" s="569"/>
      <c r="G155" s="523">
        <v>35</v>
      </c>
      <c r="H155" s="143">
        <f>IF(G155="","",G155-G155*COMPASS!AH167)</f>
        <v>35</v>
      </c>
    </row>
    <row r="156" spans="1:8" ht="16.95" customHeight="1">
      <c r="A156" s="387" t="s">
        <v>6700</v>
      </c>
      <c r="B156" s="350"/>
      <c r="C156" s="388"/>
      <c r="D156" s="389" t="s">
        <v>2561</v>
      </c>
      <c r="E156" s="351"/>
      <c r="F156" s="421"/>
      <c r="G156" s="410"/>
      <c r="H156" s="143" t="str">
        <f>IF(G156="","",G156-G156*COMPASS!AH168)</f>
        <v/>
      </c>
    </row>
    <row r="157" spans="1:8" ht="16.95" customHeight="1">
      <c r="A157" s="387" t="s">
        <v>3102</v>
      </c>
      <c r="B157" s="350"/>
      <c r="C157" s="388"/>
      <c r="D157" s="389" t="s">
        <v>2561</v>
      </c>
      <c r="E157" s="351"/>
      <c r="F157" s="421"/>
      <c r="G157" s="410"/>
      <c r="H157" s="143" t="str">
        <f>IF(G157="","",G157-G157*COMPASS!AH169)</f>
        <v/>
      </c>
    </row>
    <row r="158" spans="1:8" ht="16.95" customHeight="1">
      <c r="A158" s="383" t="s">
        <v>3103</v>
      </c>
      <c r="B158" s="253" t="s">
        <v>22</v>
      </c>
      <c r="C158" s="188" t="s">
        <v>3104</v>
      </c>
      <c r="D158" s="187" t="s">
        <v>3105</v>
      </c>
      <c r="E158" s="415">
        <v>1</v>
      </c>
      <c r="F158" s="569"/>
      <c r="G158" s="523">
        <v>165</v>
      </c>
      <c r="H158" s="143">
        <f>IF(G158="","",G158-G158*COMPASS!AH170)</f>
        <v>165</v>
      </c>
    </row>
    <row r="159" spans="1:8" ht="16.95" customHeight="1">
      <c r="A159" s="383" t="s">
        <v>3106</v>
      </c>
      <c r="B159" s="253" t="s">
        <v>22</v>
      </c>
      <c r="C159" s="188" t="s">
        <v>3107</v>
      </c>
      <c r="D159" s="187" t="s">
        <v>3108</v>
      </c>
      <c r="E159" s="415">
        <v>1</v>
      </c>
      <c r="F159" s="569"/>
      <c r="G159" s="523">
        <v>334</v>
      </c>
      <c r="H159" s="143">
        <f>IF(G159="","",G159-G159*COMPASS!AH171)</f>
        <v>334</v>
      </c>
    </row>
    <row r="160" spans="1:8" ht="16.95" customHeight="1">
      <c r="A160" s="383" t="s">
        <v>3109</v>
      </c>
      <c r="B160" s="253" t="s">
        <v>22</v>
      </c>
      <c r="C160" s="188" t="s">
        <v>3110</v>
      </c>
      <c r="D160" s="187" t="s">
        <v>3111</v>
      </c>
      <c r="E160" s="415">
        <v>1</v>
      </c>
      <c r="F160" s="569"/>
      <c r="G160" s="523">
        <v>565</v>
      </c>
      <c r="H160" s="143">
        <f>IF(G160="","",G160-G160*COMPASS!AH172)</f>
        <v>565</v>
      </c>
    </row>
    <row r="161" spans="1:8" ht="16.95" customHeight="1">
      <c r="A161" s="383" t="s">
        <v>3414</v>
      </c>
      <c r="B161" s="253" t="s">
        <v>22</v>
      </c>
      <c r="C161" s="188" t="s">
        <v>3112</v>
      </c>
      <c r="D161" s="187" t="s">
        <v>3113</v>
      </c>
      <c r="E161" s="415">
        <v>1</v>
      </c>
      <c r="F161" s="569"/>
      <c r="G161" s="523">
        <v>947</v>
      </c>
      <c r="H161" s="143">
        <f>IF(G161="","",G161-G161*COMPASS!AH173)</f>
        <v>947</v>
      </c>
    </row>
    <row r="162" spans="1:8" ht="16.95" customHeight="1">
      <c r="A162" s="387" t="s">
        <v>3114</v>
      </c>
      <c r="B162" s="350"/>
      <c r="C162" s="388"/>
      <c r="D162" s="389" t="s">
        <v>2561</v>
      </c>
      <c r="E162" s="351"/>
      <c r="F162" s="421"/>
      <c r="G162" s="410"/>
      <c r="H162" s="143" t="str">
        <f>IF(G162="","",G162-G162*COMPASS!AH174)</f>
        <v/>
      </c>
    </row>
    <row r="163" spans="1:8" ht="16.95" customHeight="1">
      <c r="A163" s="383" t="s">
        <v>3115</v>
      </c>
      <c r="B163" s="253" t="s">
        <v>22</v>
      </c>
      <c r="C163" s="188" t="s">
        <v>3116</v>
      </c>
      <c r="D163" s="187" t="s">
        <v>3117</v>
      </c>
      <c r="E163" s="415">
        <v>1</v>
      </c>
      <c r="F163" s="569"/>
      <c r="G163" s="523">
        <v>214</v>
      </c>
      <c r="H163" s="143">
        <f>IF(G163="","",G163-G163*COMPASS!AH175)</f>
        <v>214</v>
      </c>
    </row>
    <row r="164" spans="1:8" ht="16.95" customHeight="1">
      <c r="A164" s="383" t="s">
        <v>3118</v>
      </c>
      <c r="B164" s="253" t="s">
        <v>22</v>
      </c>
      <c r="C164" s="188" t="s">
        <v>3119</v>
      </c>
      <c r="D164" s="187" t="s">
        <v>3120</v>
      </c>
      <c r="E164" s="415">
        <v>1</v>
      </c>
      <c r="F164" s="569"/>
      <c r="G164" s="523">
        <v>416</v>
      </c>
      <c r="H164" s="143">
        <f>IF(G164="","",G164-G164*COMPASS!AH176)</f>
        <v>416</v>
      </c>
    </row>
    <row r="165" spans="1:8" ht="16.95" customHeight="1">
      <c r="A165" s="383" t="s">
        <v>3121</v>
      </c>
      <c r="B165" s="253" t="s">
        <v>22</v>
      </c>
      <c r="C165" s="188" t="s">
        <v>3122</v>
      </c>
      <c r="D165" s="187" t="s">
        <v>3123</v>
      </c>
      <c r="E165" s="415">
        <v>1</v>
      </c>
      <c r="F165" s="569"/>
      <c r="G165" s="523">
        <v>416</v>
      </c>
      <c r="H165" s="143">
        <f>IF(G165="","",G165-G165*COMPASS!AH177)</f>
        <v>416</v>
      </c>
    </row>
    <row r="166" spans="1:8" ht="16.95" customHeight="1">
      <c r="A166" s="383" t="s">
        <v>3124</v>
      </c>
      <c r="B166" s="253" t="s">
        <v>22</v>
      </c>
      <c r="C166" s="188" t="s">
        <v>3125</v>
      </c>
      <c r="D166" s="187" t="s">
        <v>3126</v>
      </c>
      <c r="E166" s="415">
        <v>1</v>
      </c>
      <c r="F166" s="569"/>
      <c r="G166" s="523">
        <v>674</v>
      </c>
      <c r="H166" s="143">
        <f>IF(G166="","",G166-G166*COMPASS!AH178)</f>
        <v>674</v>
      </c>
    </row>
    <row r="167" spans="1:8" ht="16.95" customHeight="1">
      <c r="A167" s="383" t="s">
        <v>3127</v>
      </c>
      <c r="B167" s="253" t="s">
        <v>22</v>
      </c>
      <c r="C167" s="188" t="s">
        <v>3128</v>
      </c>
      <c r="D167" s="187" t="s">
        <v>3129</v>
      </c>
      <c r="E167" s="415">
        <v>1</v>
      </c>
      <c r="F167" s="569"/>
      <c r="G167" s="523">
        <v>88</v>
      </c>
      <c r="H167" s="143">
        <f>IF(G167="","",G167-G167*COMPASS!AH179)</f>
        <v>88</v>
      </c>
    </row>
    <row r="168" spans="1:8">
      <c r="A168" s="383" t="s">
        <v>3130</v>
      </c>
      <c r="B168" s="253" t="s">
        <v>22</v>
      </c>
      <c r="C168" s="188" t="s">
        <v>3131</v>
      </c>
      <c r="D168" s="187" t="s">
        <v>3132</v>
      </c>
      <c r="E168" s="415">
        <v>1</v>
      </c>
      <c r="F168" s="569"/>
      <c r="G168" s="523">
        <v>88</v>
      </c>
      <c r="H168" s="143">
        <f>IF(G168="","",G168-G168*COMPASS!AH180)</f>
        <v>88</v>
      </c>
    </row>
    <row r="169" spans="1:8">
      <c r="A169" s="387" t="s">
        <v>3133</v>
      </c>
      <c r="B169" s="350"/>
      <c r="C169" s="388"/>
      <c r="D169" s="389" t="s">
        <v>2561</v>
      </c>
      <c r="E169" s="351"/>
      <c r="F169" s="421"/>
      <c r="G169" s="410"/>
      <c r="H169" s="143" t="str">
        <f>IF(G169="","",G169-G169*COMPASS!AH181)</f>
        <v/>
      </c>
    </row>
    <row r="170" spans="1:8">
      <c r="A170" s="383" t="s">
        <v>3134</v>
      </c>
      <c r="B170" s="253" t="s">
        <v>22</v>
      </c>
      <c r="C170" s="188" t="s">
        <v>3135</v>
      </c>
      <c r="D170" s="187" t="s">
        <v>3136</v>
      </c>
      <c r="E170" s="415">
        <v>1</v>
      </c>
      <c r="F170" s="569"/>
      <c r="G170" s="523">
        <v>38</v>
      </c>
      <c r="H170" s="143">
        <f>IF(G170="","",G170-G170*COMPASS!AH182)</f>
        <v>38</v>
      </c>
    </row>
    <row r="171" spans="1:8">
      <c r="A171" s="383" t="s">
        <v>3137</v>
      </c>
      <c r="B171" s="253" t="s">
        <v>22</v>
      </c>
      <c r="C171" s="188" t="s">
        <v>3138</v>
      </c>
      <c r="D171" s="187" t="s">
        <v>3139</v>
      </c>
      <c r="E171" s="415">
        <v>1</v>
      </c>
      <c r="F171" s="569"/>
      <c r="G171" s="523">
        <v>38</v>
      </c>
      <c r="H171" s="143">
        <f>IF(G171="","",G171-G171*COMPASS!AH183)</f>
        <v>38</v>
      </c>
    </row>
    <row r="172" spans="1:8">
      <c r="A172" s="383" t="s">
        <v>3140</v>
      </c>
      <c r="B172" s="253" t="s">
        <v>22</v>
      </c>
      <c r="C172" s="188" t="s">
        <v>3141</v>
      </c>
      <c r="D172" s="187" t="s">
        <v>3142</v>
      </c>
      <c r="E172" s="415">
        <v>1</v>
      </c>
      <c r="F172" s="569"/>
      <c r="G172" s="523">
        <v>38</v>
      </c>
      <c r="H172" s="143">
        <f>IF(G172="","",G172-G172*COMPASS!AH184)</f>
        <v>38</v>
      </c>
    </row>
    <row r="173" spans="1:8">
      <c r="A173" s="383" t="s">
        <v>3143</v>
      </c>
      <c r="B173" s="253" t="s">
        <v>22</v>
      </c>
      <c r="C173" s="188" t="s">
        <v>3144</v>
      </c>
      <c r="D173" s="187" t="s">
        <v>3145</v>
      </c>
      <c r="E173" s="415">
        <v>1</v>
      </c>
      <c r="F173" s="569"/>
      <c r="G173" s="523">
        <v>38</v>
      </c>
      <c r="H173" s="143">
        <f>IF(G173="","",G173-G173*COMPASS!AH185)</f>
        <v>38</v>
      </c>
    </row>
    <row r="174" spans="1:8">
      <c r="A174" s="387" t="s">
        <v>3146</v>
      </c>
      <c r="B174" s="350"/>
      <c r="C174" s="388"/>
      <c r="D174" s="389" t="s">
        <v>2561</v>
      </c>
      <c r="E174" s="351"/>
      <c r="F174" s="421"/>
      <c r="G174" s="410"/>
      <c r="H174" s="143" t="str">
        <f>IF(G174="","",G174-G174*COMPASS!AH186)</f>
        <v/>
      </c>
    </row>
    <row r="175" spans="1:8">
      <c r="A175" s="383" t="s">
        <v>3147</v>
      </c>
      <c r="B175" s="253" t="s">
        <v>22</v>
      </c>
      <c r="C175" s="188" t="s">
        <v>3148</v>
      </c>
      <c r="D175" s="187" t="s">
        <v>3149</v>
      </c>
      <c r="E175" s="415">
        <v>1</v>
      </c>
      <c r="F175" s="569"/>
      <c r="G175" s="523">
        <v>292</v>
      </c>
      <c r="H175" s="143">
        <f>IF(G175="","",G175-G175*COMPASS!AH187)</f>
        <v>292</v>
      </c>
    </row>
    <row r="176" spans="1:8">
      <c r="A176" s="383" t="s">
        <v>3150</v>
      </c>
      <c r="B176" s="253" t="s">
        <v>22</v>
      </c>
      <c r="C176" s="188" t="s">
        <v>3151</v>
      </c>
      <c r="D176" s="187" t="s">
        <v>3152</v>
      </c>
      <c r="E176" s="415">
        <v>1</v>
      </c>
      <c r="F176" s="569"/>
      <c r="G176" s="523">
        <v>528</v>
      </c>
      <c r="H176" s="143">
        <f>IF(G176="","",G176-G176*COMPASS!AH188)</f>
        <v>528</v>
      </c>
    </row>
    <row r="177" spans="1:8">
      <c r="A177" s="383" t="s">
        <v>3153</v>
      </c>
      <c r="B177" s="253" t="s">
        <v>22</v>
      </c>
      <c r="C177" s="188" t="s">
        <v>3154</v>
      </c>
      <c r="D177" s="187" t="s">
        <v>3155</v>
      </c>
      <c r="E177" s="415">
        <v>1</v>
      </c>
      <c r="F177" s="569"/>
      <c r="G177" s="523">
        <v>528</v>
      </c>
      <c r="H177" s="143">
        <f>IF(G177="","",G177-G177*COMPASS!AH189)</f>
        <v>528</v>
      </c>
    </row>
    <row r="178" spans="1:8">
      <c r="A178" s="383" t="s">
        <v>3090</v>
      </c>
      <c r="B178" s="253" t="s">
        <v>22</v>
      </c>
      <c r="C178" s="188" t="s">
        <v>3091</v>
      </c>
      <c r="D178" s="187" t="s">
        <v>3092</v>
      </c>
      <c r="E178" s="415">
        <v>1</v>
      </c>
      <c r="F178" s="569"/>
      <c r="G178" s="523">
        <v>111</v>
      </c>
      <c r="H178" s="143">
        <f>IF(G178="","",G178-G178*COMPASS!AH190)</f>
        <v>111</v>
      </c>
    </row>
    <row r="179" spans="1:8">
      <c r="A179" s="383" t="s">
        <v>3156</v>
      </c>
      <c r="B179" s="253" t="s">
        <v>22</v>
      </c>
      <c r="C179" s="188" t="s">
        <v>3157</v>
      </c>
      <c r="D179" s="187" t="s">
        <v>3158</v>
      </c>
      <c r="E179" s="415">
        <v>1</v>
      </c>
      <c r="F179" s="569"/>
      <c r="G179" s="523">
        <v>389</v>
      </c>
      <c r="H179" s="143">
        <f>IF(G179="","",G179-G179*COMPASS!AH191)</f>
        <v>389</v>
      </c>
    </row>
    <row r="180" spans="1:8">
      <c r="A180" s="383" t="s">
        <v>3159</v>
      </c>
      <c r="B180" s="253" t="s">
        <v>22</v>
      </c>
      <c r="C180" s="188" t="s">
        <v>3160</v>
      </c>
      <c r="D180" s="187" t="s">
        <v>3161</v>
      </c>
      <c r="E180" s="415">
        <v>1</v>
      </c>
      <c r="F180" s="569"/>
      <c r="G180" s="523">
        <v>265</v>
      </c>
      <c r="H180" s="143">
        <f>IF(G180="","",G180-G180*COMPASS!AH192)</f>
        <v>265</v>
      </c>
    </row>
    <row r="181" spans="1:8">
      <c r="A181" s="387" t="s">
        <v>3162</v>
      </c>
      <c r="B181" s="350"/>
      <c r="C181" s="388"/>
      <c r="D181" s="389" t="s">
        <v>2561</v>
      </c>
      <c r="E181" s="351"/>
      <c r="F181" s="421"/>
      <c r="G181" s="410"/>
      <c r="H181" s="143" t="str">
        <f>IF(G181="","",G181-G181*COMPASS!AH193)</f>
        <v/>
      </c>
    </row>
    <row r="182" spans="1:8">
      <c r="A182" s="387" t="s">
        <v>3163</v>
      </c>
      <c r="B182" s="350"/>
      <c r="C182" s="388"/>
      <c r="D182" s="389" t="s">
        <v>2561</v>
      </c>
      <c r="E182" s="351"/>
      <c r="F182" s="421"/>
      <c r="G182" s="410"/>
      <c r="H182" s="143" t="str">
        <f>IF(G182="","",G182-G182*COMPASS!AH194)</f>
        <v/>
      </c>
    </row>
    <row r="183" spans="1:8">
      <c r="A183" s="383" t="s">
        <v>3164</v>
      </c>
      <c r="B183" s="253" t="s">
        <v>22</v>
      </c>
      <c r="C183" s="188" t="s">
        <v>3165</v>
      </c>
      <c r="D183" s="187" t="s">
        <v>3166</v>
      </c>
      <c r="E183" s="415">
        <v>1</v>
      </c>
      <c r="F183" s="569"/>
      <c r="G183" s="523">
        <v>442</v>
      </c>
      <c r="H183" s="143">
        <f>IF(G183="","",G183-G183*COMPASS!AH195)</f>
        <v>442</v>
      </c>
    </row>
    <row r="184" spans="1:8">
      <c r="A184" s="383" t="s">
        <v>3167</v>
      </c>
      <c r="B184" s="253" t="s">
        <v>22</v>
      </c>
      <c r="C184" s="188" t="s">
        <v>3168</v>
      </c>
      <c r="D184" s="187" t="s">
        <v>3169</v>
      </c>
      <c r="E184" s="415">
        <v>1</v>
      </c>
      <c r="F184" s="569"/>
      <c r="G184" s="523">
        <v>166</v>
      </c>
      <c r="H184" s="143">
        <f>IF(G184="","",G184-G184*COMPASS!AH196)</f>
        <v>166</v>
      </c>
    </row>
    <row r="185" spans="1:8">
      <c r="A185" s="383" t="s">
        <v>3170</v>
      </c>
      <c r="B185" s="253" t="s">
        <v>22</v>
      </c>
      <c r="C185" s="188" t="s">
        <v>3171</v>
      </c>
      <c r="D185" s="187" t="s">
        <v>3172</v>
      </c>
      <c r="E185" s="415">
        <v>1</v>
      </c>
      <c r="F185" s="569"/>
      <c r="G185" s="523">
        <v>317</v>
      </c>
      <c r="H185" s="143">
        <f>IF(G185="","",G185-G185*COMPASS!AH197)</f>
        <v>317</v>
      </c>
    </row>
    <row r="186" spans="1:8">
      <c r="A186" s="387" t="s">
        <v>3173</v>
      </c>
      <c r="B186" s="350"/>
      <c r="C186" s="388"/>
      <c r="D186" s="389" t="s">
        <v>2561</v>
      </c>
      <c r="E186" s="351"/>
      <c r="F186" s="421"/>
      <c r="G186" s="410"/>
      <c r="H186" s="143" t="str">
        <f>IF(G186="","",G186-G186*COMPASS!AH198)</f>
        <v/>
      </c>
    </row>
    <row r="187" spans="1:8">
      <c r="A187" s="383" t="s">
        <v>3174</v>
      </c>
      <c r="B187" s="253" t="s">
        <v>22</v>
      </c>
      <c r="C187" s="188" t="s">
        <v>3175</v>
      </c>
      <c r="D187" s="187" t="s">
        <v>3176</v>
      </c>
      <c r="E187" s="415">
        <v>1</v>
      </c>
      <c r="F187" s="569"/>
      <c r="G187" s="523">
        <v>396</v>
      </c>
      <c r="H187" s="143">
        <f>IF(G187="","",G187-G187*COMPASS!AH199)</f>
        <v>396</v>
      </c>
    </row>
    <row r="188" spans="1:8">
      <c r="A188" s="383" t="s">
        <v>3177</v>
      </c>
      <c r="B188" s="253" t="s">
        <v>22</v>
      </c>
      <c r="C188" s="188" t="s">
        <v>3178</v>
      </c>
      <c r="D188" s="187" t="s">
        <v>3179</v>
      </c>
      <c r="E188" s="415">
        <v>1</v>
      </c>
      <c r="F188" s="569"/>
      <c r="G188" s="523">
        <v>216</v>
      </c>
      <c r="H188" s="143">
        <f>IF(G188="","",G188-G188*COMPASS!AH200)</f>
        <v>216</v>
      </c>
    </row>
    <row r="189" spans="1:8">
      <c r="A189" s="383" t="s">
        <v>3090</v>
      </c>
      <c r="B189" s="253" t="s">
        <v>22</v>
      </c>
      <c r="C189" s="188" t="s">
        <v>3091</v>
      </c>
      <c r="D189" s="187" t="s">
        <v>3092</v>
      </c>
      <c r="E189" s="415">
        <v>1</v>
      </c>
      <c r="F189" s="569"/>
      <c r="G189" s="523">
        <v>111</v>
      </c>
      <c r="H189" s="143">
        <f>IF(G189="","",G189-G189*COMPASS!AH201)</f>
        <v>111</v>
      </c>
    </row>
    <row r="190" spans="1:8">
      <c r="A190" s="387" t="s">
        <v>3180</v>
      </c>
      <c r="B190" s="350"/>
      <c r="C190" s="388"/>
      <c r="D190" s="389" t="s">
        <v>2561</v>
      </c>
      <c r="E190" s="351"/>
      <c r="F190" s="421"/>
      <c r="G190" s="410"/>
      <c r="H190" s="143" t="str">
        <f>IF(G190="","",G190-G190*COMPASS!AH202)</f>
        <v/>
      </c>
    </row>
    <row r="191" spans="1:8">
      <c r="A191" s="387" t="s">
        <v>3181</v>
      </c>
      <c r="B191" s="350"/>
      <c r="C191" s="388"/>
      <c r="D191" s="389" t="s">
        <v>2561</v>
      </c>
      <c r="E191" s="351"/>
      <c r="F191" s="421"/>
      <c r="G191" s="410"/>
      <c r="H191" s="143" t="str">
        <f>IF(G191="","",G191-G191*COMPASS!AH203)</f>
        <v/>
      </c>
    </row>
    <row r="192" spans="1:8">
      <c r="A192" s="383" t="s">
        <v>3182</v>
      </c>
      <c r="B192" s="253" t="s">
        <v>22</v>
      </c>
      <c r="C192" s="188" t="s">
        <v>3183</v>
      </c>
      <c r="D192" s="187" t="s">
        <v>3184</v>
      </c>
      <c r="E192" s="415">
        <v>1</v>
      </c>
      <c r="F192" s="569"/>
      <c r="G192" s="523">
        <v>92</v>
      </c>
      <c r="H192" s="143">
        <f>IF(G192="","",G192-G192*COMPASS!AH204)</f>
        <v>92</v>
      </c>
    </row>
    <row r="193" spans="1:8">
      <c r="A193" s="387" t="s">
        <v>3185</v>
      </c>
      <c r="B193" s="350"/>
      <c r="C193" s="388"/>
      <c r="D193" s="389" t="s">
        <v>2561</v>
      </c>
      <c r="E193" s="351"/>
      <c r="F193" s="421"/>
      <c r="G193" s="410"/>
      <c r="H193" s="143" t="str">
        <f>IF(G193="","",G193-G193*COMPASS!AH205)</f>
        <v/>
      </c>
    </row>
    <row r="194" spans="1:8">
      <c r="A194" s="383" t="s">
        <v>3186</v>
      </c>
      <c r="B194" s="253" t="s">
        <v>22</v>
      </c>
      <c r="C194" s="188" t="s">
        <v>3187</v>
      </c>
      <c r="D194" s="187" t="s">
        <v>3188</v>
      </c>
      <c r="E194" s="415">
        <v>1</v>
      </c>
      <c r="F194" s="569"/>
      <c r="G194" s="523">
        <v>133</v>
      </c>
      <c r="H194" s="143">
        <f>IF(G194="","",G194-G194*COMPASS!AH206)</f>
        <v>133</v>
      </c>
    </row>
    <row r="195" spans="1:8">
      <c r="A195" s="383" t="s">
        <v>3189</v>
      </c>
      <c r="B195" s="253" t="s">
        <v>22</v>
      </c>
      <c r="C195" s="188" t="s">
        <v>3190</v>
      </c>
      <c r="D195" s="187" t="s">
        <v>3191</v>
      </c>
      <c r="E195" s="415">
        <v>1</v>
      </c>
      <c r="F195" s="569"/>
      <c r="G195" s="523">
        <v>59</v>
      </c>
      <c r="H195" s="143">
        <f>IF(G195="","",G195-G195*COMPASS!AH207)</f>
        <v>59</v>
      </c>
    </row>
    <row r="196" spans="1:8">
      <c r="A196" s="383" t="s">
        <v>3192</v>
      </c>
      <c r="B196" s="253" t="s">
        <v>22</v>
      </c>
      <c r="C196" s="188" t="s">
        <v>3193</v>
      </c>
      <c r="D196" s="187" t="s">
        <v>3194</v>
      </c>
      <c r="E196" s="415">
        <v>1</v>
      </c>
      <c r="F196" s="569"/>
      <c r="G196" s="523">
        <v>133</v>
      </c>
      <c r="H196" s="143">
        <f>IF(G196="","",G196-G196*COMPASS!AH208)</f>
        <v>133</v>
      </c>
    </row>
    <row r="197" spans="1:8">
      <c r="A197" s="383" t="s">
        <v>3090</v>
      </c>
      <c r="B197" s="253" t="s">
        <v>22</v>
      </c>
      <c r="C197" s="188" t="s">
        <v>3091</v>
      </c>
      <c r="D197" s="187" t="s">
        <v>3092</v>
      </c>
      <c r="E197" s="415">
        <v>1</v>
      </c>
      <c r="F197" s="569"/>
      <c r="G197" s="523">
        <v>111</v>
      </c>
      <c r="H197" s="143">
        <f>IF(G197="","",G197-G197*COMPASS!AH209)</f>
        <v>111</v>
      </c>
    </row>
    <row r="198" spans="1:8">
      <c r="A198" s="387" t="s">
        <v>3195</v>
      </c>
      <c r="B198" s="350"/>
      <c r="C198" s="388"/>
      <c r="D198" s="389" t="s">
        <v>2561</v>
      </c>
      <c r="E198" s="351"/>
      <c r="F198" s="421"/>
      <c r="G198" s="410"/>
      <c r="H198" s="143" t="str">
        <f>IF(G198="","",G198-G198*COMPASS!AH210)</f>
        <v/>
      </c>
    </row>
    <row r="199" spans="1:8">
      <c r="A199" s="387" t="s">
        <v>3196</v>
      </c>
      <c r="B199" s="350"/>
      <c r="C199" s="388"/>
      <c r="D199" s="389" t="s">
        <v>2561</v>
      </c>
      <c r="E199" s="351"/>
      <c r="F199" s="421"/>
      <c r="G199" s="410"/>
      <c r="H199" s="143" t="str">
        <f>IF(G199="","",G199-G199*COMPASS!AH211)</f>
        <v/>
      </c>
    </row>
    <row r="200" spans="1:8">
      <c r="A200" s="383" t="s">
        <v>5127</v>
      </c>
      <c r="B200" s="253" t="s">
        <v>22</v>
      </c>
      <c r="C200" s="188" t="s">
        <v>5128</v>
      </c>
      <c r="D200" s="187" t="s">
        <v>5129</v>
      </c>
      <c r="E200" s="415">
        <v>1</v>
      </c>
      <c r="F200" s="569"/>
      <c r="G200" s="523">
        <v>1294</v>
      </c>
      <c r="H200" s="143">
        <f>IF(G200="","",G200-G200*COMPASS!AH212)</f>
        <v>1294</v>
      </c>
    </row>
    <row r="201" spans="1:8">
      <c r="A201" s="387" t="s">
        <v>9251</v>
      </c>
      <c r="B201" s="350"/>
      <c r="C201" s="388"/>
      <c r="D201" s="389" t="s">
        <v>2561</v>
      </c>
      <c r="E201" s="351"/>
      <c r="F201" s="421"/>
      <c r="G201" s="410"/>
      <c r="H201" s="143" t="str">
        <f>IF(G201="","",G201-G201*COMPASS!AH213)</f>
        <v/>
      </c>
    </row>
    <row r="202" spans="1:8">
      <c r="A202" s="387" t="s">
        <v>9252</v>
      </c>
      <c r="B202" s="350"/>
      <c r="C202" s="388"/>
      <c r="D202" s="389" t="s">
        <v>2561</v>
      </c>
      <c r="E202" s="351"/>
      <c r="F202" s="421"/>
      <c r="G202" s="410"/>
      <c r="H202" s="143" t="str">
        <f>IF(G202="","",G202-G202*COMPASS!AH214)</f>
        <v/>
      </c>
    </row>
    <row r="203" spans="1:8">
      <c r="A203" s="383" t="s">
        <v>9300</v>
      </c>
      <c r="B203" s="253" t="s">
        <v>22</v>
      </c>
      <c r="C203" s="188">
        <v>293678615</v>
      </c>
      <c r="D203" s="187" t="s">
        <v>9253</v>
      </c>
      <c r="E203" s="415">
        <v>1</v>
      </c>
      <c r="F203" s="569"/>
      <c r="G203" s="523">
        <v>988</v>
      </c>
      <c r="H203" s="143">
        <f>IF(G203="","",G203-G203*COMPASS!AH215)</f>
        <v>988</v>
      </c>
    </row>
    <row r="204" spans="1:8">
      <c r="A204" s="383" t="s">
        <v>9301</v>
      </c>
      <c r="B204" s="253" t="s">
        <v>22</v>
      </c>
      <c r="C204" s="188">
        <v>293678628</v>
      </c>
      <c r="D204" s="187" t="s">
        <v>9254</v>
      </c>
      <c r="E204" s="415">
        <v>1</v>
      </c>
      <c r="F204" s="569"/>
      <c r="G204" s="523">
        <v>1289</v>
      </c>
      <c r="H204" s="143">
        <f>IF(G204="","",G204-G204*COMPASS!AH216)</f>
        <v>1289</v>
      </c>
    </row>
    <row r="205" spans="1:8">
      <c r="A205" s="383" t="s">
        <v>9302</v>
      </c>
      <c r="B205" s="253" t="s">
        <v>22</v>
      </c>
      <c r="C205" s="188">
        <v>293673665</v>
      </c>
      <c r="D205" s="187" t="s">
        <v>9255</v>
      </c>
      <c r="E205" s="415">
        <v>1</v>
      </c>
      <c r="F205" s="569"/>
      <c r="G205" s="523">
        <v>1288</v>
      </c>
      <c r="H205" s="143">
        <f>IF(G205="","",G205-G205*COMPASS!AH217)</f>
        <v>1288</v>
      </c>
    </row>
    <row r="206" spans="1:8">
      <c r="A206" s="383" t="s">
        <v>9303</v>
      </c>
      <c r="B206" s="253" t="s">
        <v>22</v>
      </c>
      <c r="C206" s="188">
        <v>293678636</v>
      </c>
      <c r="D206" s="187" t="s">
        <v>9256</v>
      </c>
      <c r="E206" s="415">
        <v>1</v>
      </c>
      <c r="F206" s="569"/>
      <c r="G206" s="523">
        <v>1105</v>
      </c>
      <c r="H206" s="143">
        <f>IF(G206="","",G206-G206*COMPASS!AH218)</f>
        <v>1105</v>
      </c>
    </row>
    <row r="207" spans="1:8">
      <c r="A207" s="383" t="s">
        <v>9304</v>
      </c>
      <c r="B207" s="253" t="s">
        <v>22</v>
      </c>
      <c r="C207" s="188">
        <v>293673644</v>
      </c>
      <c r="D207" s="187" t="s">
        <v>9257</v>
      </c>
      <c r="E207" s="415">
        <v>1</v>
      </c>
      <c r="F207" s="569"/>
      <c r="G207" s="523">
        <v>1536</v>
      </c>
      <c r="H207" s="143">
        <f>IF(G207="","",G207-G207*COMPASS!AH219)</f>
        <v>1536</v>
      </c>
    </row>
    <row r="208" spans="1:8">
      <c r="A208" s="383" t="s">
        <v>9305</v>
      </c>
      <c r="B208" s="253" t="s">
        <v>22</v>
      </c>
      <c r="C208" s="188">
        <v>293678678</v>
      </c>
      <c r="D208" s="187" t="s">
        <v>9258</v>
      </c>
      <c r="E208" s="415">
        <v>1</v>
      </c>
      <c r="F208" s="569"/>
      <c r="G208" s="523">
        <v>1536</v>
      </c>
      <c r="H208" s="143">
        <f>IF(G208="","",G208-G208*COMPASS!AH220)</f>
        <v>1536</v>
      </c>
    </row>
    <row r="209" spans="1:8">
      <c r="A209" s="383" t="s">
        <v>9306</v>
      </c>
      <c r="B209" s="253" t="s">
        <v>22</v>
      </c>
      <c r="C209" s="188">
        <v>293678660</v>
      </c>
      <c r="D209" s="187" t="s">
        <v>9259</v>
      </c>
      <c r="E209" s="415">
        <v>1</v>
      </c>
      <c r="F209" s="569"/>
      <c r="G209" s="523">
        <v>1382</v>
      </c>
      <c r="H209" s="143">
        <f>IF(G209="","",G209-G209*COMPASS!AH221)</f>
        <v>1382</v>
      </c>
    </row>
    <row r="210" spans="1:8">
      <c r="A210" s="383" t="s">
        <v>9307</v>
      </c>
      <c r="B210" s="253" t="s">
        <v>22</v>
      </c>
      <c r="C210" s="188">
        <v>293690335</v>
      </c>
      <c r="D210" s="187" t="s">
        <v>9260</v>
      </c>
      <c r="E210" s="415">
        <v>1</v>
      </c>
      <c r="F210" s="569"/>
      <c r="G210" s="523">
        <v>166</v>
      </c>
      <c r="H210" s="143">
        <f>IF(G210="","",G210-G210*COMPASS!AH222)</f>
        <v>166</v>
      </c>
    </row>
    <row r="211" spans="1:8">
      <c r="A211" s="383" t="s">
        <v>9308</v>
      </c>
      <c r="B211" s="253" t="s">
        <v>22</v>
      </c>
      <c r="C211" s="188">
        <v>293589574</v>
      </c>
      <c r="D211" s="187" t="s">
        <v>9261</v>
      </c>
      <c r="E211" s="415">
        <v>1</v>
      </c>
      <c r="F211" s="569"/>
      <c r="G211" s="523">
        <v>227</v>
      </c>
      <c r="H211" s="143">
        <f>IF(G211="","",G211-G211*COMPASS!AH223)</f>
        <v>227</v>
      </c>
    </row>
    <row r="212" spans="1:8">
      <c r="A212" s="383" t="s">
        <v>9309</v>
      </c>
      <c r="B212" s="253" t="s">
        <v>22</v>
      </c>
      <c r="C212" s="188">
        <v>293729954</v>
      </c>
      <c r="D212" s="187" t="s">
        <v>9262</v>
      </c>
      <c r="E212" s="415">
        <v>1</v>
      </c>
      <c r="F212" s="569"/>
      <c r="G212" s="523">
        <v>368</v>
      </c>
      <c r="H212" s="143">
        <f>IF(G212="","",G212-G212*COMPASS!AH224)</f>
        <v>368</v>
      </c>
    </row>
    <row r="213" spans="1:8">
      <c r="A213" s="387" t="s">
        <v>9263</v>
      </c>
      <c r="B213" s="350"/>
      <c r="C213" s="388"/>
      <c r="D213" s="389" t="s">
        <v>2561</v>
      </c>
      <c r="E213" s="351"/>
      <c r="F213" s="421"/>
      <c r="G213" s="410"/>
      <c r="H213" s="143" t="str">
        <f>IF(G213="","",G213-G213*COMPASS!AH225)</f>
        <v/>
      </c>
    </row>
    <row r="214" spans="1:8">
      <c r="A214" s="383" t="s">
        <v>9310</v>
      </c>
      <c r="B214" s="253" t="s">
        <v>22</v>
      </c>
      <c r="C214" s="188">
        <v>293722319</v>
      </c>
      <c r="D214" s="187" t="s">
        <v>9264</v>
      </c>
      <c r="E214" s="415">
        <v>1</v>
      </c>
      <c r="F214" s="569"/>
      <c r="G214" s="523">
        <v>8667</v>
      </c>
      <c r="H214" s="143">
        <f>IF(G214="","",G214-G214*COMPASS!AH226)</f>
        <v>8667</v>
      </c>
    </row>
    <row r="215" spans="1:8">
      <c r="A215" s="383" t="s">
        <v>9311</v>
      </c>
      <c r="B215" s="253" t="s">
        <v>22</v>
      </c>
      <c r="C215" s="188">
        <v>293679290</v>
      </c>
      <c r="D215" s="187" t="s">
        <v>9265</v>
      </c>
      <c r="E215" s="415">
        <v>1</v>
      </c>
      <c r="F215" s="569"/>
      <c r="G215" s="523">
        <v>1622</v>
      </c>
      <c r="H215" s="143">
        <f>IF(G215="","",G215-G215*COMPASS!AH227)</f>
        <v>1622</v>
      </c>
    </row>
    <row r="216" spans="1:8">
      <c r="A216" s="383" t="s">
        <v>9312</v>
      </c>
      <c r="B216" s="253" t="s">
        <v>22</v>
      </c>
      <c r="C216" s="188">
        <v>293654727</v>
      </c>
      <c r="D216" s="187" t="s">
        <v>9266</v>
      </c>
      <c r="E216" s="415">
        <v>1</v>
      </c>
      <c r="F216" s="569"/>
      <c r="G216" s="523">
        <v>3248</v>
      </c>
      <c r="H216" s="143">
        <f>IF(G216="","",G216-G216*COMPASS!AH228)</f>
        <v>3248</v>
      </c>
    </row>
    <row r="217" spans="1:8">
      <c r="A217" s="383" t="s">
        <v>9313</v>
      </c>
      <c r="B217" s="253" t="s">
        <v>22</v>
      </c>
      <c r="C217" s="188">
        <v>293734575</v>
      </c>
      <c r="D217" s="187" t="s">
        <v>9267</v>
      </c>
      <c r="E217" s="415">
        <v>1</v>
      </c>
      <c r="F217" s="569"/>
      <c r="G217" s="523">
        <v>151</v>
      </c>
      <c r="H217" s="143">
        <f>IF(G217="","",G217-G217*COMPASS!AH229)</f>
        <v>151</v>
      </c>
    </row>
    <row r="218" spans="1:8">
      <c r="A218" s="383" t="s">
        <v>9314</v>
      </c>
      <c r="B218" s="253" t="s">
        <v>22</v>
      </c>
      <c r="C218" s="188">
        <v>293735577</v>
      </c>
      <c r="D218" s="187" t="s">
        <v>9268</v>
      </c>
      <c r="E218" s="415">
        <v>1</v>
      </c>
      <c r="F218" s="569"/>
      <c r="G218" s="523">
        <v>210</v>
      </c>
      <c r="H218" s="143">
        <f>IF(G218="","",G218-G218*COMPASS!AH230)</f>
        <v>210</v>
      </c>
    </row>
    <row r="219" spans="1:8">
      <c r="A219" s="383" t="s">
        <v>9315</v>
      </c>
      <c r="B219" s="253" t="s">
        <v>22</v>
      </c>
      <c r="C219" s="188">
        <v>293757482</v>
      </c>
      <c r="D219" s="187" t="s">
        <v>9269</v>
      </c>
      <c r="E219" s="415">
        <v>1</v>
      </c>
      <c r="F219" s="569"/>
      <c r="G219" s="523">
        <v>696</v>
      </c>
      <c r="H219" s="143">
        <f>IF(G219="","",G219-G219*COMPASS!AH231)</f>
        <v>696</v>
      </c>
    </row>
    <row r="220" spans="1:8">
      <c r="A220" s="383" t="s">
        <v>9316</v>
      </c>
      <c r="B220" s="253" t="s">
        <v>22</v>
      </c>
      <c r="C220" s="188">
        <v>293759994</v>
      </c>
      <c r="D220" s="187" t="s">
        <v>9270</v>
      </c>
      <c r="E220" s="415">
        <v>1</v>
      </c>
      <c r="F220" s="569"/>
      <c r="G220" s="523">
        <v>2097</v>
      </c>
      <c r="H220" s="143">
        <f>IF(G220="","",G220-G220*COMPASS!AH232)</f>
        <v>2097</v>
      </c>
    </row>
    <row r="221" spans="1:8">
      <c r="A221" s="383" t="s">
        <v>9317</v>
      </c>
      <c r="B221" s="253" t="s">
        <v>22</v>
      </c>
      <c r="C221" s="188">
        <v>293760004</v>
      </c>
      <c r="D221" s="187" t="s">
        <v>9271</v>
      </c>
      <c r="E221" s="415">
        <v>1</v>
      </c>
      <c r="F221" s="569"/>
      <c r="G221" s="523">
        <v>385</v>
      </c>
      <c r="H221" s="143">
        <f>IF(G221="","",G221-G221*COMPASS!AH233)</f>
        <v>385</v>
      </c>
    </row>
    <row r="222" spans="1:8">
      <c r="A222" s="387" t="s">
        <v>9272</v>
      </c>
      <c r="B222" s="350"/>
      <c r="C222" s="388"/>
      <c r="D222" s="389"/>
      <c r="E222" s="351"/>
      <c r="F222" s="421"/>
      <c r="G222" s="410"/>
      <c r="H222" s="143" t="str">
        <f>IF(G222="","",G222-G222*COMPASS!AH234)</f>
        <v/>
      </c>
    </row>
    <row r="223" spans="1:8">
      <c r="A223" s="383" t="s">
        <v>9318</v>
      </c>
      <c r="B223" s="253" t="s">
        <v>22</v>
      </c>
      <c r="C223" s="188">
        <v>293744604</v>
      </c>
      <c r="D223" s="187" t="s">
        <v>9273</v>
      </c>
      <c r="E223" s="415">
        <v>1</v>
      </c>
      <c r="F223" s="569"/>
      <c r="G223" s="523">
        <v>7614</v>
      </c>
      <c r="H223" s="143">
        <f>IF(G223="","",G223-G223*COMPASS!AH235)</f>
        <v>7614</v>
      </c>
    </row>
    <row r="224" spans="1:8">
      <c r="A224" s="383" t="s">
        <v>9319</v>
      </c>
      <c r="B224" s="253" t="s">
        <v>22</v>
      </c>
      <c r="C224" s="188">
        <v>293762264</v>
      </c>
      <c r="D224" s="187" t="s">
        <v>9274</v>
      </c>
      <c r="E224" s="415">
        <v>1</v>
      </c>
      <c r="F224" s="569"/>
      <c r="G224" s="523">
        <v>1235</v>
      </c>
      <c r="H224" s="143">
        <f>IF(G224="","",G224-G224*COMPASS!AH236)</f>
        <v>1235</v>
      </c>
    </row>
    <row r="225" spans="1:8">
      <c r="A225" s="387" t="s">
        <v>9275</v>
      </c>
      <c r="B225" s="350"/>
      <c r="C225" s="388"/>
      <c r="D225" s="389"/>
      <c r="E225" s="351"/>
      <c r="F225" s="421"/>
      <c r="G225" s="410"/>
      <c r="H225" s="143" t="str">
        <f>IF(G225="","",G225-G225*COMPASS!AH237)</f>
        <v/>
      </c>
    </row>
    <row r="226" spans="1:8">
      <c r="A226" s="383" t="s">
        <v>9320</v>
      </c>
      <c r="B226" s="253" t="s">
        <v>22</v>
      </c>
      <c r="C226" s="188">
        <v>293670375</v>
      </c>
      <c r="D226" s="187" t="s">
        <v>9276</v>
      </c>
      <c r="E226" s="415">
        <v>1</v>
      </c>
      <c r="F226" s="569"/>
      <c r="G226" s="523">
        <v>1576</v>
      </c>
      <c r="H226" s="143">
        <f>IF(G226="","",G226-G226*COMPASS!AH238)</f>
        <v>1576</v>
      </c>
    </row>
    <row r="227" spans="1:8">
      <c r="A227" s="383" t="s">
        <v>9321</v>
      </c>
      <c r="B227" s="253" t="s">
        <v>22</v>
      </c>
      <c r="C227" s="188">
        <v>293745250</v>
      </c>
      <c r="D227" s="187" t="s">
        <v>9277</v>
      </c>
      <c r="E227" s="415">
        <v>1</v>
      </c>
      <c r="F227" s="569"/>
      <c r="G227" s="523">
        <v>9213</v>
      </c>
      <c r="H227" s="143">
        <f>IF(G227="","",G227-G227*COMPASS!AH239)</f>
        <v>9213</v>
      </c>
    </row>
  </sheetData>
  <sheetProtection password="CEAA" sheet="1" objects="1" scenarios="1"/>
  <hyperlinks>
    <hyperlink ref="D1:G1" r:id="rId1" display="http://compasstech.it/" xr:uid="{00000000-0004-0000-0600-000000000000}"/>
  </hyperlinks>
  <pageMargins left="0.23622047244094491" right="0.23622047244094491" top="0.74803149606299213" bottom="0.74803149606299213" header="0.31496062992125984" footer="0.31496062992125984"/>
  <pageSetup paperSize="9" orientation="portrait" r:id="rId2"/>
  <headerFooter>
    <oddFooter>&amp;C&amp;"Wingdings,Normale"J&amp;"Arial,Normale"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1139713" r:id="rId5">
          <objectPr defaultSize="0" autoPict="0" r:id="rId6">
            <anchor moveWithCells="1">
              <from>
                <xdr:col>5</xdr:col>
                <xdr:colOff>7620</xdr:colOff>
                <xdr:row>4</xdr:row>
                <xdr:rowOff>7620</xdr:rowOff>
              </from>
              <to>
                <xdr:col>5</xdr:col>
                <xdr:colOff>266700</xdr:colOff>
                <xdr:row>4</xdr:row>
                <xdr:rowOff>259080</xdr:rowOff>
              </to>
            </anchor>
          </objectPr>
        </oleObject>
      </mc:Choice>
      <mc:Fallback>
        <oleObject progId="PI3.Image" shapeId="1139713" r:id="rId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6">
    <tabColor indexed="16"/>
  </sheetPr>
  <dimension ref="A1:J70"/>
  <sheetViews>
    <sheetView zoomScaleNormal="100" workbookViewId="0">
      <pane ySplit="4" topLeftCell="A5" activePane="bottomLeft" state="frozen"/>
      <selection activeCell="K25" sqref="K25"/>
      <selection pane="bottomLeft" activeCell="A5" sqref="A5"/>
    </sheetView>
  </sheetViews>
  <sheetFormatPr defaultColWidth="9.109375" defaultRowHeight="13.2"/>
  <cols>
    <col min="1" max="1" width="19.5546875" style="59" customWidth="1"/>
    <col min="2" max="2" width="3.5546875" style="118" bestFit="1" customWidth="1"/>
    <col min="3" max="3" width="14.109375" style="57" customWidth="1"/>
    <col min="4" max="4" width="45.44140625" style="67" customWidth="1"/>
    <col min="5" max="5" width="5.33203125" style="139" customWidth="1"/>
    <col min="6" max="6" width="4.44140625" style="139" customWidth="1"/>
    <col min="7" max="7" width="10.109375" style="128" customWidth="1"/>
    <col min="8" max="8" width="10.33203125" style="168" bestFit="1" customWidth="1"/>
    <col min="9" max="9" width="10" style="54" bestFit="1" customWidth="1"/>
    <col min="10" max="10" width="10" style="55" bestFit="1" customWidth="1"/>
    <col min="11" max="11" width="9.109375" style="55"/>
    <col min="12" max="12" width="13.44140625" style="55" customWidth="1"/>
    <col min="13" max="16384" width="9.109375" style="55"/>
  </cols>
  <sheetData>
    <row r="1" spans="1:10">
      <c r="A1" s="98" t="str">
        <f>'Bosch VideoSystem'!A1</f>
        <v>Listino Maggio26</v>
      </c>
      <c r="B1" s="112"/>
      <c r="C1" s="133"/>
      <c r="D1" s="1173" t="str">
        <f>'Bosch VideoSystem'!D1:G1</f>
        <v>www.compass-distribution.it</v>
      </c>
      <c r="E1" s="1173"/>
      <c r="F1" s="1173"/>
      <c r="G1" s="1173"/>
      <c r="H1" s="144"/>
    </row>
    <row r="2" spans="1:10" ht="13.8" thickBot="1">
      <c r="A2" s="134"/>
      <c r="B2" s="113"/>
      <c r="C2" s="136"/>
      <c r="D2" s="177"/>
      <c r="E2" s="247"/>
      <c r="F2" s="247"/>
      <c r="G2" s="130"/>
      <c r="H2" s="165" t="str">
        <f>'Bosch VideoSystem'!H2</f>
        <v>Indice</v>
      </c>
    </row>
    <row r="3" spans="1:10" ht="25.2">
      <c r="A3" s="53" t="s">
        <v>81</v>
      </c>
      <c r="B3" s="110"/>
      <c r="C3" s="178"/>
      <c r="D3" s="179"/>
      <c r="E3" s="337"/>
      <c r="F3" s="337"/>
      <c r="G3" s="180"/>
      <c r="H3" s="166"/>
    </row>
    <row r="4" spans="1:10" s="63" customFormat="1">
      <c r="A4" s="122" t="s">
        <v>136</v>
      </c>
      <c r="B4" s="115"/>
      <c r="C4" s="122" t="s">
        <v>23</v>
      </c>
      <c r="D4" s="182" t="s">
        <v>24</v>
      </c>
      <c r="E4" s="104" t="s">
        <v>49</v>
      </c>
      <c r="F4" s="105"/>
      <c r="G4" s="183" t="s">
        <v>19</v>
      </c>
      <c r="H4" s="167" t="s">
        <v>50</v>
      </c>
      <c r="I4" s="127"/>
    </row>
    <row r="5" spans="1:10" ht="23.85" customHeight="1">
      <c r="A5" s="1014" t="s">
        <v>12468</v>
      </c>
      <c r="B5" s="935"/>
      <c r="C5" s="936"/>
      <c r="D5" s="936"/>
      <c r="E5" s="937"/>
      <c r="F5" s="934"/>
      <c r="G5" s="934"/>
      <c r="H5" s="156"/>
    </row>
    <row r="6" spans="1:10" s="63" customFormat="1" ht="17.399999999999999" customHeight="1">
      <c r="A6" s="333" t="s">
        <v>391</v>
      </c>
      <c r="B6" s="1015"/>
      <c r="C6" s="471"/>
      <c r="D6" s="938"/>
      <c r="E6" s="563"/>
      <c r="F6" s="564"/>
      <c r="G6" s="563"/>
      <c r="H6" s="147"/>
      <c r="I6" s="54"/>
      <c r="J6" s="125"/>
    </row>
    <row r="7" spans="1:10" s="63" customFormat="1" ht="17.399999999999999" customHeight="1">
      <c r="A7" s="1016" t="s">
        <v>16483</v>
      </c>
      <c r="B7" s="1017" t="s">
        <v>22</v>
      </c>
      <c r="C7" s="1018" t="s">
        <v>16431</v>
      </c>
      <c r="D7" s="1018" t="s">
        <v>16432</v>
      </c>
      <c r="E7" s="1019">
        <v>1</v>
      </c>
      <c r="F7" s="1020"/>
      <c r="G7" s="1021"/>
      <c r="H7" s="147" t="str">
        <f>IF(G7="","",G7-G7*COMPASS!$AH$19)</f>
        <v/>
      </c>
      <c r="I7" s="127"/>
    </row>
    <row r="8" spans="1:10" s="63" customFormat="1" ht="17.399999999999999" customHeight="1">
      <c r="A8" s="383" t="s">
        <v>398</v>
      </c>
      <c r="B8" s="469" t="s">
        <v>22</v>
      </c>
      <c r="C8" s="470" t="s">
        <v>392</v>
      </c>
      <c r="D8" s="470" t="s">
        <v>16433</v>
      </c>
      <c r="E8" s="467">
        <v>1</v>
      </c>
      <c r="F8" s="466"/>
      <c r="G8" s="571">
        <v>100</v>
      </c>
      <c r="H8" s="147">
        <f>IF(G8="","",G8-G8*COMPASS!$AH$19)</f>
        <v>100</v>
      </c>
      <c r="I8" s="54"/>
      <c r="J8" s="125"/>
    </row>
    <row r="9" spans="1:10" ht="17.399999999999999" customHeight="1">
      <c r="A9" s="333" t="s">
        <v>393</v>
      </c>
      <c r="B9" s="1015"/>
      <c r="C9" s="471"/>
      <c r="D9" s="938"/>
      <c r="E9" s="563"/>
      <c r="F9" s="564"/>
      <c r="G9" s="563"/>
      <c r="H9" s="147" t="str">
        <f>IF(G9="","",G9-G9*COMPASS!$AH$19)</f>
        <v/>
      </c>
      <c r="J9" s="125"/>
    </row>
    <row r="10" spans="1:10" s="63" customFormat="1" ht="17.399999999999999" customHeight="1">
      <c r="A10" s="1016" t="s">
        <v>16483</v>
      </c>
      <c r="B10" s="1017" t="s">
        <v>22</v>
      </c>
      <c r="C10" s="1018" t="s">
        <v>16431</v>
      </c>
      <c r="D10" s="1018" t="s">
        <v>16432</v>
      </c>
      <c r="E10" s="1019">
        <v>1</v>
      </c>
      <c r="F10" s="1020"/>
      <c r="G10" s="1021"/>
      <c r="H10" s="147" t="str">
        <f>IF(G10="","",G10-G10*COMPASS!$AH$19)</f>
        <v/>
      </c>
      <c r="I10" s="54"/>
      <c r="J10" s="125"/>
    </row>
    <row r="11" spans="1:10" s="63" customFormat="1" ht="17.399999999999999" customHeight="1">
      <c r="A11" s="383" t="s">
        <v>399</v>
      </c>
      <c r="B11" s="469" t="s">
        <v>22</v>
      </c>
      <c r="C11" s="470" t="s">
        <v>394</v>
      </c>
      <c r="D11" s="470" t="s">
        <v>16434</v>
      </c>
      <c r="E11" s="467">
        <v>1</v>
      </c>
      <c r="F11" s="466"/>
      <c r="G11" s="571">
        <v>200</v>
      </c>
      <c r="H11" s="147">
        <f>IF(G11="","",G11-G11*COMPASS!$AH$19)</f>
        <v>200</v>
      </c>
      <c r="I11" s="54"/>
      <c r="J11" s="125"/>
    </row>
    <row r="12" spans="1:10" s="63" customFormat="1" ht="17.399999999999999" customHeight="1">
      <c r="A12" s="333" t="s">
        <v>395</v>
      </c>
      <c r="B12" s="1015"/>
      <c r="C12" s="471"/>
      <c r="D12" s="938"/>
      <c r="E12" s="563"/>
      <c r="F12" s="564"/>
      <c r="G12" s="563"/>
      <c r="H12" s="147" t="str">
        <f>IF(G12="","",G12-G12*COMPASS!$AH$19)</f>
        <v/>
      </c>
      <c r="I12" s="54"/>
      <c r="J12" s="125"/>
    </row>
    <row r="13" spans="1:10" s="63" customFormat="1" ht="17.399999999999999" customHeight="1">
      <c r="A13" s="1016" t="s">
        <v>16483</v>
      </c>
      <c r="B13" s="1017" t="s">
        <v>22</v>
      </c>
      <c r="C13" s="1018" t="s">
        <v>16431</v>
      </c>
      <c r="D13" s="1018" t="s">
        <v>16432</v>
      </c>
      <c r="E13" s="1019">
        <v>1</v>
      </c>
      <c r="F13" s="1020"/>
      <c r="G13" s="1021"/>
      <c r="H13" s="147" t="str">
        <f>IF(G13="","",G13-G13*COMPASS!$AH$19)</f>
        <v/>
      </c>
      <c r="I13" s="54"/>
      <c r="J13" s="125"/>
    </row>
    <row r="14" spans="1:10" s="59" customFormat="1" ht="17.399999999999999" customHeight="1">
      <c r="A14" s="383" t="s">
        <v>400</v>
      </c>
      <c r="B14" s="469" t="s">
        <v>22</v>
      </c>
      <c r="C14" s="470" t="s">
        <v>396</v>
      </c>
      <c r="D14" s="470" t="s">
        <v>16435</v>
      </c>
      <c r="E14" s="467">
        <v>1</v>
      </c>
      <c r="F14" s="466"/>
      <c r="G14" s="571">
        <v>300</v>
      </c>
      <c r="H14" s="147">
        <f>IF(G14="","",G14-G14*COMPASS!$AH$19)</f>
        <v>300</v>
      </c>
      <c r="I14" s="54"/>
      <c r="J14" s="125"/>
    </row>
    <row r="15" spans="1:10" s="63" customFormat="1" ht="17.399999999999999" customHeight="1">
      <c r="A15" s="333" t="s">
        <v>5316</v>
      </c>
      <c r="B15" s="1015"/>
      <c r="C15" s="471"/>
      <c r="D15" s="938"/>
      <c r="E15" s="563"/>
      <c r="F15" s="564"/>
      <c r="G15" s="563"/>
      <c r="H15" s="147" t="str">
        <f>IF(G15="","",G15-G15*COMPASS!$AH$19)</f>
        <v/>
      </c>
      <c r="I15" s="54"/>
      <c r="J15" s="125"/>
    </row>
    <row r="16" spans="1:10" s="63" customFormat="1" ht="17.399999999999999" customHeight="1">
      <c r="A16" s="383" t="s">
        <v>16484</v>
      </c>
      <c r="B16" s="469" t="s">
        <v>22</v>
      </c>
      <c r="C16" s="1018" t="s">
        <v>16436</v>
      </c>
      <c r="D16" s="470" t="s">
        <v>16437</v>
      </c>
      <c r="E16" s="467">
        <v>1</v>
      </c>
      <c r="F16" s="598"/>
      <c r="G16" s="571">
        <v>600</v>
      </c>
      <c r="H16" s="147">
        <f>IF(G16="","",G16-G16*COMPASS!$AH$19)</f>
        <v>600</v>
      </c>
      <c r="I16" s="54"/>
      <c r="J16" s="125"/>
    </row>
    <row r="17" spans="1:10" ht="17.399999999999999" customHeight="1">
      <c r="A17" s="383" t="s">
        <v>16485</v>
      </c>
      <c r="B17" s="469" t="s">
        <v>22</v>
      </c>
      <c r="C17" s="1018" t="s">
        <v>16438</v>
      </c>
      <c r="D17" s="470" t="s">
        <v>16439</v>
      </c>
      <c r="E17" s="467">
        <v>1</v>
      </c>
      <c r="F17" s="598"/>
      <c r="G17" s="571">
        <v>800</v>
      </c>
      <c r="H17" s="147">
        <f>IF(G17="","",G17-G17*COMPASS!$AH$19)</f>
        <v>800</v>
      </c>
      <c r="J17" s="125"/>
    </row>
    <row r="18" spans="1:10" ht="17.399999999999999" customHeight="1">
      <c r="A18" s="383" t="s">
        <v>16486</v>
      </c>
      <c r="B18" s="469" t="s">
        <v>22</v>
      </c>
      <c r="C18" s="1018" t="s">
        <v>16440</v>
      </c>
      <c r="D18" s="470" t="s">
        <v>16441</v>
      </c>
      <c r="E18" s="467">
        <v>1</v>
      </c>
      <c r="F18" s="598"/>
      <c r="G18" s="571">
        <v>1200</v>
      </c>
      <c r="H18" s="147">
        <f>IF(G18="","",G18-G18*COMPASS!$AH$19)</f>
        <v>1200</v>
      </c>
      <c r="J18" s="125"/>
    </row>
    <row r="19" spans="1:10" s="63" customFormat="1" ht="17.399999999999999" customHeight="1">
      <c r="A19" s="383" t="s">
        <v>16487</v>
      </c>
      <c r="B19" s="469" t="s">
        <v>22</v>
      </c>
      <c r="C19" s="1018" t="s">
        <v>16442</v>
      </c>
      <c r="D19" s="470" t="s">
        <v>16443</v>
      </c>
      <c r="E19" s="467">
        <v>1</v>
      </c>
      <c r="F19" s="598"/>
      <c r="G19" s="571">
        <v>1800</v>
      </c>
      <c r="H19" s="147">
        <f>IF(G19="","",G19-G19*COMPASS!$AH$19)</f>
        <v>1800</v>
      </c>
      <c r="I19" s="54"/>
      <c r="J19" s="125"/>
    </row>
    <row r="20" spans="1:10" ht="17.399999999999999" customHeight="1">
      <c r="A20" s="333" t="s">
        <v>9749</v>
      </c>
      <c r="B20" s="1015"/>
      <c r="C20" s="468"/>
      <c r="D20" s="938"/>
      <c r="E20" s="563"/>
      <c r="F20" s="564"/>
      <c r="G20" s="563"/>
      <c r="H20" s="147" t="str">
        <f>IF(G20="","",G20-G20*COMPASS!$AH$19)</f>
        <v/>
      </c>
      <c r="J20" s="125"/>
    </row>
    <row r="21" spans="1:10" s="63" customFormat="1" ht="17.399999999999999" customHeight="1">
      <c r="A21" s="383" t="s">
        <v>3444</v>
      </c>
      <c r="B21" s="469" t="s">
        <v>22</v>
      </c>
      <c r="C21" s="470" t="s">
        <v>9750</v>
      </c>
      <c r="D21" s="470" t="s">
        <v>16444</v>
      </c>
      <c r="E21" s="467">
        <v>1</v>
      </c>
      <c r="F21" s="466"/>
      <c r="G21" s="571">
        <v>500</v>
      </c>
      <c r="H21" s="147">
        <f>IF(G21="","",G21-G21*COMPASS!$AH$19)</f>
        <v>500</v>
      </c>
      <c r="I21" s="54"/>
      <c r="J21" s="125"/>
    </row>
    <row r="22" spans="1:10" s="63" customFormat="1" ht="17.399999999999999" customHeight="1">
      <c r="A22" s="383" t="s">
        <v>358</v>
      </c>
      <c r="B22" s="469" t="s">
        <v>22</v>
      </c>
      <c r="C22" s="470" t="s">
        <v>357</v>
      </c>
      <c r="D22" s="470" t="s">
        <v>16445</v>
      </c>
      <c r="E22" s="467">
        <v>1</v>
      </c>
      <c r="F22" s="466"/>
      <c r="G22" s="571">
        <v>300</v>
      </c>
      <c r="H22" s="147">
        <f>IF(G22="","",G22-G22*COMPASS!$AH$19)</f>
        <v>300</v>
      </c>
      <c r="I22" s="54"/>
      <c r="J22" s="125"/>
    </row>
    <row r="23" spans="1:10" s="63" customFormat="1" ht="17.399999999999999" customHeight="1">
      <c r="A23" s="333" t="s">
        <v>6341</v>
      </c>
      <c r="B23" s="1015"/>
      <c r="C23" s="468"/>
      <c r="D23" s="938"/>
      <c r="E23" s="563"/>
      <c r="F23" s="564"/>
      <c r="G23" s="563"/>
      <c r="H23" s="147" t="str">
        <f>IF(G23="","",G23-G23*COMPASS!$AH$19)</f>
        <v/>
      </c>
      <c r="I23" s="54"/>
      <c r="J23" s="125"/>
    </row>
    <row r="24" spans="1:10" ht="17.399999999999999" customHeight="1">
      <c r="A24" s="383" t="s">
        <v>16488</v>
      </c>
      <c r="B24" s="469" t="s">
        <v>22</v>
      </c>
      <c r="C24" s="470" t="s">
        <v>16489</v>
      </c>
      <c r="D24" s="470" t="s">
        <v>16446</v>
      </c>
      <c r="E24" s="467">
        <v>1</v>
      </c>
      <c r="F24" s="466"/>
      <c r="G24" s="571">
        <v>70</v>
      </c>
      <c r="H24" s="147">
        <f>IF(G24="","",G24-G24*COMPASS!$AH$19)</f>
        <v>70</v>
      </c>
      <c r="J24" s="125"/>
    </row>
    <row r="25" spans="1:10" s="63" customFormat="1" ht="17.399999999999999" customHeight="1">
      <c r="A25" s="383" t="s">
        <v>16490</v>
      </c>
      <c r="B25" s="469" t="s">
        <v>22</v>
      </c>
      <c r="C25" s="1022" t="s">
        <v>16447</v>
      </c>
      <c r="D25" s="1022" t="s">
        <v>16448</v>
      </c>
      <c r="E25" s="467">
        <v>1</v>
      </c>
      <c r="F25" s="466"/>
      <c r="G25" s="571">
        <v>1600</v>
      </c>
      <c r="H25" s="147">
        <f>IF(G25="","",G25-G25*COMPASS!$AH$19)</f>
        <v>1600</v>
      </c>
      <c r="I25" s="54"/>
      <c r="J25" s="125"/>
    </row>
    <row r="26" spans="1:10" s="63" customFormat="1" ht="17.399999999999999" customHeight="1">
      <c r="A26" s="383" t="s">
        <v>16491</v>
      </c>
      <c r="B26" s="469" t="s">
        <v>22</v>
      </c>
      <c r="C26" s="470" t="s">
        <v>16492</v>
      </c>
      <c r="D26" s="470" t="s">
        <v>16449</v>
      </c>
      <c r="E26" s="467">
        <v>1</v>
      </c>
      <c r="F26" s="466"/>
      <c r="G26" s="571">
        <v>0</v>
      </c>
      <c r="H26" s="147">
        <f>IF(G26="","",G26-G26*COMPASS!$AH$19)</f>
        <v>0</v>
      </c>
      <c r="I26" s="54"/>
      <c r="J26" s="125"/>
    </row>
    <row r="27" spans="1:10" ht="17.399999999999999" customHeight="1">
      <c r="A27" s="383" t="s">
        <v>7326</v>
      </c>
      <c r="B27" s="469" t="s">
        <v>22</v>
      </c>
      <c r="C27" s="470" t="s">
        <v>7327</v>
      </c>
      <c r="D27" s="470" t="s">
        <v>16450</v>
      </c>
      <c r="E27" s="467">
        <v>1</v>
      </c>
      <c r="F27" s="466"/>
      <c r="G27" s="571">
        <v>250</v>
      </c>
      <c r="H27" s="156">
        <f>IF(G27="","",G27-G27*COMPASS!$AH$19)</f>
        <v>250</v>
      </c>
    </row>
    <row r="28" spans="1:10" s="63" customFormat="1" ht="17.399999999999999" customHeight="1">
      <c r="A28" s="1016" t="s">
        <v>16493</v>
      </c>
      <c r="B28" s="1017" t="s">
        <v>22</v>
      </c>
      <c r="C28" s="1018" t="s">
        <v>16451</v>
      </c>
      <c r="D28" s="1018" t="s">
        <v>16452</v>
      </c>
      <c r="E28" s="1019">
        <v>1</v>
      </c>
      <c r="F28" s="1020"/>
      <c r="G28" s="1021">
        <v>300</v>
      </c>
      <c r="H28" s="147">
        <f>IF(G28="","",G28-G28*COMPASS!$AH$19)</f>
        <v>300</v>
      </c>
      <c r="I28" s="54"/>
      <c r="J28" s="125"/>
    </row>
    <row r="29" spans="1:10" s="63" customFormat="1" ht="17.399999999999999" customHeight="1">
      <c r="A29" s="333" t="s">
        <v>7328</v>
      </c>
      <c r="B29" s="1015"/>
      <c r="C29" s="471"/>
      <c r="D29" s="938"/>
      <c r="E29" s="563"/>
      <c r="F29" s="564"/>
      <c r="G29" s="563"/>
      <c r="H29" s="147" t="str">
        <f>IF(G29="","",G29-G29*COMPASS!$AH$19)</f>
        <v/>
      </c>
      <c r="I29" s="54"/>
      <c r="J29" s="125"/>
    </row>
    <row r="30" spans="1:10" s="63" customFormat="1" ht="17.399999999999999" customHeight="1">
      <c r="A30" s="383" t="s">
        <v>7329</v>
      </c>
      <c r="B30" s="1023" t="s">
        <v>57</v>
      </c>
      <c r="C30" s="470" t="s">
        <v>7330</v>
      </c>
      <c r="D30" s="470" t="s">
        <v>16453</v>
      </c>
      <c r="E30" s="467">
        <v>1</v>
      </c>
      <c r="F30" s="466"/>
      <c r="G30" s="571">
        <v>0</v>
      </c>
      <c r="H30" s="147">
        <f>IF(G30="","",G30-G30*COMPASS!$AH$19)</f>
        <v>0</v>
      </c>
      <c r="I30" s="54"/>
      <c r="J30" s="125"/>
    </row>
    <row r="31" spans="1:10" ht="17.399999999999999" customHeight="1">
      <c r="A31" s="1016" t="s">
        <v>16494</v>
      </c>
      <c r="B31" s="1017" t="s">
        <v>22</v>
      </c>
      <c r="C31" s="1018" t="s">
        <v>16454</v>
      </c>
      <c r="D31" s="1018" t="s">
        <v>16455</v>
      </c>
      <c r="E31" s="1019">
        <v>1</v>
      </c>
      <c r="F31" s="1024"/>
      <c r="G31" s="1021">
        <v>0</v>
      </c>
      <c r="H31" s="147">
        <f>IF(G31="","",G31-G31*COMPASS!$AH$19)</f>
        <v>0</v>
      </c>
      <c r="J31" s="125"/>
    </row>
    <row r="32" spans="1:10" s="63" customFormat="1" ht="17.399999999999999" customHeight="1">
      <c r="A32" s="1016" t="s">
        <v>16495</v>
      </c>
      <c r="B32" s="1017" t="s">
        <v>22</v>
      </c>
      <c r="C32" s="1018" t="s">
        <v>16456</v>
      </c>
      <c r="D32" s="1018" t="s">
        <v>16457</v>
      </c>
      <c r="E32" s="1019">
        <v>1</v>
      </c>
      <c r="F32" s="1024"/>
      <c r="G32" s="1021">
        <v>0</v>
      </c>
      <c r="H32" s="147">
        <f>IF(G32="","",G32-G32*COMPASS!$AH$19)</f>
        <v>0</v>
      </c>
      <c r="I32" s="54"/>
      <c r="J32" s="125"/>
    </row>
    <row r="33" spans="1:10" s="63" customFormat="1" ht="17.399999999999999" customHeight="1">
      <c r="A33" s="1016" t="s">
        <v>16496</v>
      </c>
      <c r="B33" s="1017" t="s">
        <v>22</v>
      </c>
      <c r="C33" s="1018" t="s">
        <v>16458</v>
      </c>
      <c r="D33" s="1018" t="s">
        <v>16459</v>
      </c>
      <c r="E33" s="1019">
        <v>1</v>
      </c>
      <c r="F33" s="1024"/>
      <c r="G33" s="1021">
        <v>0</v>
      </c>
      <c r="H33" s="147">
        <f>IF(G33="","",G33-G33*COMPASS!$AH$19)</f>
        <v>0</v>
      </c>
      <c r="I33" s="54"/>
      <c r="J33" s="125"/>
    </row>
    <row r="34" spans="1:10" ht="17.399999999999999" customHeight="1">
      <c r="A34" s="1016" t="s">
        <v>16497</v>
      </c>
      <c r="B34" s="1017" t="s">
        <v>22</v>
      </c>
      <c r="C34" s="1018" t="s">
        <v>16460</v>
      </c>
      <c r="D34" s="1018" t="s">
        <v>16461</v>
      </c>
      <c r="E34" s="1019">
        <v>1</v>
      </c>
      <c r="F34" s="1024"/>
      <c r="G34" s="1021">
        <v>0</v>
      </c>
      <c r="H34" s="156">
        <f>IF(G34="","",G34-G34*COMPASS!$AH$19)</f>
        <v>0</v>
      </c>
    </row>
    <row r="35" spans="1:10" s="59" customFormat="1" ht="17.399999999999999" customHeight="1">
      <c r="A35" s="1016" t="s">
        <v>16498</v>
      </c>
      <c r="B35" s="1017" t="s">
        <v>22</v>
      </c>
      <c r="C35" s="1018" t="s">
        <v>16462</v>
      </c>
      <c r="D35" s="1018" t="s">
        <v>16463</v>
      </c>
      <c r="E35" s="1019">
        <v>1</v>
      </c>
      <c r="F35" s="1024"/>
      <c r="G35" s="1021">
        <v>0</v>
      </c>
      <c r="H35" s="147">
        <f>IF(G35="","",G35-G35*COMPASS!$AH$19)</f>
        <v>0</v>
      </c>
      <c r="I35" s="54"/>
      <c r="J35" s="125"/>
    </row>
    <row r="36" spans="1:10" s="63" customFormat="1" ht="17.399999999999999" customHeight="1">
      <c r="A36" s="1016" t="s">
        <v>16499</v>
      </c>
      <c r="B36" s="1017" t="s">
        <v>22</v>
      </c>
      <c r="C36" s="1018" t="s">
        <v>16464</v>
      </c>
      <c r="D36" s="1018" t="s">
        <v>16465</v>
      </c>
      <c r="E36" s="1019">
        <v>1</v>
      </c>
      <c r="F36" s="1024"/>
      <c r="G36" s="1021">
        <v>0</v>
      </c>
      <c r="H36" s="147">
        <f>IF(G36="","",G36-G36*COMPASS!$AH$19)</f>
        <v>0</v>
      </c>
      <c r="I36" s="54"/>
      <c r="J36" s="125"/>
    </row>
    <row r="37" spans="1:10" s="63" customFormat="1" ht="17.399999999999999" customHeight="1">
      <c r="A37" s="1016" t="s">
        <v>16500</v>
      </c>
      <c r="B37" s="1017" t="s">
        <v>22</v>
      </c>
      <c r="C37" s="1018" t="s">
        <v>16466</v>
      </c>
      <c r="D37" s="1018" t="s">
        <v>16467</v>
      </c>
      <c r="E37" s="1019">
        <v>1</v>
      </c>
      <c r="F37" s="1024"/>
      <c r="G37" s="1021">
        <v>0</v>
      </c>
      <c r="H37" s="147">
        <f>IF(G37="","",G37-G37*COMPASS!$AH$19)</f>
        <v>0</v>
      </c>
      <c r="I37" s="54"/>
      <c r="J37" s="125"/>
    </row>
    <row r="38" spans="1:10" s="63" customFormat="1" ht="17.399999999999999" customHeight="1">
      <c r="A38" s="1016" t="s">
        <v>16501</v>
      </c>
      <c r="B38" s="1017" t="s">
        <v>22</v>
      </c>
      <c r="C38" s="1018" t="s">
        <v>16468</v>
      </c>
      <c r="D38" s="1018" t="s">
        <v>16469</v>
      </c>
      <c r="E38" s="1019">
        <v>1</v>
      </c>
      <c r="F38" s="1024"/>
      <c r="G38" s="1021">
        <v>0</v>
      </c>
      <c r="H38" s="147">
        <f>IF(G38="","",G38-G38*COMPASS!$AH$19)</f>
        <v>0</v>
      </c>
      <c r="I38" s="54"/>
      <c r="J38" s="125"/>
    </row>
    <row r="39" spans="1:10" s="63" customFormat="1" ht="17.399999999999999" customHeight="1">
      <c r="A39" s="1016" t="s">
        <v>16502</v>
      </c>
      <c r="B39" s="1017" t="s">
        <v>22</v>
      </c>
      <c r="C39" s="1018" t="s">
        <v>16470</v>
      </c>
      <c r="D39" s="1018" t="s">
        <v>16471</v>
      </c>
      <c r="E39" s="1019">
        <v>1</v>
      </c>
      <c r="F39" s="1024"/>
      <c r="G39" s="1021">
        <v>0</v>
      </c>
      <c r="H39" s="147">
        <f>IF(G39="","",G39-G39*COMPASS!$AH$19)</f>
        <v>0</v>
      </c>
      <c r="I39" s="54"/>
      <c r="J39" s="125"/>
    </row>
    <row r="40" spans="1:10" s="63" customFormat="1" ht="17.399999999999999" customHeight="1">
      <c r="A40" s="1016" t="s">
        <v>16503</v>
      </c>
      <c r="B40" s="1017" t="s">
        <v>22</v>
      </c>
      <c r="C40" s="1018" t="s">
        <v>16472</v>
      </c>
      <c r="D40" s="1018" t="s">
        <v>16473</v>
      </c>
      <c r="E40" s="1019">
        <v>1</v>
      </c>
      <c r="F40" s="1024"/>
      <c r="G40" s="1021">
        <v>0</v>
      </c>
      <c r="H40" s="147">
        <f>IF(G40="","",G40-G40*COMPASS!$AH$19)</f>
        <v>0</v>
      </c>
      <c r="I40" s="54"/>
      <c r="J40" s="125"/>
    </row>
    <row r="41" spans="1:10" s="63" customFormat="1" ht="17.399999999999999" customHeight="1">
      <c r="A41" s="1016" t="s">
        <v>16504</v>
      </c>
      <c r="B41" s="1017" t="s">
        <v>22</v>
      </c>
      <c r="C41" s="1018" t="s">
        <v>16474</v>
      </c>
      <c r="D41" s="1018" t="s">
        <v>16475</v>
      </c>
      <c r="E41" s="1019">
        <v>1</v>
      </c>
      <c r="F41" s="1024"/>
      <c r="G41" s="1021">
        <v>0</v>
      </c>
      <c r="H41" s="147">
        <f>IF(G41="","",G41-G41*COMPASS!$AH$19)</f>
        <v>0</v>
      </c>
      <c r="I41" s="54"/>
      <c r="J41" s="125"/>
    </row>
    <row r="42" spans="1:10" s="63" customFormat="1" ht="17.399999999999999" customHeight="1">
      <c r="A42" s="333" t="s">
        <v>7331</v>
      </c>
      <c r="B42" s="1015"/>
      <c r="C42" s="468"/>
      <c r="D42" s="938"/>
      <c r="E42" s="938"/>
      <c r="F42" s="564"/>
      <c r="G42" s="563"/>
      <c r="H42" s="147" t="str">
        <f>IF(G42="","",G42-G42*COMPASS!$AH$19)</f>
        <v/>
      </c>
      <c r="I42" s="54"/>
      <c r="J42" s="125"/>
    </row>
    <row r="43" spans="1:10" ht="17.399999999999999" customHeight="1">
      <c r="A43" s="383" t="s">
        <v>10422</v>
      </c>
      <c r="B43" s="469" t="s">
        <v>22</v>
      </c>
      <c r="C43" s="470" t="s">
        <v>10423</v>
      </c>
      <c r="D43" s="470" t="s">
        <v>16476</v>
      </c>
      <c r="E43" s="467">
        <v>1</v>
      </c>
      <c r="F43" s="598"/>
      <c r="G43" s="571">
        <v>4300</v>
      </c>
      <c r="H43" s="147">
        <f>IF(G43="","",G43-G43*COMPASS!$AH$19)</f>
        <v>4300</v>
      </c>
    </row>
    <row r="44" spans="1:10" ht="17.399999999999999" customHeight="1">
      <c r="A44" s="383" t="s">
        <v>7332</v>
      </c>
      <c r="B44" s="469" t="s">
        <v>22</v>
      </c>
      <c r="C44" s="470" t="s">
        <v>527</v>
      </c>
      <c r="D44" s="470" t="s">
        <v>16477</v>
      </c>
      <c r="E44" s="467">
        <v>1</v>
      </c>
      <c r="F44" s="466"/>
      <c r="G44" s="571">
        <v>400</v>
      </c>
      <c r="H44" s="147">
        <f>IF(G44="","",G44-G44*COMPASS!$AH$19)</f>
        <v>400</v>
      </c>
    </row>
    <row r="45" spans="1:10" ht="17.399999999999999" customHeight="1">
      <c r="A45" s="383" t="s">
        <v>7333</v>
      </c>
      <c r="B45" s="469" t="s">
        <v>22</v>
      </c>
      <c r="C45" s="470" t="s">
        <v>2131</v>
      </c>
      <c r="D45" s="470" t="s">
        <v>16478</v>
      </c>
      <c r="E45" s="467">
        <v>1</v>
      </c>
      <c r="F45" s="466"/>
      <c r="G45" s="571">
        <v>800</v>
      </c>
      <c r="H45" s="147">
        <f>IF(G45="","",G45-G45*COMPASS!$AH$19)</f>
        <v>800</v>
      </c>
    </row>
    <row r="46" spans="1:10" s="63" customFormat="1" ht="17.399999999999999" customHeight="1">
      <c r="A46" s="333" t="s">
        <v>7334</v>
      </c>
      <c r="B46" s="1015"/>
      <c r="C46" s="471"/>
      <c r="D46" s="938"/>
      <c r="E46" s="563"/>
      <c r="F46" s="564"/>
      <c r="G46" s="563"/>
      <c r="H46" s="147" t="str">
        <f>IF(G46="","",G46-G46*COMPASS!$AH$19)</f>
        <v/>
      </c>
      <c r="I46" s="54"/>
      <c r="J46" s="125"/>
    </row>
    <row r="47" spans="1:10" ht="17.399999999999999" customHeight="1">
      <c r="A47" s="383" t="s">
        <v>7335</v>
      </c>
      <c r="B47" s="469" t="s">
        <v>22</v>
      </c>
      <c r="C47" s="470" t="s">
        <v>397</v>
      </c>
      <c r="D47" s="470" t="s">
        <v>16479</v>
      </c>
      <c r="E47" s="467">
        <v>1</v>
      </c>
      <c r="F47" s="466"/>
      <c r="G47" s="571">
        <v>0</v>
      </c>
      <c r="H47" s="147">
        <f>IF(G47="","",G47-G47*COMPASS!$AH$19)</f>
        <v>0</v>
      </c>
      <c r="J47" s="125"/>
    </row>
    <row r="48" spans="1:10" s="59" customFormat="1" ht="17.399999999999999" customHeight="1">
      <c r="A48" s="333" t="s">
        <v>7336</v>
      </c>
      <c r="B48" s="1015"/>
      <c r="C48" s="471"/>
      <c r="D48" s="938"/>
      <c r="E48" s="563"/>
      <c r="F48" s="564"/>
      <c r="G48" s="563"/>
      <c r="H48" s="147" t="str">
        <f>IF(G48="","",G48-G48*COMPASS!$AH$19)</f>
        <v/>
      </c>
      <c r="I48" s="54"/>
      <c r="J48" s="125"/>
    </row>
    <row r="49" spans="1:10" ht="17.399999999999999" customHeight="1">
      <c r="A49" s="383" t="s">
        <v>9751</v>
      </c>
      <c r="B49" s="469" t="s">
        <v>22</v>
      </c>
      <c r="C49" s="470" t="s">
        <v>6385</v>
      </c>
      <c r="D49" s="470" t="s">
        <v>16480</v>
      </c>
      <c r="E49" s="467">
        <v>1</v>
      </c>
      <c r="F49" s="466"/>
      <c r="G49" s="571">
        <v>630</v>
      </c>
      <c r="H49" s="147">
        <f>IF(G49="","",G49-G49*COMPASS!$AH$19)</f>
        <v>630</v>
      </c>
      <c r="J49" s="125"/>
    </row>
    <row r="50" spans="1:10" s="63" customFormat="1" ht="17.399999999999999" customHeight="1">
      <c r="A50" s="333" t="s">
        <v>7337</v>
      </c>
      <c r="B50" s="1015"/>
      <c r="C50" s="471"/>
      <c r="D50" s="938"/>
      <c r="E50" s="563"/>
      <c r="F50" s="564"/>
      <c r="G50" s="563"/>
      <c r="H50" s="147" t="str">
        <f>IF(G50="","",G50-G50*COMPASS!$AH$19)</f>
        <v/>
      </c>
      <c r="I50" s="54"/>
      <c r="J50" s="125"/>
    </row>
    <row r="51" spans="1:10" s="63" customFormat="1" ht="17.399999999999999" customHeight="1">
      <c r="A51" s="383" t="s">
        <v>7338</v>
      </c>
      <c r="B51" s="469" t="s">
        <v>22</v>
      </c>
      <c r="C51" s="470" t="s">
        <v>7339</v>
      </c>
      <c r="D51" s="470" t="s">
        <v>16481</v>
      </c>
      <c r="E51" s="467">
        <v>1</v>
      </c>
      <c r="F51" s="466"/>
      <c r="G51" s="571">
        <v>250</v>
      </c>
      <c r="H51" s="147">
        <f>IF(G51="","",G51-G51*COMPASS!$AH$19)</f>
        <v>250</v>
      </c>
      <c r="I51" s="54"/>
      <c r="J51" s="125"/>
    </row>
    <row r="52" spans="1:10" s="63" customFormat="1" ht="17.399999999999999" customHeight="1">
      <c r="A52" s="383" t="s">
        <v>7340</v>
      </c>
      <c r="B52" s="469" t="s">
        <v>22</v>
      </c>
      <c r="C52" s="470" t="s">
        <v>7341</v>
      </c>
      <c r="D52" s="470" t="s">
        <v>16482</v>
      </c>
      <c r="E52" s="467">
        <v>1</v>
      </c>
      <c r="F52" s="466"/>
      <c r="G52" s="571">
        <v>250</v>
      </c>
      <c r="H52" s="147">
        <f>IF(G52="","",G52-G52*COMPASS!$AH$19)</f>
        <v>250</v>
      </c>
      <c r="I52" s="54"/>
      <c r="J52" s="125"/>
    </row>
    <row r="53" spans="1:10" s="63" customFormat="1" ht="17.399999999999999" customHeight="1">
      <c r="A53" s="333" t="s">
        <v>9752</v>
      </c>
      <c r="B53" s="1015"/>
      <c r="C53" s="468"/>
      <c r="D53" s="938"/>
      <c r="E53" s="563"/>
      <c r="F53" s="564"/>
      <c r="G53" s="563"/>
      <c r="H53" s="147" t="str">
        <f>IF(G53="","",G53-G53*COMPASS!$AH$19)</f>
        <v/>
      </c>
      <c r="I53" s="54"/>
      <c r="J53" s="125"/>
    </row>
    <row r="54" spans="1:10" ht="17.399999999999999" customHeight="1">
      <c r="A54" s="383" t="s">
        <v>9753</v>
      </c>
      <c r="B54" s="469" t="s">
        <v>22</v>
      </c>
      <c r="C54" s="939" t="s">
        <v>12469</v>
      </c>
      <c r="D54" s="470" t="s">
        <v>9754</v>
      </c>
      <c r="E54" s="467">
        <v>1</v>
      </c>
      <c r="F54" s="466"/>
      <c r="G54" s="571">
        <v>495</v>
      </c>
      <c r="H54" s="147">
        <f>IF(G54="","",G54-G54*COMPASS!$AH$19)</f>
        <v>495</v>
      </c>
      <c r="J54" s="125"/>
    </row>
    <row r="55" spans="1:10" ht="17.399999999999999" customHeight="1">
      <c r="A55" s="383" t="s">
        <v>9755</v>
      </c>
      <c r="B55" s="469" t="s">
        <v>22</v>
      </c>
      <c r="C55" s="939" t="s">
        <v>12470</v>
      </c>
      <c r="D55" s="470" t="s">
        <v>9756</v>
      </c>
      <c r="E55" s="467">
        <v>1</v>
      </c>
      <c r="F55" s="466"/>
      <c r="G55" s="571">
        <v>790</v>
      </c>
      <c r="H55" s="147">
        <f>IF(G55="","",G55-G55*COMPASS!$AH$19)</f>
        <v>790</v>
      </c>
      <c r="J55" s="125"/>
    </row>
    <row r="56" spans="1:10" ht="17.399999999999999" customHeight="1">
      <c r="A56" s="383" t="s">
        <v>9757</v>
      </c>
      <c r="B56" s="469" t="s">
        <v>22</v>
      </c>
      <c r="C56" s="939" t="s">
        <v>12471</v>
      </c>
      <c r="D56" s="470" t="s">
        <v>9758</v>
      </c>
      <c r="E56" s="467">
        <v>1</v>
      </c>
      <c r="F56" s="466"/>
      <c r="G56" s="571">
        <v>400</v>
      </c>
      <c r="H56" s="147">
        <f>IF(G56="","",G56-G56*COMPASS!$AH$19)</f>
        <v>400</v>
      </c>
      <c r="J56" s="125"/>
    </row>
    <row r="57" spans="1:10" ht="17.399999999999999" customHeight="1">
      <c r="A57" s="383" t="s">
        <v>12472</v>
      </c>
      <c r="B57" s="469" t="s">
        <v>22</v>
      </c>
      <c r="C57" s="470" t="s">
        <v>12473</v>
      </c>
      <c r="D57" s="470" t="s">
        <v>12474</v>
      </c>
      <c r="E57" s="467">
        <v>1</v>
      </c>
      <c r="F57" s="598"/>
      <c r="G57" s="940">
        <v>200</v>
      </c>
      <c r="H57" s="147">
        <f>IF(G57="","",G57-G57*COMPASS!$AH$19)</f>
        <v>200</v>
      </c>
      <c r="J57" s="125"/>
    </row>
    <row r="58" spans="1:10" ht="17.399999999999999" customHeight="1">
      <c r="A58" s="383" t="s">
        <v>12475</v>
      </c>
      <c r="B58" s="469" t="s">
        <v>22</v>
      </c>
      <c r="C58" s="470" t="s">
        <v>12476</v>
      </c>
      <c r="D58" s="470" t="s">
        <v>12477</v>
      </c>
      <c r="E58" s="467">
        <v>1</v>
      </c>
      <c r="F58" s="598"/>
      <c r="G58" s="940">
        <v>2000</v>
      </c>
      <c r="H58" s="147">
        <f>IF(G58="","",G58-G58*COMPASS!$AH$19)</f>
        <v>2000</v>
      </c>
      <c r="J58" s="125"/>
    </row>
    <row r="59" spans="1:10" ht="17.399999999999999" customHeight="1">
      <c r="A59" s="383" t="s">
        <v>9759</v>
      </c>
      <c r="B59" s="469" t="s">
        <v>22</v>
      </c>
      <c r="C59" s="939" t="s">
        <v>12478</v>
      </c>
      <c r="D59" s="470" t="s">
        <v>9760</v>
      </c>
      <c r="E59" s="467">
        <v>1</v>
      </c>
      <c r="F59" s="466"/>
      <c r="G59" s="571">
        <v>2000</v>
      </c>
      <c r="H59" s="147">
        <f>IF(G59="","",G59-G59*COMPASS!$AH$19)</f>
        <v>2000</v>
      </c>
      <c r="J59" s="125"/>
    </row>
    <row r="60" spans="1:10" s="329" customFormat="1" ht="17.399999999999999" customHeight="1">
      <c r="A60" s="383" t="s">
        <v>12479</v>
      </c>
      <c r="B60" s="469" t="s">
        <v>22</v>
      </c>
      <c r="C60" s="470" t="s">
        <v>12480</v>
      </c>
      <c r="D60" s="470" t="s">
        <v>12481</v>
      </c>
      <c r="E60" s="467">
        <v>1</v>
      </c>
      <c r="F60" s="598"/>
      <c r="G60" s="940">
        <v>1000</v>
      </c>
      <c r="H60" s="147">
        <f>IF(G60="","",G60-G60*COMPASS!$AH$19)</f>
        <v>1000</v>
      </c>
      <c r="I60" s="54"/>
      <c r="J60" s="125"/>
    </row>
    <row r="61" spans="1:10" s="59" customFormat="1" ht="17.399999999999999" customHeight="1">
      <c r="A61" s="383" t="s">
        <v>9761</v>
      </c>
      <c r="B61" s="469" t="s">
        <v>22</v>
      </c>
      <c r="C61" s="939" t="s">
        <v>9762</v>
      </c>
      <c r="D61" s="470" t="s">
        <v>9763</v>
      </c>
      <c r="E61" s="467">
        <v>1</v>
      </c>
      <c r="F61" s="466"/>
      <c r="G61" s="571">
        <v>2000</v>
      </c>
      <c r="H61" s="147">
        <f>IF(G61="","",G61-G61*COMPASS!$AH$19)</f>
        <v>2000</v>
      </c>
      <c r="I61" s="54"/>
      <c r="J61" s="125"/>
    </row>
    <row r="62" spans="1:10" s="59" customFormat="1" ht="17.399999999999999" customHeight="1">
      <c r="A62" s="383" t="s">
        <v>9764</v>
      </c>
      <c r="B62" s="469" t="s">
        <v>22</v>
      </c>
      <c r="C62" s="939" t="s">
        <v>12482</v>
      </c>
      <c r="D62" s="470" t="s">
        <v>9765</v>
      </c>
      <c r="E62" s="467">
        <v>1</v>
      </c>
      <c r="F62" s="466"/>
      <c r="G62" s="571">
        <v>800</v>
      </c>
      <c r="H62" s="147">
        <f>IF(G62="","",G62-G62*COMPASS!$AH$19)</f>
        <v>800</v>
      </c>
      <c r="I62" s="54"/>
      <c r="J62" s="125"/>
    </row>
    <row r="63" spans="1:10" s="63" customFormat="1" ht="17.399999999999999" customHeight="1">
      <c r="A63" s="333" t="s">
        <v>9766</v>
      </c>
      <c r="B63" s="468"/>
      <c r="C63" s="471"/>
      <c r="D63" s="938"/>
      <c r="E63" s="563"/>
      <c r="F63" s="564"/>
      <c r="G63" s="563"/>
      <c r="H63" s="147" t="str">
        <f>IF(G63="","",G63-G63*COMPASS!$AH$19)</f>
        <v/>
      </c>
      <c r="I63" s="54"/>
      <c r="J63" s="125"/>
    </row>
    <row r="64" spans="1:10" ht="17.399999999999999" customHeight="1">
      <c r="A64" s="383" t="s">
        <v>9767</v>
      </c>
      <c r="B64" s="469" t="s">
        <v>22</v>
      </c>
      <c r="C64" s="939" t="s">
        <v>12483</v>
      </c>
      <c r="D64" s="470" t="s">
        <v>9768</v>
      </c>
      <c r="E64" s="467">
        <v>1</v>
      </c>
      <c r="F64" s="466"/>
      <c r="G64" s="571">
        <v>5000</v>
      </c>
      <c r="H64" s="147">
        <f>IF(G64="","",G64-G64*COMPASS!$AH$19)</f>
        <v>5000</v>
      </c>
      <c r="J64" s="125"/>
    </row>
    <row r="65" spans="1:8" ht="17.399999999999999" customHeight="1">
      <c r="A65" s="383" t="s">
        <v>9769</v>
      </c>
      <c r="B65" s="469" t="s">
        <v>22</v>
      </c>
      <c r="C65" s="939" t="s">
        <v>12484</v>
      </c>
      <c r="D65" s="470" t="s">
        <v>9770</v>
      </c>
      <c r="E65" s="467">
        <v>1</v>
      </c>
      <c r="F65" s="466"/>
      <c r="G65" s="571">
        <v>300</v>
      </c>
      <c r="H65" s="147">
        <f>IF(G65="","",G65-G65*COMPASS!$AH$19)</f>
        <v>300</v>
      </c>
    </row>
    <row r="66" spans="1:8">
      <c r="A66" s="333" t="s">
        <v>12485</v>
      </c>
      <c r="B66" s="468"/>
      <c r="C66" s="471"/>
      <c r="D66" s="938"/>
      <c r="E66" s="563"/>
      <c r="F66" s="564"/>
      <c r="G66" s="563"/>
      <c r="H66" s="147" t="str">
        <f>IF(G66="","",G66-G66*COMPASS!$AH$19)</f>
        <v/>
      </c>
    </row>
    <row r="67" spans="1:8">
      <c r="A67" s="383" t="s">
        <v>12486</v>
      </c>
      <c r="B67" s="469" t="s">
        <v>22</v>
      </c>
      <c r="C67" s="470" t="s">
        <v>12487</v>
      </c>
      <c r="D67" s="470" t="s">
        <v>12488</v>
      </c>
      <c r="E67" s="467">
        <v>1</v>
      </c>
      <c r="F67" s="598"/>
      <c r="G67" s="940">
        <v>500</v>
      </c>
      <c r="H67" s="147">
        <f>IF(G67="","",G67-G67*COMPASS!$AH$19)</f>
        <v>500</v>
      </c>
    </row>
    <row r="68" spans="1:8">
      <c r="A68" s="333" t="s">
        <v>9771</v>
      </c>
      <c r="B68" s="468"/>
      <c r="C68" s="471"/>
      <c r="D68" s="938"/>
      <c r="E68" s="563"/>
      <c r="F68" s="564"/>
      <c r="G68" s="563"/>
      <c r="H68" s="147" t="str">
        <f>IF(G68="","",G68-G68*COMPASS!$AH$19)</f>
        <v/>
      </c>
    </row>
    <row r="69" spans="1:8">
      <c r="A69" s="383" t="s">
        <v>9772</v>
      </c>
      <c r="B69" s="469" t="s">
        <v>22</v>
      </c>
      <c r="C69" s="941" t="s">
        <v>12489</v>
      </c>
      <c r="D69" s="470" t="s">
        <v>9773</v>
      </c>
      <c r="E69" s="467">
        <v>1</v>
      </c>
      <c r="F69" s="466"/>
      <c r="G69" s="571">
        <v>0</v>
      </c>
      <c r="H69" s="147">
        <f>IF(G69="","",G69-G69*COMPASS!$AH$19)</f>
        <v>0</v>
      </c>
    </row>
    <row r="70" spans="1:8">
      <c r="A70" s="383" t="s">
        <v>9774</v>
      </c>
      <c r="B70" s="469" t="s">
        <v>22</v>
      </c>
      <c r="C70" s="939" t="s">
        <v>12490</v>
      </c>
      <c r="D70" s="470" t="s">
        <v>9775</v>
      </c>
      <c r="E70" s="467">
        <v>1</v>
      </c>
      <c r="F70" s="466"/>
      <c r="G70" s="571">
        <v>0</v>
      </c>
      <c r="H70" s="147">
        <f>IF(G70="","",G70-G70*COMPASS!$AH$19)</f>
        <v>0</v>
      </c>
    </row>
  </sheetData>
  <sheetProtection algorithmName="SHA-512" hashValue="o55kgpA1qPNwPhhRuhAKo0kBt4tyEMgpmLZcN1V0UvV+zg3JiDhMdfYuRkfimu6wc2vQXu6yoL7lEh7E+R1BZQ==" saltValue="pMikyZw/xLcSt1eJ6iOzTA==" spinCount="100000" sheet="1" objects="1" scenarios="1"/>
  <mergeCells count="1">
    <mergeCell ref="D1:G1"/>
  </mergeCells>
  <phoneticPr fontId="12" type="noConversion"/>
  <conditionalFormatting sqref="F7:G7">
    <cfRule type="cellIs" dxfId="203" priority="77" stopIfTrue="1" operator="equal">
      <formula>"Netto"</formula>
    </cfRule>
  </conditionalFormatting>
  <conditionalFormatting sqref="G12">
    <cfRule type="cellIs" dxfId="202" priority="8" stopIfTrue="1" operator="equal">
      <formula>"Netto"</formula>
    </cfRule>
  </conditionalFormatting>
  <conditionalFormatting sqref="G17">
    <cfRule type="cellIs" dxfId="201" priority="7" stopIfTrue="1" operator="equal">
      <formula>"Netto"</formula>
    </cfRule>
  </conditionalFormatting>
  <conditionalFormatting sqref="G24">
    <cfRule type="cellIs" dxfId="200" priority="6" stopIfTrue="1" operator="equal">
      <formula>"Netto"</formula>
    </cfRule>
  </conditionalFormatting>
  <conditionalFormatting sqref="G34">
    <cfRule type="cellIs" dxfId="199" priority="5" stopIfTrue="1" operator="equal">
      <formula>"Netto"</formula>
    </cfRule>
  </conditionalFormatting>
  <conditionalFormatting sqref="G50">
    <cfRule type="cellIs" dxfId="198" priority="3" stopIfTrue="1" operator="equal">
      <formula>"Netto"</formula>
    </cfRule>
  </conditionalFormatting>
  <hyperlinks>
    <hyperlink ref="D1:G1" r:id="rId1" display="http://compasstech.it/" xr:uid="{00000000-0004-0000-0700-000000000000}"/>
  </hyperlinks>
  <pageMargins left="0.15748031496062992" right="0.15748031496062992" top="0.15748031496062992" bottom="0.34" header="0.15748031496062992" footer="0.15748031496062992"/>
  <pageSetup paperSize="9" orientation="portrait"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83970" r:id="rId5">
          <objectPr defaultSize="0" autoPict="0" r:id="rId6">
            <anchor moveWithCells="1">
              <from>
                <xdr:col>5</xdr:col>
                <xdr:colOff>22860</xdr:colOff>
                <xdr:row>4</xdr:row>
                <xdr:rowOff>15240</xdr:rowOff>
              </from>
              <to>
                <xdr:col>5</xdr:col>
                <xdr:colOff>281940</xdr:colOff>
                <xdr:row>4</xdr:row>
                <xdr:rowOff>281940</xdr:rowOff>
              </to>
            </anchor>
          </objectPr>
        </oleObject>
      </mc:Choice>
      <mc:Fallback>
        <oleObject progId="PI3.Image" shapeId="83970"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24</vt:i4>
      </vt:variant>
      <vt:variant>
        <vt:lpstr>Intervalli denominati</vt:lpstr>
      </vt:variant>
      <vt:variant>
        <vt:i4>65</vt:i4>
      </vt:variant>
    </vt:vector>
  </HeadingPairs>
  <TitlesOfParts>
    <vt:vector size="89" baseType="lpstr">
      <vt:lpstr>COMPASS</vt:lpstr>
      <vt:lpstr>Contatti</vt:lpstr>
      <vt:lpstr>Bosch VideoSystem</vt:lpstr>
      <vt:lpstr>Bosch Storage</vt:lpstr>
      <vt:lpstr>Bosch Intrusion</vt:lpstr>
      <vt:lpstr>Bosch Audio</vt:lpstr>
      <vt:lpstr>Bosch Fire</vt:lpstr>
      <vt:lpstr>Bosch Access</vt:lpstr>
      <vt:lpstr>Arteco</vt:lpstr>
      <vt:lpstr>AXIS</vt:lpstr>
      <vt:lpstr>Esser</vt:lpstr>
      <vt:lpstr>Hanwha</vt:lpstr>
      <vt:lpstr>Honeywell</vt:lpstr>
      <vt:lpstr>Milestone</vt:lpstr>
      <vt:lpstr>CSA</vt:lpstr>
      <vt:lpstr>AITech</vt:lpstr>
      <vt:lpstr>2N</vt:lpstr>
      <vt:lpstr>Videotec</vt:lpstr>
      <vt:lpstr>Cias</vt:lpstr>
      <vt:lpstr>Notifier</vt:lpstr>
      <vt:lpstr>Servizi Logistici</vt:lpstr>
      <vt:lpstr>Modulo di reso</vt:lpstr>
      <vt:lpstr>Condizioni di reso</vt:lpstr>
      <vt:lpstr>Condizioni di vendita</vt:lpstr>
      <vt:lpstr>AA</vt:lpstr>
      <vt:lpstr>AXIS!aaa</vt:lpstr>
      <vt:lpstr>Esser!aaa</vt:lpstr>
      <vt:lpstr>Access</vt:lpstr>
      <vt:lpstr>'Bosch Fire'!ACCTVCC</vt:lpstr>
      <vt:lpstr>ACCTVCC</vt:lpstr>
      <vt:lpstr>'Bosch Fire'!analog</vt:lpstr>
      <vt:lpstr>analog</vt:lpstr>
      <vt:lpstr>Antincendio</vt:lpstr>
      <vt:lpstr>Antintrusione</vt:lpstr>
      <vt:lpstr>'2N'!Area_stampa</vt:lpstr>
      <vt:lpstr>AITech!Area_stampa</vt:lpstr>
      <vt:lpstr>Arteco!Area_stampa</vt:lpstr>
      <vt:lpstr>AXIS!Area_stampa</vt:lpstr>
      <vt:lpstr>'Bosch Access'!Area_stampa</vt:lpstr>
      <vt:lpstr>'Bosch Audio'!Area_stampa</vt:lpstr>
      <vt:lpstr>'Bosch Fire'!Area_stampa</vt:lpstr>
      <vt:lpstr>'Bosch Intrusion'!Area_stampa</vt:lpstr>
      <vt:lpstr>'Bosch Storage'!Area_stampa</vt:lpstr>
      <vt:lpstr>'Bosch VideoSystem'!Area_stampa</vt:lpstr>
      <vt:lpstr>Cias!Area_stampa</vt:lpstr>
      <vt:lpstr>COMPASS!Area_stampa</vt:lpstr>
      <vt:lpstr>'Condizioni di vendita'!Area_stampa</vt:lpstr>
      <vt:lpstr>Contatti!Area_stampa</vt:lpstr>
      <vt:lpstr>CSA!Area_stampa</vt:lpstr>
      <vt:lpstr>Esser!Area_stampa</vt:lpstr>
      <vt:lpstr>Hanwha!Area_stampa</vt:lpstr>
      <vt:lpstr>Honeywell!Area_stampa</vt:lpstr>
      <vt:lpstr>Milestone!Area_stampa</vt:lpstr>
      <vt:lpstr>'Modulo di reso'!Area_stampa</vt:lpstr>
      <vt:lpstr>Notifier!Area_stampa</vt:lpstr>
      <vt:lpstr>'Servizi Logistici'!Area_stampa</vt:lpstr>
      <vt:lpstr>Videotec!Area_stampa</vt:lpstr>
      <vt:lpstr>Batterie</vt:lpstr>
      <vt:lpstr>BH_LBB9080_00</vt:lpstr>
      <vt:lpstr>BH_LBC1402_10</vt:lpstr>
      <vt:lpstr>BH_LBC3018_00</vt:lpstr>
      <vt:lpstr>BHI_Rilevatori_Intrusione</vt:lpstr>
      <vt:lpstr>Bosch_Audio</vt:lpstr>
      <vt:lpstr>'Bosch Fire'!Bosch_Telecamere_colore_e_day_night</vt:lpstr>
      <vt:lpstr>Hanwha!Bosch_Telecamere_colore_e_day_night</vt:lpstr>
      <vt:lpstr>Bosch_Telecamere_colore_e_day_night</vt:lpstr>
      <vt:lpstr>CIASB</vt:lpstr>
      <vt:lpstr>CIASD</vt:lpstr>
      <vt:lpstr>Notifier!CIASPP</vt:lpstr>
      <vt:lpstr>CIASPP</vt:lpstr>
      <vt:lpstr>DIFFUSORI_ACUSTICI___Diffusori_a_cassa</vt:lpstr>
      <vt:lpstr>AXIS!DIGITAL_VIDEO_RECORDER___DVR_con_compressione_H.264</vt:lpstr>
      <vt:lpstr>Esser!DIGITAL_VIDEO_RECORDER___DVR_con_compressione_H.264</vt:lpstr>
      <vt:lpstr>Husky</vt:lpstr>
      <vt:lpstr>iscsi</vt:lpstr>
      <vt:lpstr>Honeywell!PRODOTTI_HARDWARE</vt:lpstr>
      <vt:lpstr>PRODOTTI_HARDWARE</vt:lpstr>
      <vt:lpstr>Rilevatori</vt:lpstr>
      <vt:lpstr>'Bosch Fire'!TELECAMERE_DOME___FlexiDome_I___II</vt:lpstr>
      <vt:lpstr>Hanwha!TELECAMERE_DOME___FlexiDome_I___II</vt:lpstr>
      <vt:lpstr>TELECAMERE_DOME___FlexiDome_I___II</vt:lpstr>
      <vt:lpstr>Tier</vt:lpstr>
      <vt:lpstr>'Bosch Fire'!Titoli_stampa</vt:lpstr>
      <vt:lpstr>'Bosch VideoSystem'!Titoli_stampa</vt:lpstr>
      <vt:lpstr>Vadattatori</vt:lpstr>
      <vt:lpstr>Vbrandeggi</vt:lpstr>
      <vt:lpstr>Villuminatori</vt:lpstr>
      <vt:lpstr>VTLCspec</vt:lpstr>
      <vt:lpstr>work</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Alessio Finello</cp:lastModifiedBy>
  <cp:lastPrinted>2022-08-05T07:23:56Z</cp:lastPrinted>
  <dcterms:created xsi:type="dcterms:W3CDTF">2004-06-19T10:08:49Z</dcterms:created>
  <dcterms:modified xsi:type="dcterms:W3CDTF">2026-05-11T08:59:08Z</dcterms:modified>
</cp:coreProperties>
</file>